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24226"/>
  <mc:AlternateContent xmlns:mc="http://schemas.openxmlformats.org/markup-compatibility/2006">
    <mc:Choice Requires="x15">
      <x15ac:absPath xmlns:x15ac="http://schemas.microsoft.com/office/spreadsheetml/2010/11/ac" url="C:\Guardar Aswin\"/>
    </mc:Choice>
  </mc:AlternateContent>
  <xr:revisionPtr revIDLastSave="0" documentId="8_{C286501A-B1F0-4216-8A8D-DB7D357204A4}" xr6:coauthVersionLast="47" xr6:coauthVersionMax="47" xr10:uidLastSave="{00000000-0000-0000-0000-000000000000}"/>
  <bookViews>
    <workbookView xWindow="-120" yWindow="-120" windowWidth="29040" windowHeight="15840" tabRatio="889" activeTab="14" xr2:uid="{00000000-000D-0000-FFFF-FFFF00000000}"/>
  </bookViews>
  <sheets>
    <sheet name="0) INSTRUCCIONES" sheetId="42" r:id="rId1"/>
    <sheet name="1) INTRODUCIR DATOS" sheetId="4" r:id="rId2"/>
    <sheet name="2) SELECCIÓN DE DOCUMENTO" sheetId="5" r:id="rId3"/>
    <sheet name="Check-list Flash AVES" sheetId="32" r:id="rId4"/>
    <sheet name="Check-list TÉRMICOS -HEV" sheetId="65" state="hidden" r:id="rId5"/>
    <sheet name=" Check-list Preparación ZE" sheetId="82" state="hidden" r:id="rId6"/>
    <sheet name=" Check-list Preparación PHEV" sheetId="66" state="hidden" r:id="rId7"/>
    <sheet name="BIENVENIDO PRUEBA R" sheetId="60" state="hidden" r:id="rId8"/>
    <sheet name="BIENVENIDO PRUEBA D" sheetId="61" state="hidden" r:id="rId9"/>
    <sheet name="Contrato Préstamo Gratuito REN" sheetId="79" state="hidden" r:id="rId10"/>
    <sheet name="Contrato Préstamo Gratuito DAC" sheetId="81" state="hidden" r:id="rId11"/>
    <sheet name="FICHA PRUEBAS REN" sheetId="51" state="hidden" r:id="rId12"/>
    <sheet name="Instrucciones de uso FCE " sheetId="74" r:id="rId13"/>
    <sheet name="FICHA PRUEBAS DAC" sheetId="64" state="hidden" r:id="rId14"/>
    <sheet name="Ficha Calidad Entrega VN" sheetId="33" r:id="rId15"/>
    <sheet name="FICHA VALORACIÓN VO CLIENTE" sheetId="52" r:id="rId16"/>
    <sheet name="FICHA VALORACIÓN VO INST" sheetId="53" r:id="rId17"/>
    <sheet name="Carta agradecimiento" sheetId="57" state="hidden" r:id="rId18"/>
    <sheet name="Carta agradecimiento REN" sheetId="59" state="hidden" r:id="rId19"/>
    <sheet name="Carta agradecimiento DAC" sheetId="80" state="hidden" r:id="rId20"/>
    <sheet name="BIENVENIDO ENTREGA REN" sheetId="50" state="hidden" r:id="rId21"/>
    <sheet name="BIENVENIDO ENTREGA DAC" sheetId="62" state="hidden" r:id="rId22"/>
    <sheet name="La Entrega de su vehículo REN" sheetId="63" state="hidden" r:id="rId23"/>
    <sheet name="La Entrega de su Vehículo DAC" sheetId="56" state="hidden" r:id="rId24"/>
    <sheet name="SOL.INFO.RENAULT" sheetId="6" r:id="rId25"/>
    <sheet name="SOL.PEDIDO RENAULT" sheetId="48" r:id="rId26"/>
    <sheet name="Contabilidad-Dossier VN RENAULT" sheetId="15" r:id="rId27"/>
    <sheet name="Check-list doc.admin RENAULT" sheetId="46" r:id="rId28"/>
    <sheet name="SOL.INFO DACIA" sheetId="8" r:id="rId29"/>
    <sheet name="ZE READY TO CHARGE D" sheetId="83" r:id="rId30"/>
    <sheet name="SOL.PEDIDO DACIA" sheetId="24" r:id="rId31"/>
    <sheet name="Contabilidad-Dossier VN DACIA" sheetId="23" r:id="rId32"/>
    <sheet name="Check-list doc.admin DACIA" sheetId="22" r:id="rId33"/>
    <sheet name="SOL.INFO.E-TECH ELÉCTRICO" sheetId="88" r:id="rId34"/>
    <sheet name="ZE READY TO CHARGE " sheetId="49" r:id="rId35"/>
    <sheet name="SOL.PEDIDO E-TECH ELÉCTRICO" sheetId="89" r:id="rId36"/>
    <sheet name="Contabilidad-Dossier VN E-TECH " sheetId="90" r:id="rId37"/>
  </sheets>
  <externalReferences>
    <externalReference r:id="rId38"/>
  </externalReferences>
  <definedNames>
    <definedName name="_xlnm.Print_Area" localSheetId="6">' Check-list Preparación PHEV'!$B$1:$W$77</definedName>
    <definedName name="_xlnm.Print_Area" localSheetId="5">' Check-list Preparación ZE'!$B$1:$W$75</definedName>
    <definedName name="_xlnm.Print_Area" localSheetId="0">'0) INSTRUCCIONES'!$A$1:$O$78</definedName>
    <definedName name="_xlnm.Print_Area" localSheetId="1">'1) INTRODUCIR DATOS'!$B$1:$G$57</definedName>
    <definedName name="_xlnm.Print_Area" localSheetId="2">'2) SELECCIÓN DE DOCUMENTO'!$C$2:$Y$61</definedName>
    <definedName name="_xlnm.Print_Area" localSheetId="21">'BIENVENIDO ENTREGA DAC'!$B$1:$S$56</definedName>
    <definedName name="_xlnm.Print_Area" localSheetId="20">'BIENVENIDO ENTREGA REN'!$A$1:$R$71</definedName>
    <definedName name="_xlnm.Print_Area" localSheetId="8">'BIENVENIDO PRUEBA D'!$B$1:$S$63</definedName>
    <definedName name="_xlnm.Print_Area" localSheetId="7">'BIENVENIDO PRUEBA R'!$A$1:$R$68</definedName>
    <definedName name="_xlnm.Print_Area" localSheetId="17">'Carta agradecimiento'!$A$1:$S$111</definedName>
    <definedName name="_xlnm.Print_Area" localSheetId="19">'Carta agradecimiento DAC'!$A$1:$S$101</definedName>
    <definedName name="_xlnm.Print_Area" localSheetId="18">'Carta agradecimiento REN'!$A$1:$S$110</definedName>
    <definedName name="_xlnm.Print_Area" localSheetId="32">'Check-list doc.admin DACIA'!$B$1:$W$138</definedName>
    <definedName name="_xlnm.Print_Area" localSheetId="27">'Check-list doc.admin RENAULT'!$B$1:$W$69</definedName>
    <definedName name="_xlnm.Print_Area" localSheetId="3">'Check-list Flash AVES'!$B$1:$AA$68</definedName>
    <definedName name="_xlnm.Print_Area" localSheetId="4">'Check-list TÉRMICOS -HEV'!$B$1:$W$75</definedName>
    <definedName name="_xlnm.Print_Area" localSheetId="31">'Contabilidad-Dossier VN DACIA'!$B$2:$T$261</definedName>
    <definedName name="_xlnm.Print_Area" localSheetId="36">'Contabilidad-Dossier VN E-TECH '!$C$2:$S$261</definedName>
    <definedName name="_xlnm.Print_Area" localSheetId="26">'Contabilidad-Dossier VN RENAULT'!$B$2:$T$261</definedName>
    <definedName name="_xlnm.Print_Area" localSheetId="10">'Contrato Préstamo Gratuito DAC'!$A$1:$O$209</definedName>
    <definedName name="_xlnm.Print_Area" localSheetId="9">'Contrato Préstamo Gratuito REN'!$A$1:$O$206</definedName>
    <definedName name="_xlnm.Print_Area" localSheetId="14">'Ficha Calidad Entrega VN'!$F$1:$AX$117</definedName>
    <definedName name="_xlnm.Print_Area" localSheetId="13">'FICHA PRUEBAS DAC'!$B$1:$U$70</definedName>
    <definedName name="_xlnm.Print_Area" localSheetId="11">'FICHA PRUEBAS REN'!$B$1:$U$77</definedName>
    <definedName name="_xlnm.Print_Area" localSheetId="15">'FICHA VALORACIÓN VO CLIENTE'!$B$1:$AY$69</definedName>
    <definedName name="_xlnm.Print_Area" localSheetId="16">'FICHA VALORACIÓN VO INST'!$A$2:$AZ$141</definedName>
    <definedName name="_xlnm.Print_Area" localSheetId="12">'Instrucciones de uso FCE '!$B$1:$J$179</definedName>
    <definedName name="_xlnm.Print_Area" localSheetId="23">'La Entrega de su Vehículo DAC'!$B$1:$X$98</definedName>
    <definedName name="_xlnm.Print_Area" localSheetId="22">'La Entrega de su vehículo REN'!$B$2:$U$95</definedName>
    <definedName name="_xlnm.Print_Area" localSheetId="28">'SOL.INFO DACIA'!$B$2:$R$139</definedName>
    <definedName name="_xlnm.Print_Area" localSheetId="33">'SOL.INFO.E-TECH ELÉCTRICO'!$B$2:$R$139</definedName>
    <definedName name="_xlnm.Print_Area" localSheetId="24">'SOL.INFO.RENAULT'!$B$2:$R$139</definedName>
    <definedName name="_xlnm.Print_Area" localSheetId="30">'SOL.PEDIDO DACIA'!$B$1:$R$225</definedName>
    <definedName name="_xlnm.Print_Area" localSheetId="35">'SOL.PEDIDO E-TECH ELÉCTRICO'!$B$2:$R$226</definedName>
    <definedName name="_xlnm.Print_Area" localSheetId="25">'SOL.PEDIDO RENAULT'!$B$2:$R$227</definedName>
    <definedName name="_xlnm.Print_Area" localSheetId="34">'ZE READY TO CHARGE '!$A$1:$J$55</definedName>
    <definedName name="_xlnm.Print_Area" localSheetId="29">'ZE READY TO CHARGE D'!$A$1:$J$55</definedName>
    <definedName name="IMPUESTOS">'1) INTRODUCIR DATOS'!$U$19:$U$20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44" i="33" l="1"/>
  <c r="L65" i="88"/>
  <c r="L134" i="88" s="1"/>
  <c r="K21" i="88"/>
  <c r="K90" i="88" s="1"/>
  <c r="F41" i="4"/>
  <c r="F42" i="4" s="1"/>
  <c r="E27" i="15"/>
  <c r="E157" i="15" s="1"/>
  <c r="C207" i="90"/>
  <c r="L201" i="90"/>
  <c r="L199" i="90"/>
  <c r="D199" i="90"/>
  <c r="L197" i="90"/>
  <c r="D197" i="90"/>
  <c r="L195" i="90"/>
  <c r="D195" i="90"/>
  <c r="N187" i="90"/>
  <c r="K167" i="90"/>
  <c r="E151" i="90"/>
  <c r="L141" i="90"/>
  <c r="I141" i="90"/>
  <c r="E141" i="90"/>
  <c r="L139" i="90"/>
  <c r="I139" i="90"/>
  <c r="L137" i="90"/>
  <c r="I137" i="90"/>
  <c r="E137" i="90"/>
  <c r="L135" i="90"/>
  <c r="I135" i="90"/>
  <c r="E135" i="90"/>
  <c r="I133" i="90"/>
  <c r="E133" i="90"/>
  <c r="L62" i="90"/>
  <c r="L192" i="90" s="1"/>
  <c r="N60" i="90"/>
  <c r="N190" i="90"/>
  <c r="N57" i="90"/>
  <c r="N55" i="90"/>
  <c r="N185" i="90"/>
  <c r="J51" i="90"/>
  <c r="J181" i="90" s="1"/>
  <c r="L48" i="90"/>
  <c r="L178" i="90" s="1"/>
  <c r="E45" i="90"/>
  <c r="E175" i="90" s="1"/>
  <c r="N43" i="90"/>
  <c r="N173" i="90" s="1"/>
  <c r="I43" i="90"/>
  <c r="I173" i="90" s="1"/>
  <c r="E43" i="90"/>
  <c r="E173" i="90" s="1"/>
  <c r="N41" i="90"/>
  <c r="N171" i="90" s="1"/>
  <c r="H41" i="90"/>
  <c r="H171" i="90" s="1"/>
  <c r="E41" i="90"/>
  <c r="E171" i="90"/>
  <c r="L37" i="90"/>
  <c r="L167" i="90" s="1"/>
  <c r="K37" i="90"/>
  <c r="G37" i="90"/>
  <c r="G167" i="90" s="1"/>
  <c r="F34" i="90"/>
  <c r="F164" i="90" s="1"/>
  <c r="F32" i="90"/>
  <c r="F162" i="90" s="1"/>
  <c r="D29" i="90"/>
  <c r="D159" i="90" s="1"/>
  <c r="J27" i="90"/>
  <c r="J157" i="90" s="1"/>
  <c r="E27" i="90"/>
  <c r="E157" i="90" s="1"/>
  <c r="I23" i="90"/>
  <c r="I153" i="90" s="1"/>
  <c r="E23" i="90"/>
  <c r="E153" i="90" s="1"/>
  <c r="E21" i="90"/>
  <c r="M19" i="90"/>
  <c r="M149" i="90" s="1"/>
  <c r="E19" i="90"/>
  <c r="E149" i="90" s="1"/>
  <c r="N17" i="90"/>
  <c r="N147" i="90" s="1"/>
  <c r="K17" i="90"/>
  <c r="K147" i="90" s="1"/>
  <c r="E17" i="90"/>
  <c r="E147" i="90" s="1"/>
  <c r="H15" i="90"/>
  <c r="H145" i="90" s="1"/>
  <c r="O222" i="89"/>
  <c r="K222" i="89"/>
  <c r="I222" i="89"/>
  <c r="D222" i="89"/>
  <c r="C219" i="89"/>
  <c r="C218" i="89"/>
  <c r="C217" i="89"/>
  <c r="I180" i="89"/>
  <c r="C180" i="89"/>
  <c r="C174" i="89"/>
  <c r="O169" i="89"/>
  <c r="K169" i="89"/>
  <c r="I169" i="89"/>
  <c r="D169" i="89"/>
  <c r="D166" i="89"/>
  <c r="K164" i="89"/>
  <c r="L162" i="89"/>
  <c r="L159" i="89"/>
  <c r="L157" i="89"/>
  <c r="U123" i="89"/>
  <c r="D123" i="89"/>
  <c r="O107" i="89"/>
  <c r="K107" i="89"/>
  <c r="I107" i="89"/>
  <c r="D107" i="89"/>
  <c r="I43" i="89"/>
  <c r="I153" i="89" s="1"/>
  <c r="K40" i="89"/>
  <c r="K150" i="89" s="1"/>
  <c r="D37" i="89"/>
  <c r="D147" i="89" s="1"/>
  <c r="L35" i="89"/>
  <c r="L145" i="89"/>
  <c r="H35" i="89"/>
  <c r="H145" i="89" s="1"/>
  <c r="D35" i="89"/>
  <c r="D145" i="89" s="1"/>
  <c r="L33" i="89"/>
  <c r="L143" i="89" s="1"/>
  <c r="G33" i="89"/>
  <c r="G143" i="89" s="1"/>
  <c r="D33" i="89"/>
  <c r="D143" i="89" s="1"/>
  <c r="K29" i="89"/>
  <c r="K139" i="89" s="1"/>
  <c r="J29" i="89"/>
  <c r="J139" i="89" s="1"/>
  <c r="F29" i="89"/>
  <c r="F139" i="89" s="1"/>
  <c r="E26" i="89"/>
  <c r="E136" i="89" s="1"/>
  <c r="E24" i="89"/>
  <c r="E134" i="89" s="1"/>
  <c r="D21" i="89"/>
  <c r="D131" i="89" s="1"/>
  <c r="I19" i="89"/>
  <c r="I129" i="89" s="1"/>
  <c r="D19" i="89"/>
  <c r="D129" i="89" s="1"/>
  <c r="H15" i="89"/>
  <c r="H125" i="89" s="1"/>
  <c r="D15" i="89"/>
  <c r="D125" i="89" s="1"/>
  <c r="K11" i="89"/>
  <c r="K121" i="89" s="1"/>
  <c r="D11" i="89"/>
  <c r="D121" i="89" s="1"/>
  <c r="M9" i="89"/>
  <c r="M119" i="89" s="1"/>
  <c r="K9" i="89"/>
  <c r="K119" i="89" s="1"/>
  <c r="D9" i="89"/>
  <c r="D119" i="89" s="1"/>
  <c r="G7" i="89"/>
  <c r="G117" i="89" s="1"/>
  <c r="C136" i="88"/>
  <c r="D134" i="88"/>
  <c r="F94" i="88"/>
  <c r="C71" i="88"/>
  <c r="F60" i="88"/>
  <c r="F129" i="88" s="1"/>
  <c r="H52" i="88"/>
  <c r="H121" i="88" s="1"/>
  <c r="L51" i="88"/>
  <c r="L120" i="88" s="1"/>
  <c r="D48" i="88"/>
  <c r="D117" i="88" s="1"/>
  <c r="L46" i="88"/>
  <c r="L115" i="88" s="1"/>
  <c r="H46" i="88"/>
  <c r="H115" i="88" s="1"/>
  <c r="D46" i="88"/>
  <c r="D115" i="88" s="1"/>
  <c r="L44" i="88"/>
  <c r="L113" i="88" s="1"/>
  <c r="G44" i="88"/>
  <c r="G113" i="88" s="1"/>
  <c r="D44" i="88"/>
  <c r="D113" i="88" s="1"/>
  <c r="L40" i="88"/>
  <c r="L109" i="88" s="1"/>
  <c r="E40" i="88"/>
  <c r="E109" i="88" s="1"/>
  <c r="L36" i="88"/>
  <c r="L105" i="88" s="1"/>
  <c r="E36" i="88"/>
  <c r="E105" i="88"/>
  <c r="L32" i="88"/>
  <c r="L101" i="88" s="1"/>
  <c r="E32" i="88"/>
  <c r="E101" i="88" s="1"/>
  <c r="L28" i="88"/>
  <c r="L97" i="88" s="1"/>
  <c r="D27" i="88"/>
  <c r="D96" i="88" s="1"/>
  <c r="K25" i="88"/>
  <c r="K94" i="88" s="1"/>
  <c r="I25" i="88"/>
  <c r="I94" i="88" s="1"/>
  <c r="K23" i="88"/>
  <c r="K92" i="88" s="1"/>
  <c r="E23" i="88"/>
  <c r="E92" i="88" s="1"/>
  <c r="E21" i="88"/>
  <c r="E90" i="88" s="1"/>
  <c r="E19" i="88"/>
  <c r="E88" i="88" s="1"/>
  <c r="I17" i="88"/>
  <c r="I86" i="88" s="1"/>
  <c r="D17" i="88"/>
  <c r="D86" i="88" s="1"/>
  <c r="H13" i="88"/>
  <c r="H82" i="88" s="1"/>
  <c r="D13" i="88"/>
  <c r="D82" i="88" s="1"/>
  <c r="K11" i="88"/>
  <c r="K80" i="88" s="1"/>
  <c r="D11" i="88"/>
  <c r="D80" i="88" s="1"/>
  <c r="M9" i="88"/>
  <c r="M78" i="88" s="1"/>
  <c r="K9" i="88"/>
  <c r="K78" i="88" s="1"/>
  <c r="D9" i="88"/>
  <c r="D78" i="88" s="1"/>
  <c r="G7" i="88"/>
  <c r="G76" i="88" s="1"/>
  <c r="I181" i="24"/>
  <c r="C181" i="24"/>
  <c r="C207" i="23"/>
  <c r="C219" i="24"/>
  <c r="C218" i="24"/>
  <c r="C217" i="24"/>
  <c r="C216" i="24"/>
  <c r="L62" i="15"/>
  <c r="L192" i="15" s="1"/>
  <c r="O108" i="24"/>
  <c r="K108" i="24"/>
  <c r="I108" i="24"/>
  <c r="D108" i="24"/>
  <c r="C207" i="15"/>
  <c r="C116" i="24"/>
  <c r="G7" i="8"/>
  <c r="G76" i="8" s="1"/>
  <c r="C219" i="48"/>
  <c r="C218" i="48"/>
  <c r="C217" i="48"/>
  <c r="L35" i="48"/>
  <c r="L145" i="48" s="1"/>
  <c r="I43" i="48"/>
  <c r="I153" i="48" s="1"/>
  <c r="I180" i="48"/>
  <c r="C180" i="48"/>
  <c r="C71" i="8"/>
  <c r="C71" i="6"/>
  <c r="J51" i="15"/>
  <c r="O222" i="48"/>
  <c r="K222" i="48"/>
  <c r="I222" i="48"/>
  <c r="D222" i="48"/>
  <c r="O107" i="48"/>
  <c r="K107" i="48"/>
  <c r="I107" i="48"/>
  <c r="D107" i="48"/>
  <c r="O220" i="24"/>
  <c r="K220" i="24"/>
  <c r="I220" i="24"/>
  <c r="D220" i="24"/>
  <c r="L160" i="24"/>
  <c r="D166" i="48"/>
  <c r="D169" i="24"/>
  <c r="F115" i="33"/>
  <c r="AC22" i="33"/>
  <c r="R3" i="82"/>
  <c r="C3" i="82"/>
  <c r="C3" i="66"/>
  <c r="R44" i="82"/>
  <c r="C44" i="82"/>
  <c r="B186" i="81"/>
  <c r="B183" i="79"/>
  <c r="C136" i="8"/>
  <c r="C174" i="48"/>
  <c r="K40" i="48"/>
  <c r="K150" i="48" s="1"/>
  <c r="L33" i="48"/>
  <c r="H35" i="48"/>
  <c r="H145" i="48" s="1"/>
  <c r="D37" i="48"/>
  <c r="D35" i="48"/>
  <c r="D145" i="48" s="1"/>
  <c r="G33" i="48"/>
  <c r="G143" i="48" s="1"/>
  <c r="D33" i="48"/>
  <c r="K29" i="48"/>
  <c r="K139" i="48" s="1"/>
  <c r="F29" i="48"/>
  <c r="F139" i="48" s="1"/>
  <c r="E26" i="48"/>
  <c r="E136" i="48" s="1"/>
  <c r="E24" i="48"/>
  <c r="E134" i="48" s="1"/>
  <c r="I19" i="48"/>
  <c r="I129" i="48" s="1"/>
  <c r="D21" i="48"/>
  <c r="D131" i="48" s="1"/>
  <c r="D19" i="48"/>
  <c r="D129" i="48" s="1"/>
  <c r="H15" i="48"/>
  <c r="H125" i="48" s="1"/>
  <c r="D15" i="48"/>
  <c r="D125" i="48" s="1"/>
  <c r="M9" i="48"/>
  <c r="M119" i="48" s="1"/>
  <c r="K9" i="48"/>
  <c r="K119" i="48" s="1"/>
  <c r="K11" i="48"/>
  <c r="K121" i="48" s="1"/>
  <c r="D11" i="48"/>
  <c r="D121" i="48" s="1"/>
  <c r="D9" i="48"/>
  <c r="D119" i="48" s="1"/>
  <c r="G7" i="48"/>
  <c r="G117" i="48" s="1"/>
  <c r="C136" i="6"/>
  <c r="G7" i="6"/>
  <c r="G76" i="6" s="1"/>
  <c r="C70" i="53"/>
  <c r="U12" i="52"/>
  <c r="T11" i="52"/>
  <c r="B56" i="80"/>
  <c r="H153" i="81"/>
  <c r="B153" i="81"/>
  <c r="I149" i="81"/>
  <c r="E149" i="81"/>
  <c r="K144" i="81"/>
  <c r="D144" i="81"/>
  <c r="K141" i="81"/>
  <c r="D141" i="81"/>
  <c r="K138" i="81"/>
  <c r="D138" i="81"/>
  <c r="K135" i="81"/>
  <c r="D135" i="81"/>
  <c r="B130" i="81"/>
  <c r="B127" i="81"/>
  <c r="H124" i="81"/>
  <c r="D124" i="81"/>
  <c r="G123" i="81"/>
  <c r="M107" i="81"/>
  <c r="K107" i="81"/>
  <c r="H107" i="81"/>
  <c r="C107" i="81"/>
  <c r="D21" i="81"/>
  <c r="D122" i="81" s="1"/>
  <c r="C20" i="81"/>
  <c r="C121" i="81" s="1"/>
  <c r="D31" i="62"/>
  <c r="I70" i="80"/>
  <c r="G67" i="80"/>
  <c r="I18" i="80"/>
  <c r="G15" i="80"/>
  <c r="AS14" i="33"/>
  <c r="M54" i="56"/>
  <c r="M57" i="63"/>
  <c r="M55" i="63"/>
  <c r="M4" i="56"/>
  <c r="M50" i="56" s="1"/>
  <c r="G8" i="56"/>
  <c r="G54" i="56" s="1"/>
  <c r="G57" i="63"/>
  <c r="M6" i="56"/>
  <c r="M52" i="56" s="1"/>
  <c r="M53" i="63"/>
  <c r="F55" i="63"/>
  <c r="F53" i="63"/>
  <c r="M8" i="63"/>
  <c r="F6" i="56"/>
  <c r="F52" i="56" s="1"/>
  <c r="F4" i="56"/>
  <c r="F50" i="56" s="1"/>
  <c r="G10" i="63"/>
  <c r="F8" i="63"/>
  <c r="M6" i="63"/>
  <c r="F6" i="63"/>
  <c r="K167" i="23"/>
  <c r="K37" i="23"/>
  <c r="J142" i="24"/>
  <c r="J29" i="24"/>
  <c r="I94" i="8"/>
  <c r="I25" i="8"/>
  <c r="K167" i="15"/>
  <c r="K37" i="15"/>
  <c r="J29" i="48"/>
  <c r="J139" i="48" s="1"/>
  <c r="I25" i="6"/>
  <c r="I94" i="6" s="1"/>
  <c r="G46" i="50"/>
  <c r="G44" i="50"/>
  <c r="B127" i="79"/>
  <c r="B124" i="79"/>
  <c r="I146" i="79"/>
  <c r="E146" i="79"/>
  <c r="D21" i="79"/>
  <c r="D119" i="79" s="1"/>
  <c r="C20" i="79"/>
  <c r="C118" i="79" s="1"/>
  <c r="H150" i="79"/>
  <c r="B150" i="79"/>
  <c r="K141" i="79"/>
  <c r="D141" i="79"/>
  <c r="K138" i="79"/>
  <c r="D138" i="79"/>
  <c r="K135" i="79"/>
  <c r="D135" i="79"/>
  <c r="K132" i="79"/>
  <c r="D132" i="79"/>
  <c r="H121" i="79"/>
  <c r="D121" i="79"/>
  <c r="G120" i="79"/>
  <c r="M104" i="79"/>
  <c r="K104" i="79"/>
  <c r="H104" i="79"/>
  <c r="C104" i="79"/>
  <c r="I74" i="59"/>
  <c r="G71" i="59"/>
  <c r="G16" i="59"/>
  <c r="I19" i="59"/>
  <c r="AF5" i="52"/>
  <c r="AF6" i="53" s="1"/>
  <c r="AK9" i="52"/>
  <c r="AK10" i="53" s="1"/>
  <c r="F44" i="4"/>
  <c r="N60" i="15"/>
  <c r="N55" i="15"/>
  <c r="N57" i="15"/>
  <c r="R44" i="66"/>
  <c r="C44" i="66"/>
  <c r="R3" i="66"/>
  <c r="R42" i="65"/>
  <c r="C42" i="65"/>
  <c r="R3" i="65"/>
  <c r="C3" i="65"/>
  <c r="K26" i="64"/>
  <c r="E26" i="64"/>
  <c r="E24" i="64"/>
  <c r="E22" i="64"/>
  <c r="F20" i="64"/>
  <c r="F4" i="64"/>
  <c r="H15" i="15"/>
  <c r="H145" i="15" s="1"/>
  <c r="E21" i="15"/>
  <c r="AK67" i="53"/>
  <c r="Q67" i="53"/>
  <c r="E12" i="52"/>
  <c r="E13" i="53" s="1"/>
  <c r="F22" i="51"/>
  <c r="I37" i="61"/>
  <c r="G43" i="60"/>
  <c r="E68" i="57"/>
  <c r="I67" i="57"/>
  <c r="G63" i="57"/>
  <c r="E12" i="57"/>
  <c r="I11" i="57"/>
  <c r="G7" i="57"/>
  <c r="E6" i="22"/>
  <c r="E75" i="22" s="1"/>
  <c r="G7" i="24"/>
  <c r="H15" i="23" s="1"/>
  <c r="H145" i="23" s="1"/>
  <c r="E7" i="46"/>
  <c r="C11" i="52"/>
  <c r="C12" i="53" s="1"/>
  <c r="E9" i="52"/>
  <c r="E10" i="53" s="1"/>
  <c r="D4" i="52"/>
  <c r="D5" i="53" s="1"/>
  <c r="E26" i="51"/>
  <c r="E28" i="51"/>
  <c r="K28" i="51"/>
  <c r="F6" i="51"/>
  <c r="G43" i="50"/>
  <c r="E151" i="15"/>
  <c r="W15" i="52"/>
  <c r="W16" i="53" s="1"/>
  <c r="U13" i="53"/>
  <c r="T12" i="53"/>
  <c r="AT62" i="53"/>
  <c r="AP62" i="53"/>
  <c r="AL62" i="53"/>
  <c r="C66" i="53"/>
  <c r="C63" i="53"/>
  <c r="C60" i="53"/>
  <c r="C57" i="53"/>
  <c r="AM51" i="53"/>
  <c r="AF51" i="53"/>
  <c r="AE51" i="53"/>
  <c r="AD51" i="53"/>
  <c r="Z51" i="53"/>
  <c r="Y51" i="53"/>
  <c r="X51" i="53"/>
  <c r="S51" i="53"/>
  <c r="R51" i="53"/>
  <c r="Q51" i="53"/>
  <c r="K51" i="53"/>
  <c r="J51" i="53"/>
  <c r="I51" i="53"/>
  <c r="F51" i="53"/>
  <c r="E51" i="53"/>
  <c r="D51" i="53"/>
  <c r="AG49" i="53"/>
  <c r="R49" i="53"/>
  <c r="I49" i="53"/>
  <c r="I48" i="53"/>
  <c r="AU26" i="53"/>
  <c r="AU27" i="53"/>
  <c r="AU28" i="53"/>
  <c r="AU29" i="53"/>
  <c r="AU30" i="53"/>
  <c r="AU31" i="53"/>
  <c r="AU32" i="53"/>
  <c r="AU33" i="53"/>
  <c r="AU34" i="53"/>
  <c r="AU35" i="53"/>
  <c r="AU36" i="53"/>
  <c r="AU37" i="53"/>
  <c r="AU38" i="53"/>
  <c r="AU39" i="53"/>
  <c r="AU40" i="53"/>
  <c r="AU41" i="53"/>
  <c r="AU42" i="53"/>
  <c r="AU43" i="53"/>
  <c r="AU44" i="53"/>
  <c r="AU45" i="53"/>
  <c r="AU25" i="53"/>
  <c r="AI45" i="53"/>
  <c r="AM42" i="53"/>
  <c r="AM41" i="53"/>
  <c r="AM40" i="53"/>
  <c r="AM39" i="53"/>
  <c r="AO37" i="53"/>
  <c r="AM38" i="53"/>
  <c r="AL36" i="53"/>
  <c r="AM34" i="53"/>
  <c r="AM33" i="53"/>
  <c r="AM31" i="53"/>
  <c r="AQ29" i="53"/>
  <c r="AK30" i="53"/>
  <c r="AM28" i="53"/>
  <c r="AM27" i="53"/>
  <c r="AI25" i="53"/>
  <c r="AP24" i="53"/>
  <c r="AE26" i="53"/>
  <c r="AE27" i="53"/>
  <c r="AE28" i="53"/>
  <c r="AE29" i="53"/>
  <c r="AE30" i="53"/>
  <c r="AE31" i="53"/>
  <c r="AE32" i="53"/>
  <c r="AE33" i="53"/>
  <c r="AE34" i="53"/>
  <c r="AE35" i="53"/>
  <c r="AE36" i="53"/>
  <c r="AE37" i="53"/>
  <c r="AE38" i="53"/>
  <c r="AE39" i="53"/>
  <c r="AE40" i="53"/>
  <c r="AE41" i="53"/>
  <c r="AE42" i="53"/>
  <c r="AE43" i="53"/>
  <c r="AE44" i="53"/>
  <c r="AE45" i="53"/>
  <c r="AE25" i="53"/>
  <c r="M26" i="53"/>
  <c r="M27" i="53"/>
  <c r="M28" i="53"/>
  <c r="M29" i="53"/>
  <c r="M30" i="53"/>
  <c r="M31" i="53"/>
  <c r="M32" i="53"/>
  <c r="M33" i="53"/>
  <c r="M34" i="53"/>
  <c r="M35" i="53"/>
  <c r="M36" i="53"/>
  <c r="M37" i="53"/>
  <c r="M38" i="53"/>
  <c r="M39" i="53"/>
  <c r="M40" i="53"/>
  <c r="M41" i="53"/>
  <c r="M42" i="53"/>
  <c r="M43" i="53"/>
  <c r="M44" i="53"/>
  <c r="M45" i="53"/>
  <c r="M25" i="53"/>
  <c r="R45" i="53"/>
  <c r="X44" i="53"/>
  <c r="U43" i="53"/>
  <c r="R42" i="53"/>
  <c r="R41" i="53"/>
  <c r="Y40" i="53"/>
  <c r="V39" i="53"/>
  <c r="W38" i="53"/>
  <c r="W37" i="53"/>
  <c r="V36" i="53"/>
  <c r="W35" i="53"/>
  <c r="W34" i="53"/>
  <c r="W33" i="53"/>
  <c r="V32" i="53"/>
  <c r="U30" i="53"/>
  <c r="W29" i="53"/>
  <c r="X28" i="53"/>
  <c r="U27" i="53"/>
  <c r="U26" i="53"/>
  <c r="U25" i="53"/>
  <c r="F45" i="53"/>
  <c r="F44" i="53"/>
  <c r="G43" i="53"/>
  <c r="F42" i="53"/>
  <c r="F41" i="53"/>
  <c r="F40" i="53"/>
  <c r="F39" i="53"/>
  <c r="G37" i="53"/>
  <c r="F38" i="53"/>
  <c r="F36" i="53"/>
  <c r="G35" i="53"/>
  <c r="F34" i="53"/>
  <c r="F33" i="53"/>
  <c r="H31" i="53"/>
  <c r="F32" i="53"/>
  <c r="E30" i="53"/>
  <c r="H28" i="53"/>
  <c r="F29" i="53"/>
  <c r="F27" i="53"/>
  <c r="F26" i="53"/>
  <c r="E25" i="53"/>
  <c r="AP20" i="53"/>
  <c r="AM20" i="53"/>
  <c r="AA20" i="53"/>
  <c r="V20" i="53"/>
  <c r="N20" i="53"/>
  <c r="AL17" i="53"/>
  <c r="AL16" i="53"/>
  <c r="AQ15" i="53"/>
  <c r="AV14" i="53"/>
  <c r="AQ14" i="53"/>
  <c r="AV12" i="53"/>
  <c r="AQ12" i="53"/>
  <c r="X17" i="53"/>
  <c r="AA15" i="53"/>
  <c r="T14" i="53"/>
  <c r="AL7" i="53"/>
  <c r="AB7" i="53"/>
  <c r="N7" i="53"/>
  <c r="D16" i="52"/>
  <c r="D17" i="53" s="1"/>
  <c r="D15" i="52"/>
  <c r="D16" i="53" s="1"/>
  <c r="E14" i="52"/>
  <c r="E15" i="53" s="1"/>
  <c r="C14" i="53"/>
  <c r="BA16" i="53"/>
  <c r="BA15" i="52"/>
  <c r="E24" i="51"/>
  <c r="D143" i="48"/>
  <c r="L143" i="48"/>
  <c r="D123" i="48"/>
  <c r="U123" i="48"/>
  <c r="D147" i="48"/>
  <c r="L157" i="48"/>
  <c r="L159" i="48"/>
  <c r="L162" i="48"/>
  <c r="K164" i="48"/>
  <c r="D169" i="48"/>
  <c r="I169" i="48"/>
  <c r="K169" i="48"/>
  <c r="O169" i="48"/>
  <c r="F45" i="4"/>
  <c r="L60" i="88" s="1"/>
  <c r="L129" i="88" s="1"/>
  <c r="L65" i="8"/>
  <c r="L134" i="8" s="1"/>
  <c r="L65" i="6"/>
  <c r="L134" i="6" s="1"/>
  <c r="M7" i="46"/>
  <c r="G36" i="32"/>
  <c r="K54" i="24"/>
  <c r="L62" i="23" s="1"/>
  <c r="L192" i="23" s="1"/>
  <c r="K40" i="24"/>
  <c r="K153" i="24" s="1"/>
  <c r="I43" i="24"/>
  <c r="I156" i="24" s="1"/>
  <c r="L35" i="24"/>
  <c r="N43" i="23" s="1"/>
  <c r="N173" i="23" s="1"/>
  <c r="H35" i="24"/>
  <c r="I43" i="23" s="1"/>
  <c r="I173" i="23" s="1"/>
  <c r="D35" i="24"/>
  <c r="D148" i="24"/>
  <c r="D37" i="24"/>
  <c r="D150" i="24" s="1"/>
  <c r="L33" i="24"/>
  <c r="L146" i="24" s="1"/>
  <c r="G33" i="24"/>
  <c r="H41" i="23" s="1"/>
  <c r="H171" i="23" s="1"/>
  <c r="D33" i="24"/>
  <c r="E41" i="23" s="1"/>
  <c r="E171" i="23" s="1"/>
  <c r="H15" i="24"/>
  <c r="H128" i="24" s="1"/>
  <c r="K9" i="24"/>
  <c r="K122" i="24" s="1"/>
  <c r="M9" i="24"/>
  <c r="M122" i="24" s="1"/>
  <c r="E26" i="24"/>
  <c r="E139" i="24" s="1"/>
  <c r="K29" i="24"/>
  <c r="L37" i="23" s="1"/>
  <c r="L167" i="23" s="1"/>
  <c r="F29" i="24"/>
  <c r="G37" i="23" s="1"/>
  <c r="G167" i="23" s="1"/>
  <c r="E24" i="24"/>
  <c r="E137" i="24" s="1"/>
  <c r="D21" i="24"/>
  <c r="D134" i="24" s="1"/>
  <c r="I19" i="24"/>
  <c r="I132" i="24" s="1"/>
  <c r="D19" i="24"/>
  <c r="D132" i="24" s="1"/>
  <c r="D15" i="24"/>
  <c r="D128" i="24" s="1"/>
  <c r="K11" i="24"/>
  <c r="K124" i="24" s="1"/>
  <c r="D11" i="24"/>
  <c r="D124" i="24" s="1"/>
  <c r="D9" i="24"/>
  <c r="D122" i="24" s="1"/>
  <c r="D126" i="24"/>
  <c r="T126" i="24"/>
  <c r="L162" i="24"/>
  <c r="L165" i="24"/>
  <c r="D172" i="24"/>
  <c r="I172" i="24"/>
  <c r="K172" i="24"/>
  <c r="O172" i="24"/>
  <c r="L201" i="23"/>
  <c r="L199" i="23"/>
  <c r="D199" i="23"/>
  <c r="L197" i="23"/>
  <c r="D197" i="23"/>
  <c r="L195" i="23"/>
  <c r="D195" i="23"/>
  <c r="L141" i="23"/>
  <c r="I141" i="23"/>
  <c r="E141" i="23"/>
  <c r="L139" i="23"/>
  <c r="I139" i="23"/>
  <c r="L137" i="23"/>
  <c r="I137" i="23"/>
  <c r="E137" i="23"/>
  <c r="L135" i="23"/>
  <c r="I135" i="23"/>
  <c r="E135" i="23"/>
  <c r="I133" i="23"/>
  <c r="E133" i="23"/>
  <c r="N60" i="23"/>
  <c r="N190" i="23"/>
  <c r="N57" i="23"/>
  <c r="N187" i="23"/>
  <c r="N55" i="23"/>
  <c r="N185" i="23"/>
  <c r="E21" i="23"/>
  <c r="E151" i="23"/>
  <c r="M117" i="22"/>
  <c r="J135" i="22"/>
  <c r="I135" i="22"/>
  <c r="H135" i="22"/>
  <c r="F135" i="22"/>
  <c r="F133" i="22"/>
  <c r="F131" i="22"/>
  <c r="I126" i="22"/>
  <c r="E126" i="22"/>
  <c r="N123" i="22"/>
  <c r="F123" i="22"/>
  <c r="C119" i="22"/>
  <c r="C118" i="22"/>
  <c r="K117" i="22"/>
  <c r="C117" i="22"/>
  <c r="K116" i="22"/>
  <c r="C116" i="22"/>
  <c r="M115" i="22"/>
  <c r="K115" i="22"/>
  <c r="C115" i="22"/>
  <c r="K114" i="22"/>
  <c r="C114" i="22"/>
  <c r="M113" i="22"/>
  <c r="K113" i="22"/>
  <c r="C113" i="22"/>
  <c r="K112" i="22"/>
  <c r="C112" i="22"/>
  <c r="K111" i="22"/>
  <c r="C111" i="22"/>
  <c r="K110" i="22"/>
  <c r="C110" i="22"/>
  <c r="K109" i="22"/>
  <c r="C109" i="22"/>
  <c r="K108" i="22"/>
  <c r="C108" i="22"/>
  <c r="K107" i="22"/>
  <c r="C107" i="22"/>
  <c r="K106" i="22"/>
  <c r="C106" i="22"/>
  <c r="K105" i="22"/>
  <c r="C105" i="22"/>
  <c r="K104" i="22"/>
  <c r="C104" i="22"/>
  <c r="K103" i="22"/>
  <c r="C103" i="22"/>
  <c r="K102" i="22"/>
  <c r="C102" i="22"/>
  <c r="K101" i="22"/>
  <c r="C101" i="22"/>
  <c r="K100" i="22"/>
  <c r="C100" i="22"/>
  <c r="K99" i="22"/>
  <c r="C99" i="22"/>
  <c r="K98" i="22"/>
  <c r="C98" i="22"/>
  <c r="K97" i="22"/>
  <c r="C97" i="22"/>
  <c r="K96" i="22"/>
  <c r="C96" i="22"/>
  <c r="K95" i="22"/>
  <c r="C95" i="22"/>
  <c r="K94" i="22"/>
  <c r="C94" i="22"/>
  <c r="K93" i="22"/>
  <c r="C93" i="22"/>
  <c r="K92" i="22"/>
  <c r="C92" i="22"/>
  <c r="K91" i="22"/>
  <c r="C91" i="22"/>
  <c r="K90" i="22"/>
  <c r="C90" i="22"/>
  <c r="K89" i="22"/>
  <c r="C89" i="22"/>
  <c r="K88" i="22"/>
  <c r="C88" i="22"/>
  <c r="K87" i="22"/>
  <c r="C87" i="22"/>
  <c r="K86" i="22"/>
  <c r="C86" i="22"/>
  <c r="K85" i="22"/>
  <c r="C85" i="22"/>
  <c r="K84" i="22"/>
  <c r="C84" i="22"/>
  <c r="K83" i="22"/>
  <c r="C83" i="22"/>
  <c r="K82" i="22"/>
  <c r="C82" i="22"/>
  <c r="K81" i="22"/>
  <c r="C81" i="22"/>
  <c r="K80" i="22"/>
  <c r="K79" i="22"/>
  <c r="C79" i="22"/>
  <c r="M6" i="22"/>
  <c r="M75" i="22" s="1"/>
  <c r="E43" i="23"/>
  <c r="E173" i="23" s="1"/>
  <c r="L48" i="15"/>
  <c r="L178" i="15" s="1"/>
  <c r="E45" i="15"/>
  <c r="E175" i="15" s="1"/>
  <c r="N43" i="15"/>
  <c r="I43" i="15"/>
  <c r="I173" i="15" s="1"/>
  <c r="E43" i="15"/>
  <c r="E173" i="15" s="1"/>
  <c r="N41" i="15"/>
  <c r="N171" i="15" s="1"/>
  <c r="H41" i="15"/>
  <c r="E41" i="15"/>
  <c r="E171" i="15" s="1"/>
  <c r="L37" i="15"/>
  <c r="L167" i="15" s="1"/>
  <c r="G37" i="15"/>
  <c r="G167" i="15" s="1"/>
  <c r="F34" i="15"/>
  <c r="F164" i="15" s="1"/>
  <c r="F32" i="15"/>
  <c r="F162" i="15" s="1"/>
  <c r="D29" i="15"/>
  <c r="D159" i="15" s="1"/>
  <c r="J27" i="15"/>
  <c r="J157" i="15" s="1"/>
  <c r="I23" i="15"/>
  <c r="I153" i="15" s="1"/>
  <c r="E23" i="15"/>
  <c r="E153" i="15" s="1"/>
  <c r="M19" i="15"/>
  <c r="M149" i="15" s="1"/>
  <c r="E19" i="15"/>
  <c r="E149" i="15" s="1"/>
  <c r="N17" i="15"/>
  <c r="N147" i="15" s="1"/>
  <c r="K17" i="15"/>
  <c r="K147" i="15" s="1"/>
  <c r="E17" i="15"/>
  <c r="E147" i="15" s="1"/>
  <c r="L201" i="15"/>
  <c r="L199" i="15"/>
  <c r="D199" i="15"/>
  <c r="L197" i="15"/>
  <c r="D197" i="15"/>
  <c r="L195" i="15"/>
  <c r="D195" i="15"/>
  <c r="L141" i="15"/>
  <c r="I141" i="15"/>
  <c r="E141" i="15"/>
  <c r="L139" i="15"/>
  <c r="I139" i="15"/>
  <c r="L137" i="15"/>
  <c r="I137" i="15"/>
  <c r="E137" i="15"/>
  <c r="L135" i="15"/>
  <c r="I135" i="15"/>
  <c r="E135" i="15"/>
  <c r="I133" i="15"/>
  <c r="E133" i="15"/>
  <c r="N190" i="15"/>
  <c r="N187" i="15"/>
  <c r="J181" i="15"/>
  <c r="N173" i="15"/>
  <c r="H171" i="15"/>
  <c r="L60" i="8"/>
  <c r="L129" i="8" s="1"/>
  <c r="F60" i="8"/>
  <c r="F129" i="8" s="1"/>
  <c r="L51" i="8"/>
  <c r="L120" i="8" s="1"/>
  <c r="D48" i="8"/>
  <c r="D117" i="8" s="1"/>
  <c r="L46" i="8"/>
  <c r="L115" i="8" s="1"/>
  <c r="H46" i="8"/>
  <c r="H115" i="8" s="1"/>
  <c r="D46" i="8"/>
  <c r="D115" i="8" s="1"/>
  <c r="L44" i="8"/>
  <c r="L113" i="8" s="1"/>
  <c r="G44" i="8"/>
  <c r="G113" i="8" s="1"/>
  <c r="D44" i="8"/>
  <c r="D113" i="8" s="1"/>
  <c r="L40" i="8"/>
  <c r="L109" i="8" s="1"/>
  <c r="E40" i="8"/>
  <c r="E109" i="8" s="1"/>
  <c r="L36" i="8"/>
  <c r="L105" i="8" s="1"/>
  <c r="E36" i="8"/>
  <c r="E105" i="8" s="1"/>
  <c r="L32" i="8"/>
  <c r="L101" i="8" s="1"/>
  <c r="E32" i="8"/>
  <c r="E101" i="8" s="1"/>
  <c r="L28" i="8"/>
  <c r="L97" i="8" s="1"/>
  <c r="D27" i="8"/>
  <c r="D96" i="8" s="1"/>
  <c r="E23" i="8"/>
  <c r="E92" i="8" s="1"/>
  <c r="K25" i="8"/>
  <c r="K94" i="8" s="1"/>
  <c r="K23" i="8"/>
  <c r="K92" i="8" s="1"/>
  <c r="K21" i="8"/>
  <c r="K90" i="8" s="1"/>
  <c r="E21" i="8"/>
  <c r="E90" i="8" s="1"/>
  <c r="E19" i="8"/>
  <c r="E88" i="8" s="1"/>
  <c r="I17" i="8"/>
  <c r="I86" i="8" s="1"/>
  <c r="D17" i="8"/>
  <c r="D86" i="8" s="1"/>
  <c r="H13" i="8"/>
  <c r="H82" i="8" s="1"/>
  <c r="D13" i="8"/>
  <c r="D82" i="8" s="1"/>
  <c r="K11" i="8"/>
  <c r="K80" i="8" s="1"/>
  <c r="D11" i="8"/>
  <c r="D80" i="8" s="1"/>
  <c r="M9" i="8"/>
  <c r="M78" i="8" s="1"/>
  <c r="K9" i="8"/>
  <c r="K78" i="8" s="1"/>
  <c r="D9" i="8"/>
  <c r="D78" i="8" s="1"/>
  <c r="D134" i="8"/>
  <c r="H121" i="8"/>
  <c r="F94" i="8"/>
  <c r="F60" i="6"/>
  <c r="F129" i="6" s="1"/>
  <c r="L60" i="6"/>
  <c r="L129" i="6" s="1"/>
  <c r="L51" i="6"/>
  <c r="H52" i="6"/>
  <c r="H121" i="6" s="1"/>
  <c r="D48" i="6"/>
  <c r="L46" i="6"/>
  <c r="L115" i="6" s="1"/>
  <c r="H46" i="6"/>
  <c r="H115" i="6" s="1"/>
  <c r="D46" i="6"/>
  <c r="D115" i="6" s="1"/>
  <c r="L44" i="6"/>
  <c r="L113" i="6" s="1"/>
  <c r="G44" i="6"/>
  <c r="G113" i="6" s="1"/>
  <c r="D44" i="6"/>
  <c r="D113" i="6" s="1"/>
  <c r="L40" i="6"/>
  <c r="L109" i="6" s="1"/>
  <c r="E40" i="6"/>
  <c r="E109" i="6" s="1"/>
  <c r="L36" i="6"/>
  <c r="L105" i="6" s="1"/>
  <c r="E36" i="6"/>
  <c r="E105" i="6" s="1"/>
  <c r="L32" i="6"/>
  <c r="L101" i="6" s="1"/>
  <c r="E32" i="6"/>
  <c r="E101" i="6" s="1"/>
  <c r="L28" i="6"/>
  <c r="L97" i="6" s="1"/>
  <c r="K25" i="6"/>
  <c r="K94" i="6" s="1"/>
  <c r="K23" i="6"/>
  <c r="K92" i="6" s="1"/>
  <c r="K21" i="6"/>
  <c r="K90" i="6" s="1"/>
  <c r="D27" i="6"/>
  <c r="D96" i="6" s="1"/>
  <c r="E23" i="6"/>
  <c r="E92" i="6" s="1"/>
  <c r="E21" i="6"/>
  <c r="E90" i="6" s="1"/>
  <c r="E19" i="6"/>
  <c r="E88" i="6" s="1"/>
  <c r="I17" i="6"/>
  <c r="I86" i="6" s="1"/>
  <c r="D17" i="6"/>
  <c r="D86" i="6" s="1"/>
  <c r="K11" i="6"/>
  <c r="K80" i="6" s="1"/>
  <c r="D13" i="6"/>
  <c r="D82" i="6" s="1"/>
  <c r="H13" i="6"/>
  <c r="H82" i="6" s="1"/>
  <c r="D11" i="6"/>
  <c r="D80" i="6" s="1"/>
  <c r="D9" i="6"/>
  <c r="D78" i="6" s="1"/>
  <c r="M9" i="6"/>
  <c r="M78" i="6" s="1"/>
  <c r="K9" i="6"/>
  <c r="K78" i="6" s="1"/>
  <c r="D134" i="6"/>
  <c r="L120" i="6"/>
  <c r="D117" i="6"/>
  <c r="F94" i="6"/>
  <c r="N185" i="15"/>
  <c r="J51" i="23" l="1"/>
  <c r="J181" i="23" s="1"/>
  <c r="D146" i="24"/>
  <c r="N41" i="23"/>
  <c r="N171" i="23" s="1"/>
  <c r="E45" i="23"/>
  <c r="E175" i="23" s="1"/>
  <c r="G146" i="24"/>
  <c r="H148" i="24"/>
  <c r="L48" i="23"/>
  <c r="L178" i="23" s="1"/>
  <c r="K167" i="24"/>
  <c r="L148" i="24"/>
  <c r="L56" i="8"/>
  <c r="L125" i="8" s="1"/>
  <c r="L56" i="88"/>
  <c r="L125" i="88" s="1"/>
  <c r="L56" i="6"/>
  <c r="L125" i="6" s="1"/>
  <c r="M19" i="23"/>
  <c r="M149" i="23" s="1"/>
  <c r="K142" i="24"/>
  <c r="E17" i="23"/>
  <c r="E147" i="23" s="1"/>
  <c r="N17" i="23"/>
  <c r="N147" i="23" s="1"/>
  <c r="E27" i="23"/>
  <c r="E157" i="23" s="1"/>
  <c r="I23" i="23"/>
  <c r="I153" i="23" s="1"/>
  <c r="L58" i="8"/>
  <c r="L127" i="8" s="1"/>
  <c r="L58" i="6"/>
  <c r="L127" i="6" s="1"/>
  <c r="F46" i="4"/>
  <c r="L62" i="8" s="1"/>
  <c r="L131" i="8" s="1"/>
  <c r="E23" i="23"/>
  <c r="E153" i="23" s="1"/>
  <c r="D29" i="23"/>
  <c r="D159" i="23" s="1"/>
  <c r="K17" i="23"/>
  <c r="K147" i="23" s="1"/>
  <c r="F142" i="24"/>
  <c r="F34" i="23"/>
  <c r="F164" i="23" s="1"/>
  <c r="E19" i="23"/>
  <c r="E149" i="23" s="1"/>
  <c r="F32" i="23"/>
  <c r="F162" i="23" s="1"/>
  <c r="J27" i="23"/>
  <c r="J157" i="23" s="1"/>
  <c r="L58" i="88"/>
  <c r="L127" i="88" s="1"/>
  <c r="G120" i="24"/>
  <c r="L62" i="88" l="1"/>
  <c r="L131" i="88" s="1"/>
  <c r="K34" i="15"/>
  <c r="K164" i="15" s="1"/>
  <c r="L62" i="6"/>
  <c r="L131" i="6" s="1"/>
  <c r="J26" i="48"/>
  <c r="J136" i="48" s="1"/>
  <c r="J26" i="24"/>
  <c r="J139" i="24" s="1"/>
  <c r="J26" i="89"/>
  <c r="J136" i="89" s="1"/>
  <c r="K34" i="90"/>
  <c r="K164" i="90" s="1"/>
  <c r="K34" i="23" l="1"/>
  <c r="K164" i="23" s="1"/>
</calcChain>
</file>

<file path=xl/sharedStrings.xml><?xml version="1.0" encoding="utf-8"?>
<sst xmlns="http://schemas.openxmlformats.org/spreadsheetml/2006/main" count="2755" uniqueCount="1026">
  <si>
    <t>PROVINCIA:</t>
  </si>
  <si>
    <t>E-MAIL:</t>
  </si>
  <si>
    <t>MARCA:</t>
  </si>
  <si>
    <t>MODELO:</t>
  </si>
  <si>
    <t>VERSIÓN:</t>
  </si>
  <si>
    <t xml:space="preserve"> </t>
  </si>
  <si>
    <t>DATOS DEL CLIENTE</t>
  </si>
  <si>
    <t>X</t>
  </si>
  <si>
    <t xml:space="preserve">   CLIENTE</t>
  </si>
  <si>
    <t xml:space="preserve">     D./Dª. (Nombre y Apellidos) o RAZÓN SOCIAL</t>
  </si>
  <si>
    <t xml:space="preserve">     Domicilio</t>
  </si>
  <si>
    <t>CP</t>
  </si>
  <si>
    <t>DNI</t>
  </si>
  <si>
    <t xml:space="preserve">     Población</t>
  </si>
  <si>
    <t>Provincia</t>
  </si>
  <si>
    <t xml:space="preserve">     Teléfono</t>
  </si>
  <si>
    <t>E-mail</t>
  </si>
  <si>
    <t xml:space="preserve">   DESCRIPCIÓN DEL VEHÍCULO NUEVO-RESUMEN</t>
  </si>
  <si>
    <t xml:space="preserve">     Modelo</t>
  </si>
  <si>
    <t>Versión</t>
  </si>
  <si>
    <t xml:space="preserve">  Color carrocería</t>
  </si>
  <si>
    <t>PRECIO VEHÍCULO (Impuestos incluidos)</t>
  </si>
  <si>
    <t xml:space="preserve">  Tapicería</t>
  </si>
  <si>
    <t xml:space="preserve">  Emisiones CO2</t>
  </si>
  <si>
    <t>gr/Km.</t>
  </si>
  <si>
    <t>IM estándar (%)</t>
  </si>
  <si>
    <t xml:space="preserve">  Fecha prevista de entrega:</t>
  </si>
  <si>
    <t xml:space="preserve">     Opciones</t>
  </si>
  <si>
    <t>PRECIO TOTAL OPCIONES</t>
  </si>
  <si>
    <t xml:space="preserve">   DESCUENTO</t>
  </si>
  <si>
    <t>Descripción del descuento</t>
  </si>
  <si>
    <t xml:space="preserve">   OTROS CONCEPTOS</t>
  </si>
  <si>
    <t>Total otros conceptos</t>
  </si>
  <si>
    <t xml:space="preserve">   DETALLE DE LOS SERVICIOS (IVA incluido)</t>
  </si>
  <si>
    <t>Descripción</t>
  </si>
  <si>
    <t xml:space="preserve">   VEHÍCULO DE RECOMPRA</t>
  </si>
  <si>
    <t>Marca</t>
  </si>
  <si>
    <t>Modelo</t>
  </si>
  <si>
    <t>Matrícula</t>
  </si>
  <si>
    <t>Potencia</t>
  </si>
  <si>
    <t>Año de fabricación</t>
  </si>
  <si>
    <t>Chasis</t>
  </si>
  <si>
    <t>PRECIO DE TASACIÓN</t>
  </si>
  <si>
    <t>Precio de compra exclusivamente, si en el momento de su entrega, el vehículo se encuentra libre de cargas y gravámenes, en el estado que resulta de la ficha de valoración al día de hoy.</t>
  </si>
  <si>
    <t>Fecha prevista de entrega del vehículo de recompra:</t>
  </si>
  <si>
    <t xml:space="preserve">   RESUMEN</t>
  </si>
  <si>
    <t>TOTAL PRECIO VEHÍCULO + OPCIONES + OTROS CONCEPTOS</t>
  </si>
  <si>
    <t>PRECIO FINAL COMPLETO (Impuestos incluidos) + SERVICIOS</t>
  </si>
  <si>
    <t>CANTIDAD ENTREGADA A CUENTA</t>
  </si>
  <si>
    <t>DESCUENTO + TASACIÓN VO</t>
  </si>
  <si>
    <t>TOTAL PENDIENTE DE ABONO (Impuestos incluidos)</t>
  </si>
  <si>
    <t>Fecha de emisión</t>
  </si>
  <si>
    <t>Ejemplar para el Cliente.</t>
  </si>
  <si>
    <t>Ejemplar para la Instalación</t>
  </si>
  <si>
    <t>POBLACIÓN:</t>
  </si>
  <si>
    <t>CÓDIGO POSTAL:</t>
  </si>
  <si>
    <t>TELÉFONO:</t>
  </si>
  <si>
    <t>D.N.I ó CIF:</t>
  </si>
  <si>
    <t>DOMICILIO ó DOMICILIO FISCAL:</t>
  </si>
  <si>
    <t>COLOR CARROCERÍA:</t>
  </si>
  <si>
    <t>TAPICERÍA:</t>
  </si>
  <si>
    <t>CHASIS:</t>
  </si>
  <si>
    <t>AÑO FABRICACIÓN:</t>
  </si>
  <si>
    <t>EMISIONES CO2 (gr/Km):</t>
  </si>
  <si>
    <t>PRECIO VEHÍCULO (Impuestos Incluidos):</t>
  </si>
  <si>
    <t>IM Estándar (%):</t>
  </si>
  <si>
    <t>OPCIONES:</t>
  </si>
  <si>
    <t>DESCRIPCIÓN DEL DESCUENTO:</t>
  </si>
  <si>
    <t>DETALLE DE LOS SERVICIOS:</t>
  </si>
  <si>
    <t>IMPORTE DE LOS SERVICIOS (€):</t>
  </si>
  <si>
    <t>IMPORTE DEL DESCUENTO (€):</t>
  </si>
  <si>
    <t>DESCRIPCIÓN OTROS CONCEPTOS:</t>
  </si>
  <si>
    <t>OTROS CONCEPTOS (€):</t>
  </si>
  <si>
    <t>PRECIO FINAL COMPLETO (Impuestos Incluidos) + SERVICIOS:</t>
  </si>
  <si>
    <t>TOTAL PRECIO VEHÍCULO + OPCIONES + OTROS CONCEPTOS:</t>
  </si>
  <si>
    <t>CANTIDAD ENTREGADA A CUENTA:</t>
  </si>
  <si>
    <t>TOTAL PENDIENTE DE ABONO (Impuestos incluidos):</t>
  </si>
  <si>
    <t>PRECIO DE REPRISE/TASACIÓN VO:</t>
  </si>
  <si>
    <t>MATRÍCULA:</t>
  </si>
  <si>
    <t>POTENCIA:</t>
  </si>
  <si>
    <t>FECHA PREVISTA DE ENTREGA VO:</t>
  </si>
  <si>
    <t>PRECIO OPCIONES (€):</t>
  </si>
  <si>
    <t xml:space="preserve">  D./Dª. (Nombre y Apellidos) o RAZÓN SOCIAL</t>
  </si>
  <si>
    <t xml:space="preserve">  Domicilio</t>
  </si>
  <si>
    <t xml:space="preserve">  Población</t>
  </si>
  <si>
    <t xml:space="preserve">  Profesión</t>
  </si>
  <si>
    <t xml:space="preserve">  Teléfono</t>
  </si>
  <si>
    <t xml:space="preserve">   VEHÍCULO NUEVO A COMERCIALIZAR </t>
  </si>
  <si>
    <t xml:space="preserve">  Opciones</t>
  </si>
  <si>
    <t xml:space="preserve">   VEHÍCULO DE RECOMPRA (A cumplimentar cuando el vehículo se tome en recompra por el Establecimiento Vendedor)</t>
  </si>
  <si>
    <t xml:space="preserve">  Marca</t>
  </si>
  <si>
    <t xml:space="preserve">  Versión</t>
  </si>
  <si>
    <t xml:space="preserve">   FORMA DE ADQUISICIÓN</t>
  </si>
  <si>
    <t>Al contado.</t>
  </si>
  <si>
    <t>Financiado por RCI BANQUE,S.A sucursal en España según condiciones reflejadas en el contrato.</t>
  </si>
  <si>
    <t>Arrendamiento con opción de compra o Renting.</t>
  </si>
  <si>
    <t xml:space="preserve">             En</t>
  </si>
  <si>
    <t>a</t>
  </si>
  <si>
    <t>de</t>
  </si>
  <si>
    <t>FIRMA CLIENTE</t>
  </si>
  <si>
    <t>Establecimiento Vendedor (FIRMA ASESOR COMERCIAL)</t>
  </si>
  <si>
    <t>Financiado por RCI BANQUE,S.A sucursal en España, según condiciones reflejadas en el contrato.</t>
  </si>
  <si>
    <t xml:space="preserve">   Indicador</t>
  </si>
  <si>
    <t>Margen</t>
  </si>
  <si>
    <t>VEHÍCULO DE RECOMPRA</t>
  </si>
  <si>
    <t xml:space="preserve">   Descuento</t>
  </si>
  <si>
    <t xml:space="preserve">   Valor Baremo</t>
  </si>
  <si>
    <t xml:space="preserve">   Regalos</t>
  </si>
  <si>
    <t>Margen bruto</t>
  </si>
  <si>
    <t xml:space="preserve">   Valor Mercado</t>
  </si>
  <si>
    <t>Prima vendedor</t>
  </si>
  <si>
    <t xml:space="preserve">   Precio de Compra</t>
  </si>
  <si>
    <t xml:space="preserve">   MARGEN FINAL</t>
  </si>
  <si>
    <t>Sobrevaloración</t>
  </si>
  <si>
    <t xml:space="preserve">   &lt; Sobrevaloración</t>
  </si>
  <si>
    <t>Arrendamiento con opción de compra o renting.</t>
  </si>
  <si>
    <t xml:space="preserve">     Indicador</t>
  </si>
  <si>
    <t xml:space="preserve">     Vendedor</t>
  </si>
  <si>
    <t xml:space="preserve">     Dirección</t>
  </si>
  <si>
    <t xml:space="preserve">     Prima venta</t>
  </si>
  <si>
    <t xml:space="preserve">     Comisión</t>
  </si>
  <si>
    <t xml:space="preserve">     Otros</t>
  </si>
  <si>
    <t xml:space="preserve">     Total</t>
  </si>
  <si>
    <t xml:space="preserve">     FIRMA: ASESOR COMERCIAL</t>
  </si>
  <si>
    <t>FIRMA: JEFE DE VENTAS</t>
  </si>
  <si>
    <t>FIRMA: DIRECTOR</t>
  </si>
  <si>
    <t>SI</t>
  </si>
  <si>
    <t>NO</t>
  </si>
  <si>
    <t xml:space="preserve">NOMBRE: </t>
  </si>
  <si>
    <t>FECHA:</t>
  </si>
  <si>
    <t>Con objeto de evitar retrasos en la compra del vehículo y en el cambio de titularidad del anterior (si procede), le rogamos nos aporte los documentos que a continuación se detallan:</t>
  </si>
  <si>
    <t>Fotocopia DNI en vigor del titular/es del vehículo.</t>
  </si>
  <si>
    <t>Fotocopia de la Tarjeta de Identificación Fiscal (CIF).</t>
  </si>
  <si>
    <t>Fotocopia del NIF del titular del vehículo.</t>
  </si>
  <si>
    <t>Fotocopia Impuesto Actividades Económicas.</t>
  </si>
  <si>
    <t>Etiquetas de identificación fiscal.</t>
  </si>
  <si>
    <t>Datos de inscripción en el Registro Mercantil.</t>
  </si>
  <si>
    <t>Permiso de circulación.</t>
  </si>
  <si>
    <t>Escritura de constitución de la Sociedad.</t>
  </si>
  <si>
    <t>Impresos de matriculación.</t>
  </si>
  <si>
    <t>Fotocopia en vigor del DNI de los apoderados.</t>
  </si>
  <si>
    <t>Impresos de transferencia o baja.</t>
  </si>
  <si>
    <t>Fotocopia del NIF de los apoderados.</t>
  </si>
  <si>
    <t>Ficha Técnica con la última inspección en vigor.</t>
  </si>
  <si>
    <t>Datos bancarios de la Sociedad.</t>
  </si>
  <si>
    <t>Original del Impuesto Municipal de vehículos a motor correspondientes al año en curso.</t>
  </si>
  <si>
    <t>Fotocopia de los poderes otorgados a los apoderados firmantes.</t>
  </si>
  <si>
    <t>Certificado de empadronamiento.</t>
  </si>
  <si>
    <t>Factura de venta emitida por la Sociedad titular del vehículo.</t>
  </si>
  <si>
    <t>Tarjeta de residencia o pasaporte en vigor.</t>
  </si>
  <si>
    <t>En Leasing/Renting aportar factura original.</t>
  </si>
  <si>
    <t>Contrato de arrendamiento de vivienda.</t>
  </si>
  <si>
    <t>Fotocopia del balance y cuenta de explotación actualizada.</t>
  </si>
  <si>
    <t>Fotocopia del permiso de conducir.</t>
  </si>
  <si>
    <t>Reconocimiento por el banco de la firma de los apoderados.</t>
  </si>
  <si>
    <t>Carta de pago emitida por la entidad financiera si tiene reserva de dominio.</t>
  </si>
  <si>
    <t>Fotocopia resumen Declaración Anual y último trimestre de IVA.</t>
  </si>
  <si>
    <t>Fotocopia DNI´s intervinientes.</t>
  </si>
  <si>
    <t>Fotocopia del Impuesto de Sociedades de los 2 últimos años.</t>
  </si>
  <si>
    <t>Fotocopia IRPF último año.</t>
  </si>
  <si>
    <t>Fotocopia última nómina.</t>
  </si>
  <si>
    <t>Justificante de propiedades inmobiliarias. Indicar localidad, registro de la propiedad y el número del mismo.</t>
  </si>
  <si>
    <t>Solicitud de crédito/Leasing/Renting.</t>
  </si>
  <si>
    <t>DE INTERÉS EN LA ENTREGA DEL VEHÍCULO USADO.</t>
  </si>
  <si>
    <t xml:space="preserve"> EL ASESOR COMERCIAL
 FIRMA</t>
  </si>
  <si>
    <t>Copia de llaves.</t>
  </si>
  <si>
    <t>Libro de Mantenimiento y Garantía.</t>
  </si>
  <si>
    <t>Nº código de RADIO</t>
  </si>
  <si>
    <t>Nº código de ALARMA</t>
  </si>
  <si>
    <t>DATOS BANCARIOS.</t>
  </si>
  <si>
    <t>Razón Social</t>
  </si>
  <si>
    <t>Entidad Bancaria</t>
  </si>
  <si>
    <t>Códigos</t>
  </si>
  <si>
    <t>MARCESA</t>
  </si>
  <si>
    <t>ABRIL</t>
  </si>
  <si>
    <t>Tapicería</t>
  </si>
  <si>
    <t>CONTROL</t>
  </si>
  <si>
    <t>1- ASPECTOS ADMINISTRATIVOS</t>
  </si>
  <si>
    <t>8- ZONA INTERIOR TRASERA</t>
  </si>
  <si>
    <t>Concordancia del nºchasis/documentos
(bon de livraison, Ficha Calidad Entrega VN,…)</t>
  </si>
  <si>
    <t>Zona interior trasera</t>
  </si>
  <si>
    <t>Limpieza de los guarnecidos, cantonera de puerta, moqueta y asientos,…
Deterioros</t>
  </si>
  <si>
    <t>9-COSTADO LATERAL IZQUIERDO/ ALETA TRASERA IZQUIERDA/ NEUMÁTICO Y LLANTA</t>
  </si>
  <si>
    <t>Concordancia equipamientos/ ficha de
equipamientos móviles (según modelo)</t>
  </si>
  <si>
    <t>Concretamente:
Revestimiento interior/Zona interior delantera izquierda
Zona interior maletero (gato, manivela, sistema de enganche,…)
Zona interior delantera derecha</t>
  </si>
  <si>
    <t>Costado lateral izquierdo, custodia y techo</t>
  </si>
  <si>
    <t>Deterioros de aspecto (chapa, pintura)</t>
  </si>
  <si>
    <t>2-CAPÓ MOTOR/ COMPARTIMENTO MOTOR/ BATERÍA</t>
  </si>
  <si>
    <t>Aleta trasera izquierda</t>
  </si>
  <si>
    <t>Capó motor</t>
  </si>
  <si>
    <t>Funcionamiento y ruido al abrir y al cerrar</t>
  </si>
  <si>
    <t>Neumático y llanta trasera izquierda</t>
  </si>
  <si>
    <t>Neumáticos con presión baja; tapones de las válvulas (presencia)
Deterioros; Misma marca que los otros neumáticos del vehículo</t>
  </si>
  <si>
    <t>Compartimento motor</t>
  </si>
  <si>
    <t>Fugas (aceite motor, líquido de frenos, líquido limpia cristales, líquido dirección asistida, líquido de refrigeración)
Tapones de llenado. Piezas que falten</t>
  </si>
  <si>
    <t>10- TRASERA</t>
  </si>
  <si>
    <t>Batería</t>
  </si>
  <si>
    <t>Color verde del ojo mágico (si está presente)
Control manual de ajuste de terminales</t>
  </si>
  <si>
    <t>Parte trasera: portón, puerta de maletero, luneta, paragolpes trasero, ópticas</t>
  </si>
  <si>
    <t>Deterioros de aspecto (chapa, pintura,…)
Piezas que sobresalgan por debajo del vehículo</t>
  </si>
  <si>
    <t>3- FRENTE DELANTERO</t>
  </si>
  <si>
    <t>Deterioro o degradación de aspecto (chapa, pintura)
Deterioro de faros, antiniebla
Fugas bajo el vehículo y elementos que sobresalen bajo la carrocería</t>
  </si>
  <si>
    <t>11- ZONA MALETERO</t>
  </si>
  <si>
    <t>Techo</t>
  </si>
  <si>
    <t>Puerta del maletero</t>
  </si>
  <si>
    <t>Parabrisas</t>
  </si>
  <si>
    <t>Zona interior del maletero</t>
  </si>
  <si>
    <t>Deterioros de aspecto (suciedad, decoloración)
Rueda de repuesto (presencia y conformidad: la misma marca  que las otras 4 excepto en rueda de seguridad)
Presencia de los elementos especificados en la ficha de equipamiento del vehículo
Funcionamiento luz del maletero</t>
  </si>
  <si>
    <t>Faros (luces de posición, de carretera, de cruce, intermitentes, antiniebla)</t>
  </si>
  <si>
    <t>Moqueta del maletero</t>
  </si>
  <si>
    <t>Posicionamiento: recolocar si es necesario (sin arrugas)</t>
  </si>
  <si>
    <t>Calandra</t>
  </si>
  <si>
    <t>12- COSTADO LATERAL DERECHO/ ALETA TRASERA DERECHA/ NEUMÁTICO Y LLANTA</t>
  </si>
  <si>
    <t>Paragolpes delantero</t>
  </si>
  <si>
    <t>Costado lateral derecho, custodia y techo</t>
  </si>
  <si>
    <t>Deterioros de aspecto (chapa, pintura, equipamientos)
Tapón del depósito (presencia)</t>
  </si>
  <si>
    <t>Otros</t>
  </si>
  <si>
    <t>Aleta trasera derecha</t>
  </si>
  <si>
    <t>Deterioro de aspecto (chapa, pintura)</t>
  </si>
  <si>
    <t>4- LATERAL IZQUIERDO Y TECHO/ ALETA DELANTERA IZQUIERDA/ NEUMÁTICO Y LLANTA</t>
  </si>
  <si>
    <t>Neumático y llanta trasera derecha</t>
  </si>
  <si>
    <t>Neumáticos con presión baja; tapones de válvulas (presencia)
Deterioros. Conformidad con el lado izquierdo</t>
  </si>
  <si>
    <t>Lateral izquierdo y techo</t>
  </si>
  <si>
    <t>13- PUERTA TRASERA DERECHA</t>
  </si>
  <si>
    <t>Aleta delantera izquierda</t>
  </si>
  <si>
    <t>Puerta trasera derecha</t>
  </si>
  <si>
    <t>Deterioro de aspecto (chapa, pintura)
Funcionamiento y ruido al abrir y al cerrar</t>
  </si>
  <si>
    <t>Neumático y llanta delantera izquierda</t>
  </si>
  <si>
    <t>Neumáticos con presión baja; tapones de las válvulas (presencia) Deterioros; Misma marca que los otros neumáticos del vehículo</t>
  </si>
  <si>
    <t>14- PUERTA DELANTERA DERECHA</t>
  </si>
  <si>
    <t>5- PUERTA DELANTERA IZQUIERDA</t>
  </si>
  <si>
    <t>Puerta delantera derecha</t>
  </si>
  <si>
    <t>Puerta delantera izquierda</t>
  </si>
  <si>
    <t>15-ZONA INTERIOR DELANTERA DERECHA</t>
  </si>
  <si>
    <t>6-REVESTIMIENTO INTERIOR/ ZONA INTERIOR DELANTERA IZQUIERDA/ LLAVES O TARJETAS/ EQUIPAMIENTOS/ PROTECCIONES</t>
  </si>
  <si>
    <t>Zona interior delantera derecha</t>
  </si>
  <si>
    <t>Limpieza de los guarnecidos, cantonera de puerta, moqueta y asientos</t>
  </si>
  <si>
    <t>Revistimiento interior</t>
  </si>
  <si>
    <t>Guarnecidos de las puertas (a juego con otros guarnecidos y con los asientos delanteros y traseros)
Limpieza de los guarnecidos</t>
  </si>
  <si>
    <t>16- LATERAL DERECHO Y TECHO/ ALETA DELANTERA DERECHA/ NEUMÁTICO Y LLANTA</t>
  </si>
  <si>
    <t>Zona interior delantera izquierda</t>
  </si>
  <si>
    <t>Limpieza del peldaño, moqueta, volante, palanca de velocidades, asientos,…
Deterioros</t>
  </si>
  <si>
    <t>Lateral derecho y techo</t>
  </si>
  <si>
    <t>Llaves o tarjetas</t>
  </si>
  <si>
    <t>Presencia de 2 unidades de llaves y funcionamiento de ambas</t>
  </si>
  <si>
    <t>Aleta delantera derecha</t>
  </si>
  <si>
    <t>Protecciones de la moqueta, asientos,…(recolocar si es necesario)-funda del asiento del conductor obligatoria</t>
  </si>
  <si>
    <t>Neumático y llanta delantera derecha</t>
  </si>
  <si>
    <t>Tapones de válvulas (presencia), deterioros
Neumáticos con presión baja
Misma marca que los otros neumáticos del VN</t>
  </si>
  <si>
    <t>7- PUERTA TRASERA IZQUIERDA</t>
  </si>
  <si>
    <t>Puerta trasera izquierda</t>
  </si>
  <si>
    <t>Deterioros de aspecto (chapa, pintura,…)
Funcionamiento al abrir y al cerrar</t>
  </si>
  <si>
    <t>17- MOTOR Y TESTIGOS</t>
  </si>
  <si>
    <t>Motor y testigos</t>
  </si>
  <si>
    <t>Arranque y funcionamiento del motor
Iluminación de los testigos de emergencia</t>
  </si>
  <si>
    <t>CONTROL FLASH AVES</t>
  </si>
  <si>
    <t>Nº CHASIS:</t>
  </si>
  <si>
    <t>Control 1 = RECEPCIÓN EN INSTALACIÓN</t>
  </si>
  <si>
    <t>No conformidades administrativas:</t>
  </si>
  <si>
    <t>Control 4 = INSTALACIÓN</t>
  </si>
  <si>
    <t>Fecha:</t>
  </si>
  <si>
    <t>Nombre y función:</t>
  </si>
  <si>
    <t>Firma:</t>
  </si>
  <si>
    <t>Síntesis Flash AVES:</t>
  </si>
  <si>
    <t>No conformidades equipamientos:</t>
  </si>
  <si>
    <t>Defectos aspecto producto:</t>
  </si>
  <si>
    <t>Control 2 = Instalación</t>
  </si>
  <si>
    <t>Control 5 = INSTALACIÓN</t>
  </si>
  <si>
    <t>Control 3 = INSTALACIÓN</t>
  </si>
  <si>
    <t>Control 6 = INSTALACIÓN</t>
  </si>
  <si>
    <t xml:space="preserve">     1. DATOS VEHICULO / CLIENTE (cumplimentar por la Secretaria Comercial / Asesor Comercial VN)</t>
  </si>
  <si>
    <t xml:space="preserve"> Asesor comercial:</t>
  </si>
  <si>
    <t xml:space="preserve">Agente: </t>
  </si>
  <si>
    <t>N° ORDEN:</t>
  </si>
  <si>
    <t>Modelo:</t>
  </si>
  <si>
    <t>Versión:</t>
  </si>
  <si>
    <t xml:space="preserve"> Nº de chasis:</t>
  </si>
  <si>
    <t>Color:</t>
  </si>
  <si>
    <t xml:space="preserve"> Código auto-radio:</t>
  </si>
  <si>
    <t>Vehículo para stock
instalación</t>
  </si>
  <si>
    <t>Vehículo afectado cliente</t>
  </si>
  <si>
    <t xml:space="preserve"> Apellidos y nombre del cliente:</t>
  </si>
  <si>
    <t>Tel.:</t>
  </si>
  <si>
    <t xml:space="preserve">Nº litros:  </t>
  </si>
  <si>
    <t>o forfait (x €)</t>
  </si>
  <si>
    <t>€</t>
  </si>
  <si>
    <t>x</t>
  </si>
  <si>
    <t xml:space="preserve"> Poner placas de matrícula:</t>
  </si>
  <si>
    <t>N° de matrícula:</t>
  </si>
  <si>
    <t>Troquelar:</t>
  </si>
  <si>
    <t xml:space="preserve"> Si navegador, dirección del cliente:</t>
  </si>
  <si>
    <t xml:space="preserve"> Opciones: </t>
  </si>
  <si>
    <t xml:space="preserve"> Accesorios : </t>
  </si>
  <si>
    <t xml:space="preserve">     2. RECEPCION VN (cumplimentar por quien recepciona el VN)</t>
  </si>
  <si>
    <t xml:space="preserve"> Documentación del Check-List Flash AVES</t>
  </si>
  <si>
    <t>Si el VN no está conforme, cumplimentar el PV de reserva, firmarlo y recabar la firma del transportista</t>
  </si>
  <si>
    <t xml:space="preserve">Si existe,descripción: </t>
  </si>
  <si>
    <r>
      <t xml:space="preserve">Existencia de OTS (azul o roja): </t>
    </r>
    <r>
      <rPr>
        <sz val="14"/>
        <rFont val="Arial"/>
        <family val="2"/>
      </rPr>
      <t>SI</t>
    </r>
  </si>
  <si>
    <t>FECHA DE RECEPCIÓN:</t>
  </si>
  <si>
    <t>NOMBRE DE QUIEN RECEPCIONA EL VN:</t>
  </si>
  <si>
    <t>FIRMA DE QUIEN RECEPCIONA EL VN:</t>
  </si>
  <si>
    <t xml:space="preserve">Si existe, descripción: </t>
  </si>
  <si>
    <t>Se puede verificar si hay OTS como máximo 24 h antes de la preparación VN</t>
  </si>
  <si>
    <t xml:space="preserve">     4. PREPARACIÓN VN (cumplimentar por el Preparador VN)</t>
  </si>
  <si>
    <t xml:space="preserve"> Existen No-conformidades</t>
  </si>
  <si>
    <t>Nº litros:</t>
  </si>
  <si>
    <t>o forfait (x €)                €</t>
  </si>
  <si>
    <t>Si hay No-conformidades, cumplimente la localización y la descripción</t>
  </si>
  <si>
    <r>
      <t xml:space="preserve">Localización  No-conformidades:    </t>
    </r>
    <r>
      <rPr>
        <sz val="14"/>
        <rFont val="Arial"/>
        <family val="2"/>
      </rPr>
      <t>Compartimento Motor</t>
    </r>
  </si>
  <si>
    <t>Ruedas / neumáticos</t>
  </si>
  <si>
    <t xml:space="preserve">Aspecto exterior </t>
  </si>
  <si>
    <t>Interior del vehículo</t>
  </si>
  <si>
    <t>Otras</t>
  </si>
  <si>
    <t>FECHA DE PREPARACIÓN:</t>
  </si>
  <si>
    <t>NOMBRE DEL PREPARADOR VN:</t>
  </si>
  <si>
    <t>FIRMA DEL PREPARADOR VN:</t>
  </si>
  <si>
    <t>Otras intervenciones realizadas por el Preparador VN u otro taller (mecánica, carrocería)</t>
  </si>
  <si>
    <t>Taller: OR nº</t>
  </si>
  <si>
    <t>Intervenciones:</t>
  </si>
  <si>
    <t>Control de la intervenciones realizadas tras su regreso del taller</t>
  </si>
  <si>
    <t xml:space="preserve"> Conformidad VN:</t>
  </si>
  <si>
    <t>FECHA DEL CONTROL TRAS EL REGRESO:</t>
  </si>
  <si>
    <t xml:space="preserve"> Documentación del check-list Flash AVES</t>
  </si>
  <si>
    <t>VN conforme:</t>
  </si>
  <si>
    <t>(si el VN no está conforme, informar a la secretaria comercial)</t>
  </si>
  <si>
    <t xml:space="preserve"> El cliente ha firmado la ficha "La entrega de su vehículo"</t>
  </si>
  <si>
    <t xml:space="preserve"> Sintonizar las emisoras de radio</t>
  </si>
  <si>
    <t xml:space="preserve"> Si Navegador: introducir la dirección personal del cliente</t>
  </si>
  <si>
    <t xml:space="preserve"> Si sistema bluetooth: sincronizar con el tlfno.móvil del cliente</t>
  </si>
  <si>
    <t xml:space="preserve"> Si Servicios Conectados o Rlink:   Activados</t>
  </si>
  <si>
    <t>Si Accesorios:  Disponibles</t>
  </si>
  <si>
    <t>e instalados (cuando se precise)</t>
  </si>
  <si>
    <t>FECHA DE ENTREGA VN:</t>
  </si>
  <si>
    <t>NOMBRE DEL ASESOR COMERCIAL:</t>
  </si>
  <si>
    <t>FIRMA DEL ASESOR COMERCIAL:</t>
  </si>
  <si>
    <t>ACCESORIOS:</t>
  </si>
  <si>
    <t>MODELO</t>
  </si>
  <si>
    <t>MATRÍCULA</t>
  </si>
  <si>
    <t>PRESENTACIÓN Y EXPLICACIONES:</t>
  </si>
  <si>
    <t>Sí</t>
  </si>
  <si>
    <t>No</t>
  </si>
  <si>
    <t>Observaciones:</t>
  </si>
  <si>
    <t>Le deseamos buen viaje</t>
  </si>
  <si>
    <t>FECHA DEFINITIVA DE ENTREGA CLIENTE:</t>
  </si>
  <si>
    <t>CONTRATO DE PRÉSTAMO GRATUITO DE VEHÍCULO</t>
  </si>
  <si>
    <t>En</t>
  </si>
  <si>
    <t>a las</t>
  </si>
  <si>
    <t>del</t>
  </si>
  <si>
    <t>Artículo I- NATURALEZA Y OBJETO</t>
  </si>
  <si>
    <t>El objeto de este contrato es el préstamo gratuito de un vehículo (vehículo de turismo o vehículo utilitario pequeño con un peso inferior a 3.5 toneladas) tal y como se define en el artículo III de este contrato y según las condiciones que en él se estipulan.</t>
  </si>
  <si>
    <r>
      <rPr>
        <b/>
        <sz val="14"/>
        <color theme="1"/>
        <rFont val="Calibri"/>
        <family val="2"/>
        <scheme val="minor"/>
      </rPr>
      <t>PRESTAMISTA,</t>
    </r>
    <r>
      <rPr>
        <sz val="11"/>
        <color theme="1"/>
        <rFont val="Calibri"/>
        <family val="2"/>
        <scheme val="minor"/>
      </rPr>
      <t xml:space="preserve"> </t>
    </r>
    <r>
      <rPr>
        <sz val="12"/>
        <color theme="1"/>
        <rFont val="Calibri"/>
        <family val="2"/>
        <scheme val="minor"/>
      </rPr>
      <t>en adelante llamado "el prestamista".</t>
    </r>
  </si>
  <si>
    <t>BENEFICIARIO</t>
  </si>
  <si>
    <t>D/Dª</t>
  </si>
  <si>
    <t>con domicilio en</t>
  </si>
  <si>
    <t>con permiso de conducir en vigor y nº</t>
  </si>
  <si>
    <t>expedido el                                                                                        por</t>
  </si>
  <si>
    <t>por</t>
  </si>
  <si>
    <t>en adelante llamado "el Beneficiario".</t>
  </si>
  <si>
    <t>Artículo II- DURACIÓN</t>
  </si>
  <si>
    <t>Artículo III- VEHÍCULO</t>
  </si>
  <si>
    <t>VEHÍCULO PRESTADO</t>
  </si>
  <si>
    <t>RESTITUCIÓN DEL VEHÍCULO</t>
  </si>
  <si>
    <t>Marca y modelo:</t>
  </si>
  <si>
    <t>Fecha prevista:</t>
  </si>
  <si>
    <t>Nº de chasis:</t>
  </si>
  <si>
    <t xml:space="preserve">Devolución Efectiva: </t>
  </si>
  <si>
    <t>Matrícula:</t>
  </si>
  <si>
    <t>Hora:</t>
  </si>
  <si>
    <t>Km.a la 
Salida:</t>
  </si>
  <si>
    <t xml:space="preserve">Km. a la
Devolución: </t>
  </si>
  <si>
    <t>Artículo IV- ESTADO DEL VEHÍCULO-TOMA A CARGO- CUSTODIA Y RESTITUCIÓN</t>
  </si>
  <si>
    <t>Artículo V- UTILIZACIÓN DEL VEHÍCULO</t>
  </si>
  <si>
    <t>Artículo VI- SEGUROS</t>
  </si>
  <si>
    <t>A CUMPLIMENTAR EN LA ENTREGA</t>
  </si>
  <si>
    <t>A CUMPLIMENTAR EN LA DEVOLUCIÓN</t>
  </si>
  <si>
    <t>El objeto de este contrato es el préstamos gratuito de un vehículo (vehículo de turismo o vehículo utilitario pequeño con un peso inferior a 3.5 toneladas) tal y como se define en el artículo III de este contrato y según las condiciones que en él se estipulan.</t>
  </si>
  <si>
    <t xml:space="preserve">Devolución efectiva: </t>
  </si>
  <si>
    <t>Todo según lo previsto al inicio: sin novedades</t>
  </si>
  <si>
    <t>Vehículo sin ningún arañazo y limpio</t>
  </si>
  <si>
    <t>VEHÍCULOS ELÉCTRICOS</t>
  </si>
  <si>
    <t>CHECK-LIST PREPARACIÓN VN</t>
  </si>
  <si>
    <t>VIN Vehículo:</t>
  </si>
  <si>
    <t>Vehículo:</t>
  </si>
  <si>
    <r>
      <t>Presencia de OTS (azul y roja):</t>
    </r>
    <r>
      <rPr>
        <sz val="11"/>
        <rFont val="Arial"/>
        <family val="2"/>
      </rPr>
      <t xml:space="preserve">  SÍ </t>
    </r>
    <r>
      <rPr>
        <sz val="20"/>
        <rFont val="Arial"/>
        <family val="2"/>
      </rPr>
      <t>□</t>
    </r>
    <r>
      <rPr>
        <sz val="11"/>
        <rFont val="Arial"/>
        <family val="2"/>
      </rPr>
      <t xml:space="preserve">      NO</t>
    </r>
    <r>
      <rPr>
        <sz val="20"/>
        <rFont val="Arial"/>
        <family val="2"/>
      </rPr>
      <t>□</t>
    </r>
    <r>
      <rPr>
        <sz val="11"/>
        <rFont val="Arial"/>
        <family val="2"/>
      </rPr>
      <t xml:space="preserve">               </t>
    </r>
    <r>
      <rPr>
        <sz val="8"/>
        <rFont val="Arial"/>
        <family val="2"/>
      </rPr>
      <t>No hacerlo si la secretaria comercial lo ha verificado en las 24 horas previas a la preparación.</t>
    </r>
  </si>
  <si>
    <r>
      <t xml:space="preserve">1. </t>
    </r>
    <r>
      <rPr>
        <b/>
        <sz val="12"/>
        <rFont val="Arial"/>
        <family val="2"/>
      </rPr>
      <t>LLEVAR EL VEHÍCULO HASTA EL PUESTO DE PREPARACIÓN</t>
    </r>
  </si>
  <si>
    <r>
      <t xml:space="preserve">■ </t>
    </r>
    <r>
      <rPr>
        <sz val="11"/>
        <rFont val="Arial"/>
        <family val="2"/>
      </rPr>
      <t>Si el vehículo no arranca, trasladarlo al taller</t>
    </r>
  </si>
  <si>
    <r>
      <t xml:space="preserve">■ </t>
    </r>
    <r>
      <rPr>
        <sz val="11"/>
        <rFont val="Arial"/>
        <family val="2"/>
      </rPr>
      <t>Comprobar el funcionamiento de la bocina de aviso a peatones</t>
    </r>
  </si>
  <si>
    <t>2. DESPROTEGER EL VEHÍCULO - TRAS EL LAVADO, CONTROLAR EL ASPECTO EXTERIOR DEL VEHÍCULO
Y LOS ABRIENTES</t>
  </si>
  <si>
    <r>
      <t xml:space="preserve">■ </t>
    </r>
    <r>
      <rPr>
        <sz val="11"/>
        <rFont val="Arial"/>
        <family val="2"/>
      </rPr>
      <t xml:space="preserve">Si es necesario desproteger el vehículo (film, copolímero...)
   </t>
    </r>
    <r>
      <rPr>
        <i/>
        <sz val="11"/>
        <rFont val="Arial"/>
        <family val="2"/>
      </rPr>
      <t>(según los modelos)</t>
    </r>
  </si>
  <si>
    <r>
      <t xml:space="preserve">■ </t>
    </r>
    <r>
      <rPr>
        <sz val="11"/>
        <rFont val="Arial"/>
        <family val="2"/>
      </rPr>
      <t>Carrocería (accidentada, alineación, etc.)</t>
    </r>
  </si>
  <si>
    <r>
      <t xml:space="preserve">■ </t>
    </r>
    <r>
      <rPr>
        <sz val="11"/>
        <rFont val="Arial"/>
        <family val="2"/>
      </rPr>
      <t>Retirar las protecciones, las gomas y los adhesivos</t>
    </r>
  </si>
  <si>
    <r>
      <t>■</t>
    </r>
    <r>
      <rPr>
        <sz val="11"/>
        <rFont val="Arial"/>
        <family val="2"/>
      </rPr>
      <t xml:space="preserve"> Pintura (rayas, manchas, desconchones, etc.)</t>
    </r>
  </si>
  <si>
    <r>
      <t>■</t>
    </r>
    <r>
      <rPr>
        <sz val="11"/>
        <rFont val="Arial"/>
        <family val="2"/>
      </rPr>
      <t xml:space="preserve"> Lavar la carrocería
   Precauciones para el lavado de la carrocería de los vehículos Z.E.: 
   No utilizar nunca un limpiador de alta presión en el compartimiento del motor, por debajo del vehículo o a la altura de la toma de carga con la tapa abierta</t>
    </r>
  </si>
  <si>
    <r>
      <t xml:space="preserve">■ </t>
    </r>
    <r>
      <rPr>
        <sz val="11"/>
        <rFont val="Arial"/>
        <family val="2"/>
      </rPr>
      <t>Paragolpes (pintura, alineación, rayas, etc.)</t>
    </r>
  </si>
  <si>
    <r>
      <t>■</t>
    </r>
    <r>
      <rPr>
        <sz val="11"/>
        <color indexed="23"/>
        <rFont val="Arial"/>
        <family val="2"/>
      </rPr>
      <t xml:space="preserve"> </t>
    </r>
    <r>
      <rPr>
        <sz val="11"/>
        <rFont val="Arial"/>
        <family val="2"/>
      </rPr>
      <t>Espejos retrovisor y lunas 
   (manchas, fisuras en ventanillas/parabrisas, etc...)</t>
    </r>
  </si>
  <si>
    <r>
      <t xml:space="preserve">■ </t>
    </r>
    <r>
      <rPr>
        <sz val="11"/>
        <rFont val="Arial"/>
        <family val="2"/>
      </rPr>
      <t>El funcionamiento de los abrientes</t>
    </r>
  </si>
  <si>
    <r>
      <t xml:space="preserve">3. </t>
    </r>
    <r>
      <rPr>
        <b/>
        <sz val="12"/>
        <rFont val="Arial"/>
        <family val="2"/>
      </rPr>
      <t>COMPARTIMIENTO DEL MOTOR</t>
    </r>
  </si>
  <si>
    <t>COMPROBAR LOS NIVELES:</t>
  </si>
  <si>
    <r>
      <t xml:space="preserve">■ </t>
    </r>
    <r>
      <rPr>
        <sz val="11"/>
        <rFont val="Arial"/>
        <family val="2"/>
      </rPr>
      <t>Líquido de refrigeración</t>
    </r>
  </si>
  <si>
    <r>
      <t>■</t>
    </r>
    <r>
      <rPr>
        <sz val="11"/>
        <rFont val="Arial"/>
        <family val="2"/>
      </rPr>
      <t xml:space="preserve"> Líquido de frenos</t>
    </r>
  </si>
  <si>
    <r>
      <t>■</t>
    </r>
    <r>
      <rPr>
        <sz val="11"/>
        <rFont val="Arial"/>
        <family val="2"/>
      </rPr>
      <t xml:space="preserve"> Líquido lavacristales</t>
    </r>
  </si>
  <si>
    <r>
      <t xml:space="preserve">4. </t>
    </r>
    <r>
      <rPr>
        <b/>
        <sz val="12"/>
        <rFont val="Arial"/>
        <family val="2"/>
      </rPr>
      <t>NEUMÁTICOS Y RUEDAS.</t>
    </r>
  </si>
  <si>
    <r>
      <t>■</t>
    </r>
    <r>
      <rPr>
        <sz val="11"/>
        <rFont val="Arial"/>
        <family val="2"/>
      </rPr>
      <t xml:space="preserve"> Comprobar la presencia de los tapones de válvulas</t>
    </r>
  </si>
  <si>
    <r>
      <t xml:space="preserve">5. </t>
    </r>
    <r>
      <rPr>
        <b/>
        <sz val="12"/>
        <rFont val="Arial"/>
        <family val="2"/>
      </rPr>
      <t>MALETERO DEL VEHÍCULO</t>
    </r>
  </si>
  <si>
    <r>
      <t xml:space="preserve">■ </t>
    </r>
    <r>
      <rPr>
        <sz val="11"/>
        <rFont val="Arial"/>
        <family val="2"/>
      </rPr>
      <t>Comprobar la luz del maletero</t>
    </r>
  </si>
  <si>
    <r>
      <t xml:space="preserve">■ </t>
    </r>
    <r>
      <rPr>
        <sz val="11"/>
        <rFont val="Arial"/>
        <family val="2"/>
      </rPr>
      <t xml:space="preserve">Comprobar la presencia del kit de inflado y del aerosol de reparación
   de los neumáticos </t>
    </r>
    <r>
      <rPr>
        <i/>
        <sz val="11"/>
        <rFont val="Arial"/>
        <family val="2"/>
      </rPr>
      <t>(según los modelos)</t>
    </r>
  </si>
  <si>
    <r>
      <t xml:space="preserve">■ </t>
    </r>
    <r>
      <rPr>
        <sz val="11"/>
        <rFont val="Arial"/>
        <family val="2"/>
      </rPr>
      <t>Verificar la presencia de la antena y de los embellecedores</t>
    </r>
  </si>
  <si>
    <r>
      <t>■</t>
    </r>
    <r>
      <rPr>
        <sz val="11"/>
        <rFont val="Arial"/>
        <family val="2"/>
      </rPr>
      <t xml:space="preserve"> Comprobar la presencia del bloque de herramientas </t>
    </r>
  </si>
  <si>
    <t>6. EXTERIOR DEL VEHÍCULO: CONTROLES CON MANDOS, HABITÁCULO</t>
  </si>
  <si>
    <t>COMPROBAR EL FUNCIONAMIENTO DE LAS LUCES (MEDIANTE ESPEJOS):</t>
  </si>
  <si>
    <r>
      <t xml:space="preserve">■ </t>
    </r>
    <r>
      <rPr>
        <sz val="8"/>
        <rFont val="Arial"/>
        <family val="2"/>
      </rPr>
      <t>de stop</t>
    </r>
  </si>
  <si>
    <r>
      <t xml:space="preserve">■ </t>
    </r>
    <r>
      <rPr>
        <sz val="11"/>
        <rFont val="Arial"/>
        <family val="2"/>
      </rPr>
      <t>Comprobar el bloqueo y desbloqueo desde el exterior con la 
   llave o la tarjeta</t>
    </r>
  </si>
  <si>
    <r>
      <t xml:space="preserve">■ </t>
    </r>
    <r>
      <rPr>
        <sz val="8"/>
        <rFont val="Arial"/>
        <family val="2"/>
      </rPr>
      <t>de precaución</t>
    </r>
  </si>
  <si>
    <r>
      <t xml:space="preserve">■ </t>
    </r>
    <r>
      <rPr>
        <sz val="8"/>
        <rFont val="Arial"/>
        <family val="2"/>
      </rPr>
      <t>de carretera</t>
    </r>
  </si>
  <si>
    <r>
      <t>■</t>
    </r>
    <r>
      <rPr>
        <sz val="8"/>
        <rFont val="Arial"/>
        <family val="2"/>
      </rPr>
      <t xml:space="preserve"> antiniebla delanteros</t>
    </r>
  </si>
  <si>
    <r>
      <t xml:space="preserve">■ </t>
    </r>
    <r>
      <rPr>
        <sz val="8"/>
        <rFont val="Arial"/>
        <family val="2"/>
      </rPr>
      <t>de marcha atrás</t>
    </r>
  </si>
  <si>
    <r>
      <t xml:space="preserve">■ </t>
    </r>
    <r>
      <rPr>
        <sz val="8"/>
        <rFont val="Arial"/>
        <family val="2"/>
      </rPr>
      <t>de dirección</t>
    </r>
  </si>
  <si>
    <r>
      <t xml:space="preserve">■ </t>
    </r>
    <r>
      <rPr>
        <sz val="8"/>
        <rFont val="Arial"/>
        <family val="2"/>
      </rPr>
      <t>antiniebla traseros</t>
    </r>
  </si>
  <si>
    <r>
      <t xml:space="preserve">■ </t>
    </r>
    <r>
      <rPr>
        <sz val="8"/>
        <rFont val="Arial"/>
        <family val="2"/>
      </rPr>
      <t>de cruce</t>
    </r>
  </si>
  <si>
    <r>
      <t xml:space="preserve">■ </t>
    </r>
    <r>
      <rPr>
        <sz val="8"/>
        <rFont val="Arial"/>
        <family val="2"/>
      </rPr>
      <t>de posición</t>
    </r>
  </si>
  <si>
    <r>
      <t xml:space="preserve">■ </t>
    </r>
    <r>
      <rPr>
        <sz val="8"/>
        <rFont val="Arial"/>
        <family val="2"/>
      </rPr>
      <t>de placa 
   de matrícula</t>
    </r>
  </si>
  <si>
    <r>
      <rPr>
        <sz val="8"/>
        <color indexed="23"/>
        <rFont val="Arial"/>
        <family val="2"/>
      </rPr>
      <t>■</t>
    </r>
    <r>
      <rPr>
        <sz val="8"/>
        <rFont val="Arial"/>
        <family val="2"/>
      </rPr>
      <t xml:space="preserve"> de día</t>
    </r>
  </si>
  <si>
    <r>
      <t xml:space="preserve">                             </t>
    </r>
    <r>
      <rPr>
        <sz val="11"/>
        <rFont val="Arial"/>
        <family val="2"/>
      </rPr>
      <t xml:space="preserve">  Pasar a la etapa 7  </t>
    </r>
  </si>
  <si>
    <r>
      <t xml:space="preserve">7. </t>
    </r>
    <r>
      <rPr>
        <b/>
        <sz val="12"/>
        <rFont val="Arial"/>
        <family val="2"/>
      </rPr>
      <t>INTERIOR DEL VEHÍCULO: CONTROLES CON MANDOS HABITÁCULO</t>
    </r>
  </si>
  <si>
    <t>PLAZA DEL CONDUCTOR - COMPROBAR:</t>
  </si>
  <si>
    <t>REGLAJE/REINICIALIZACIÓN</t>
  </si>
  <si>
    <r>
      <t xml:space="preserve">■ </t>
    </r>
    <r>
      <rPr>
        <sz val="11"/>
        <rFont val="Arial"/>
        <family val="2"/>
      </rPr>
      <t>Luces y testigos del cuadro de instrumentos y ordenador de a bordo</t>
    </r>
  </si>
  <si>
    <r>
      <t xml:space="preserve">■ </t>
    </r>
    <r>
      <rPr>
        <sz val="11"/>
        <rFont val="Arial"/>
        <family val="2"/>
      </rPr>
      <t xml:space="preserve">Inicializar las ventanillas y comprobar su funcionamiento
  </t>
    </r>
  </si>
  <si>
    <r>
      <t xml:space="preserve">■ </t>
    </r>
    <r>
      <rPr>
        <sz val="11"/>
        <rFont val="Arial"/>
        <family val="2"/>
      </rPr>
      <t xml:space="preserve">Luces internas:
   </t>
    </r>
    <r>
      <rPr>
        <i/>
        <sz val="11"/>
        <rFont val="Arial"/>
        <family val="2"/>
      </rPr>
      <t>(según los modelos)</t>
    </r>
  </si>
  <si>
    <r>
      <t xml:space="preserve">• </t>
    </r>
    <r>
      <rPr>
        <sz val="11"/>
        <rFont val="Arial"/>
        <family val="2"/>
      </rPr>
      <t>de la guantera</t>
    </r>
  </si>
  <si>
    <r>
      <t xml:space="preserve">■ </t>
    </r>
    <r>
      <rPr>
        <sz val="11"/>
        <rFont val="Arial"/>
        <family val="2"/>
      </rPr>
      <t>Comprobar el idioma del cuadro de instrumentos y cambiarlo si es necesario</t>
    </r>
  </si>
  <si>
    <r>
      <t xml:space="preserve">• </t>
    </r>
    <r>
      <rPr>
        <sz val="11"/>
        <rFont val="Arial"/>
        <family val="2"/>
      </rPr>
      <t>de los iluminadores de portaobjetos</t>
    </r>
  </si>
  <si>
    <r>
      <t xml:space="preserve">■ </t>
    </r>
    <r>
      <rPr>
        <sz val="11"/>
        <rFont val="Arial"/>
        <family val="2"/>
      </rPr>
      <t>Resetear el ordenador de a bordo</t>
    </r>
  </si>
  <si>
    <r>
      <t xml:space="preserve">• </t>
    </r>
    <r>
      <rPr>
        <sz val="11"/>
        <rFont val="Arial"/>
        <family val="2"/>
      </rPr>
      <t>de los iluminadores de cortesía</t>
    </r>
  </si>
  <si>
    <r>
      <t xml:space="preserve">■ </t>
    </r>
    <r>
      <rPr>
        <sz val="11"/>
        <rFont val="Arial"/>
        <family val="2"/>
      </rPr>
      <t>Reiniciar la pantalla de la autonomía de revisión (km/duración)</t>
    </r>
  </si>
  <si>
    <r>
      <t>•</t>
    </r>
    <r>
      <rPr>
        <sz val="11"/>
        <rFont val="Arial"/>
        <family val="2"/>
      </rPr>
      <t xml:space="preserve"> de los plafones delantero, trasero
  y del spot de lectura</t>
    </r>
  </si>
  <si>
    <r>
      <t>■</t>
    </r>
    <r>
      <rPr>
        <sz val="11"/>
        <rFont val="Arial"/>
        <family val="2"/>
      </rPr>
      <t xml:space="preserve"> Ajustar el reloj </t>
    </r>
    <r>
      <rPr>
        <i/>
        <sz val="11"/>
        <rFont val="Arial"/>
        <family val="2"/>
      </rPr>
      <t xml:space="preserve">(según los modelos)
  </t>
    </r>
    <r>
      <rPr>
        <b/>
        <sz val="11"/>
        <rFont val="Arial"/>
        <family val="2"/>
      </rPr>
      <t>(R-Link y Media Nav: actualización automática)</t>
    </r>
  </si>
  <si>
    <r>
      <t>■</t>
    </r>
    <r>
      <rPr>
        <sz val="11"/>
        <rFont val="Arial"/>
        <family val="2"/>
      </rPr>
      <t xml:space="preserve"> Cierre de seguridad de las puertas traseras</t>
    </r>
  </si>
  <si>
    <r>
      <t>■</t>
    </r>
    <r>
      <rPr>
        <sz val="11"/>
        <rFont val="Arial"/>
        <family val="2"/>
      </rPr>
      <t xml:space="preserve"> Introducir el código de la radio y comprobar su funcionamiento</t>
    </r>
  </si>
  <si>
    <r>
      <t>■</t>
    </r>
    <r>
      <rPr>
        <sz val="11"/>
        <rFont val="Arial"/>
        <family val="2"/>
      </rPr>
      <t xml:space="preserve"> Funcionamiento de los retrovisores</t>
    </r>
  </si>
  <si>
    <r>
      <t xml:space="preserve">■ </t>
    </r>
    <r>
      <rPr>
        <sz val="11"/>
        <rFont val="Arial"/>
        <family val="2"/>
      </rPr>
      <t>Mando de bloqueo y desbloqueo desde el interior</t>
    </r>
  </si>
  <si>
    <r>
      <t xml:space="preserve">■ </t>
    </r>
    <r>
      <rPr>
        <sz val="11"/>
        <rFont val="Arial"/>
        <family val="2"/>
      </rPr>
      <t xml:space="preserve">Funcionamiento de los asientos (incluido el acceso a las plazas
   traseras) </t>
    </r>
    <r>
      <rPr>
        <i/>
        <sz val="11"/>
        <rFont val="Arial"/>
        <family val="2"/>
      </rPr>
      <t>(según los modelos)</t>
    </r>
  </si>
  <si>
    <r>
      <t xml:space="preserve">■ </t>
    </r>
    <r>
      <rPr>
        <sz val="11"/>
        <rFont val="Arial"/>
        <family val="2"/>
      </rPr>
      <t xml:space="preserve">Funcionamiento del reglaje del volante (profundidad y altura)
   </t>
    </r>
    <r>
      <rPr>
        <i/>
        <sz val="11"/>
        <rFont val="Arial"/>
        <family val="2"/>
      </rPr>
      <t>(según los modelos)</t>
    </r>
  </si>
  <si>
    <r>
      <t xml:space="preserve">■ </t>
    </r>
    <r>
      <rPr>
        <sz val="11"/>
        <rFont val="Arial"/>
        <family val="2"/>
      </rPr>
      <t>El indicador acústico si las luces no se han apagado (puerta abierta)</t>
    </r>
  </si>
  <si>
    <r>
      <t xml:space="preserve">NO CONFORMIDAD ENCONTRADA:  </t>
    </r>
    <r>
      <rPr>
        <b/>
        <sz val="10"/>
        <rFont val="Arial"/>
        <family val="2"/>
      </rPr>
      <t xml:space="preserve">SÍ </t>
    </r>
    <r>
      <rPr>
        <b/>
        <sz val="20"/>
        <rFont val="Arial"/>
        <family val="2"/>
      </rPr>
      <t>□</t>
    </r>
    <r>
      <rPr>
        <b/>
        <sz val="10"/>
        <rFont val="Arial"/>
        <family val="2"/>
      </rPr>
      <t xml:space="preserve">      NO </t>
    </r>
    <r>
      <rPr>
        <b/>
        <sz val="20"/>
        <rFont val="Arial"/>
        <family val="2"/>
      </rPr>
      <t>□</t>
    </r>
    <r>
      <rPr>
        <b/>
        <sz val="11"/>
        <rFont val="Arial"/>
        <family val="2"/>
      </rPr>
      <t xml:space="preserve">      </t>
    </r>
    <r>
      <rPr>
        <sz val="10"/>
        <rFont val="Arial"/>
        <family val="2"/>
      </rPr>
      <t>Indicar los defectos observados y las intervenciones realizadas en la ficha Calidad-Entrega VN</t>
    </r>
  </si>
  <si>
    <t>En caso de un traslado del lugar de preparación al lugar de acabado o de almacenamiento intermedio,
realizar un Flash AVES antes de la etapa de acabado</t>
  </si>
  <si>
    <r>
      <t xml:space="preserve">8. </t>
    </r>
    <r>
      <rPr>
        <b/>
        <sz val="12"/>
        <rFont val="Arial"/>
        <family val="2"/>
      </rPr>
      <t>ACABADOS</t>
    </r>
  </si>
  <si>
    <t>* Cortar el contacto y retirar el cable de carga de la batería de tracción antes de realizar cualquier intervención en la batería de 12V (Atención: para ZOE, la batería de 12V sigue estando alimentada por la batería de tracción incluso si se ha sacado la llave contacto y desconectado el cable de carga).
* Sólo el personal habilitado de Nivel 1 puede intervenir en la batería de tracción.</t>
  </si>
  <si>
    <r>
      <t xml:space="preserve">■ </t>
    </r>
    <r>
      <rPr>
        <sz val="11"/>
        <rFont val="Arial"/>
        <family val="2"/>
      </rPr>
      <t>Limpiar el cuadro de instrumentos y los acabados internos</t>
    </r>
  </si>
  <si>
    <r>
      <t xml:space="preserve">■ </t>
    </r>
    <r>
      <rPr>
        <sz val="11"/>
        <rFont val="Arial"/>
        <family val="2"/>
      </rPr>
      <t xml:space="preserve">Retirar todas las protecciones restantes salvo la del asiento del conductor </t>
    </r>
  </si>
  <si>
    <r>
      <t>■</t>
    </r>
    <r>
      <rPr>
        <sz val="11"/>
        <rFont val="Arial"/>
        <family val="2"/>
      </rPr>
      <t xml:space="preserve"> Si es necesario, aspirar el interior y el maletero</t>
    </r>
  </si>
  <si>
    <r>
      <t xml:space="preserve">■ </t>
    </r>
    <r>
      <rPr>
        <sz val="11"/>
        <rFont val="Arial"/>
        <family val="2"/>
      </rPr>
      <t>Limpiar las lunas</t>
    </r>
  </si>
  <si>
    <r>
      <t>■</t>
    </r>
    <r>
      <rPr>
        <sz val="11"/>
        <color indexed="63"/>
        <rFont val="Arial"/>
        <family val="2"/>
      </rPr>
      <t xml:space="preserve"> </t>
    </r>
    <r>
      <rPr>
        <sz val="11"/>
        <rFont val="Arial"/>
        <family val="2"/>
      </rPr>
      <t>Comprobar la conformidad del lote de documentos a bordo (modelo, idioma y exhaustividad)</t>
    </r>
  </si>
  <si>
    <r>
      <t>■</t>
    </r>
    <r>
      <rPr>
        <sz val="11"/>
        <rFont val="Arial"/>
        <family val="2"/>
      </rPr>
      <t xml:space="preserve"> Comprobar la disponibilidad del duplicado de la llave o de la tarjeta</t>
    </r>
  </si>
  <si>
    <r>
      <t xml:space="preserve">■ </t>
    </r>
    <r>
      <rPr>
        <sz val="11"/>
        <rFont val="Arial"/>
        <family val="2"/>
      </rPr>
      <t>Para los vehículos equipados con una navegación, introducir la dirección del cliente</t>
    </r>
  </si>
  <si>
    <r>
      <t>■</t>
    </r>
    <r>
      <rPr>
        <sz val="11"/>
        <rFont val="Arial"/>
        <family val="2"/>
      </rPr>
      <t xml:space="preserve"> Si el cable de carga adicional se suministra como accesorio, comprobar su presencia y la de la bolsa donde se guarda así como del manual de uso
Guardar el cable y el manual en la bolsa</t>
    </r>
  </si>
  <si>
    <r>
      <t>■</t>
    </r>
    <r>
      <rPr>
        <sz val="11"/>
        <rFont val="Arial"/>
        <family val="2"/>
      </rPr>
      <t xml:space="preserve"> </t>
    </r>
    <r>
      <rPr>
        <b/>
        <sz val="11"/>
        <rFont val="Arial"/>
        <family val="2"/>
      </rPr>
      <t>Poner el vehículo a cargar para una carga del 100% antes de
   la entrega</t>
    </r>
  </si>
  <si>
    <t>VEHÍCULOS TÉRMICOS</t>
  </si>
  <si>
    <t>1. LLEVAR EL VEHÍCULO HASTA EL PUESTO DE PREPARACIÓN</t>
  </si>
  <si>
    <r>
      <t xml:space="preserve">■ </t>
    </r>
    <r>
      <rPr>
        <sz val="11"/>
        <rFont val="Arial"/>
        <family val="2"/>
      </rPr>
      <t xml:space="preserve">Si es necesario desproteger el vehículo (film, copolímero,...)
   </t>
    </r>
    <r>
      <rPr>
        <i/>
        <sz val="11"/>
        <rFont val="Arial"/>
        <family val="2"/>
      </rPr>
      <t>(según los modelos)</t>
    </r>
  </si>
  <si>
    <r>
      <t>■</t>
    </r>
    <r>
      <rPr>
        <sz val="11"/>
        <rFont val="Arial"/>
        <family val="2"/>
      </rPr>
      <t xml:space="preserve"> Lavar la carrocería
 </t>
    </r>
  </si>
  <si>
    <t>3. COMPARTIMIENTO DEL MOTOR</t>
  </si>
  <si>
    <r>
      <t xml:space="preserve">■ </t>
    </r>
    <r>
      <rPr>
        <sz val="11"/>
        <rFont val="Arial"/>
        <family val="2"/>
      </rPr>
      <t xml:space="preserve">Aceite del motor </t>
    </r>
  </si>
  <si>
    <r>
      <t xml:space="preserve">■ </t>
    </r>
    <r>
      <rPr>
        <sz val="11"/>
        <rFont val="Arial"/>
        <family val="2"/>
      </rPr>
      <t>Líquido lavacristales</t>
    </r>
  </si>
  <si>
    <t>4. NEUMÁTICOS Y RUEDAS.</t>
  </si>
  <si>
    <t>5. MALETERO DEL VEHÍCULO</t>
  </si>
  <si>
    <r>
      <t xml:space="preserve">■ </t>
    </r>
    <r>
      <rPr>
        <sz val="11"/>
        <rFont val="Arial"/>
        <family val="2"/>
      </rPr>
      <t>Verificar la presencia de la antena, los embellecedores y los tapones de los tornillos de las ruedas.</t>
    </r>
  </si>
  <si>
    <r>
      <t>■</t>
    </r>
    <r>
      <rPr>
        <sz val="8"/>
        <rFont val="Arial"/>
        <family val="2"/>
      </rPr>
      <t xml:space="preserve"> de cruce giratorias 
   </t>
    </r>
    <r>
      <rPr>
        <i/>
        <sz val="8"/>
        <rFont val="Arial"/>
        <family val="2"/>
      </rPr>
      <t>(según los modelos)</t>
    </r>
  </si>
  <si>
    <r>
      <t xml:space="preserve">■ </t>
    </r>
    <r>
      <rPr>
        <sz val="8"/>
        <rFont val="Arial"/>
        <family val="2"/>
      </rPr>
      <t>de día</t>
    </r>
  </si>
  <si>
    <r>
      <t>■</t>
    </r>
    <r>
      <rPr>
        <sz val="8"/>
        <rFont val="Arial"/>
        <family val="2"/>
      </rPr>
      <t xml:space="preserve"> de curva fijas
   </t>
    </r>
    <r>
      <rPr>
        <i/>
        <sz val="8"/>
        <rFont val="Arial"/>
        <family val="2"/>
      </rPr>
      <t>(según los modelos)</t>
    </r>
  </si>
  <si>
    <t xml:space="preserve">                               Pasar a la etapa 7  </t>
  </si>
  <si>
    <t>7. INTERIOR DEL VEHÍCULO: CONTROLES CON MANDOS HABITÁCULO</t>
  </si>
  <si>
    <t>PUESTO DEL CONDUCTOR - COMPROBAR:</t>
  </si>
  <si>
    <r>
      <t xml:space="preserve">■ </t>
    </r>
    <r>
      <rPr>
        <sz val="11"/>
        <rFont val="Arial"/>
        <family val="2"/>
      </rPr>
      <t xml:space="preserve">Inicializar las ventanillas y el techo solar: comprobar su funcionamiento
   </t>
    </r>
    <r>
      <rPr>
        <i/>
        <sz val="11"/>
        <rFont val="Arial"/>
        <family val="2"/>
      </rPr>
      <t>(según los modelos)</t>
    </r>
  </si>
  <si>
    <r>
      <t xml:space="preserve">■ </t>
    </r>
    <r>
      <rPr>
        <sz val="11"/>
        <rFont val="Arial"/>
        <family val="2"/>
      </rPr>
      <t xml:space="preserve">Inicializar el encendido automático de las luces
</t>
    </r>
    <r>
      <rPr>
        <b/>
        <sz val="8"/>
        <rFont val="Arial"/>
        <family val="2"/>
      </rPr>
      <t>(según modelo y versión)</t>
    </r>
  </si>
  <si>
    <t>En caso de un traslado del lugar de preparación al lugar de acabado o de almacenamiento intermedio, 
realizar un Flash AVES antes de la etapa de acabado</t>
  </si>
  <si>
    <r>
      <t>Presencia de OTS (azul y roja):</t>
    </r>
    <r>
      <rPr>
        <sz val="11"/>
        <rFont val="Arial"/>
        <family val="2"/>
      </rPr>
      <t xml:space="preserve">  SÍ </t>
    </r>
    <r>
      <rPr>
        <sz val="20"/>
        <rFont val="Arial"/>
        <family val="2"/>
      </rPr>
      <t>□</t>
    </r>
    <r>
      <rPr>
        <sz val="11"/>
        <rFont val="Arial"/>
        <family val="2"/>
      </rPr>
      <t xml:space="preserve">      NO</t>
    </r>
    <r>
      <rPr>
        <sz val="20"/>
        <rFont val="Arial"/>
        <family val="2"/>
      </rPr>
      <t>□</t>
    </r>
    <r>
      <rPr>
        <sz val="11"/>
        <rFont val="Arial"/>
        <family val="2"/>
      </rPr>
      <t xml:space="preserve">               </t>
    </r>
    <r>
      <rPr>
        <sz val="8"/>
        <rFont val="Arial"/>
        <family val="2"/>
      </rPr>
      <t xml:space="preserve"> No hacerlo si la secretaria comercial lo ha verificado en las 24 horas previas a la preparación.</t>
    </r>
  </si>
  <si>
    <t>8. ACABADOS</t>
  </si>
  <si>
    <r>
      <t>■</t>
    </r>
    <r>
      <rPr>
        <sz val="11"/>
        <rFont val="Arial"/>
        <family val="2"/>
      </rPr>
      <t xml:space="preserve"> Retirar todas las protecciones restantes salvo la del asiento del conductor </t>
    </r>
  </si>
  <si>
    <r>
      <t>■</t>
    </r>
    <r>
      <rPr>
        <sz val="11"/>
        <rFont val="Arial"/>
        <family val="2"/>
      </rPr>
      <t xml:space="preserve"> Si es necesario, lavar el vehículo </t>
    </r>
  </si>
  <si>
    <r>
      <t>■</t>
    </r>
    <r>
      <rPr>
        <sz val="11"/>
        <rFont val="Arial"/>
        <family val="2"/>
      </rPr>
      <t xml:space="preserve"> Limpiar las lunas</t>
    </r>
  </si>
  <si>
    <r>
      <t>■</t>
    </r>
    <r>
      <rPr>
        <sz val="11"/>
        <rFont val="Arial"/>
        <family val="2"/>
      </rPr>
      <t xml:space="preserve"> Comprobar la conformidad del lote de documentos de a bordo (modelo, idioma y exhaustividad)</t>
    </r>
  </si>
  <si>
    <r>
      <t>■</t>
    </r>
    <r>
      <rPr>
        <sz val="11"/>
        <rFont val="Arial"/>
        <family val="2"/>
      </rPr>
      <t xml:space="preserve"> Para los vehículos equipados con una navegación, introducir la dirección del cliente</t>
    </r>
  </si>
  <si>
    <t>REPRISE 
VO</t>
  </si>
  <si>
    <t>CLIENTE</t>
  </si>
  <si>
    <t xml:space="preserve">
VEHÍCULO NUEVO
(VN)</t>
  </si>
  <si>
    <t>asdad</t>
  </si>
  <si>
    <t>3</t>
  </si>
  <si>
    <t>7</t>
  </si>
  <si>
    <t>12</t>
  </si>
  <si>
    <t>lolilul</t>
  </si>
  <si>
    <t>ascascasc</t>
  </si>
  <si>
    <t>adascasdasqulis</t>
  </si>
  <si>
    <t>efeded</t>
  </si>
  <si>
    <t>18</t>
  </si>
  <si>
    <t>ada</t>
  </si>
  <si>
    <t>asdasdasddas</t>
  </si>
  <si>
    <t>PRECIO ACCESORIOS (€):</t>
  </si>
  <si>
    <t>DESGLOSE ECONÓMICO</t>
  </si>
  <si>
    <t>CHASIS VO:</t>
  </si>
  <si>
    <t>FECHA DE EMISIÓN SOL.INFORMACIÓN:</t>
  </si>
  <si>
    <t>FECHA DE EMISIÓN PEDIDO:</t>
  </si>
  <si>
    <t>DESCUENTO:</t>
  </si>
  <si>
    <t>REPRISE/TASACIÓN VO:</t>
  </si>
  <si>
    <t xml:space="preserve">Fecha: </t>
  </si>
  <si>
    <t>está preparado para su entrega</t>
  </si>
  <si>
    <t>su nuevo</t>
  </si>
  <si>
    <t>Sr/Sra</t>
  </si>
  <si>
    <t xml:space="preserve">   Otros</t>
  </si>
  <si>
    <t xml:space="preserve">   Pedido:</t>
  </si>
  <si>
    <t xml:space="preserve">   Contacto asesor comercial:</t>
  </si>
  <si>
    <t>&gt; 3 meses</t>
  </si>
  <si>
    <t>&lt; 3 meses</t>
  </si>
  <si>
    <t>&lt; 1 mes</t>
  </si>
  <si>
    <t>&lt; 15 días</t>
  </si>
  <si>
    <t xml:space="preserve">   Plazo</t>
  </si>
  <si>
    <t xml:space="preserve">   SU EXPECTATIVA</t>
  </si>
  <si>
    <t xml:space="preserve"> Comentarios</t>
  </si>
  <si>
    <t xml:space="preserve">  IMPRESIÓN GENERAL DE LA PRUEBA:</t>
  </si>
  <si>
    <t xml:space="preserve"> Configuración y Reglaje de asientos:</t>
  </si>
  <si>
    <t xml:space="preserve"> Regulador/Limitador velocidad adaptativo:</t>
  </si>
  <si>
    <t xml:space="preserve">  Ayudas a la Conducción (ADAS):</t>
  </si>
  <si>
    <t xml:space="preserve"> Maletero Eléctrico/Modularidad One Touch:</t>
  </si>
  <si>
    <t xml:space="preserve">  R-Link 2/ Multimedia:</t>
  </si>
  <si>
    <t xml:space="preserve"> Parking manos libres:</t>
  </si>
  <si>
    <t xml:space="preserve"> Renault Multi-Sense:</t>
  </si>
  <si>
    <t>No testado</t>
  </si>
  <si>
    <t>Muy Satisfecho</t>
  </si>
  <si>
    <t>Satisfecho</t>
  </si>
  <si>
    <t>Poco Satisfecho</t>
  </si>
  <si>
    <t xml:space="preserve">   SU OPINIÓN SOBRE…</t>
  </si>
  <si>
    <t>Correo electrónico:</t>
  </si>
  <si>
    <t xml:space="preserve">   Teléfono:</t>
  </si>
  <si>
    <t>Vehículo Actual/último vehículo</t>
  </si>
  <si>
    <t xml:space="preserve">   Localidad:</t>
  </si>
  <si>
    <t xml:space="preserve">   Dirección:</t>
  </si>
  <si>
    <t xml:space="preserve">   Nombre y apellidos:</t>
  </si>
  <si>
    <t xml:space="preserve">   DATOS CLIENTE</t>
  </si>
  <si>
    <t>Duración</t>
  </si>
  <si>
    <t xml:space="preserve">   Prueba LIBRE</t>
  </si>
  <si>
    <t>Prueba ACOMPAÑADA</t>
  </si>
  <si>
    <t xml:space="preserve">   VO</t>
  </si>
  <si>
    <t xml:space="preserve">   VN</t>
  </si>
  <si>
    <t xml:space="preserve">   Vehículo PROBADO (MOTOR/VERSIÓN):</t>
  </si>
  <si>
    <t xml:space="preserve">   Vehículo DESEADO (MOTOR/VERSIÓN):</t>
  </si>
  <si>
    <t xml:space="preserve">   VEHÍCULO PROBADO</t>
  </si>
  <si>
    <t>Fecha fin prueba:</t>
  </si>
  <si>
    <t xml:space="preserve">   Fecha inicio prueba:</t>
  </si>
  <si>
    <t xml:space="preserve">    Asesor Comercial:</t>
  </si>
  <si>
    <t>FICHA DE PRUEBAS 
ESPACE, TALISMAN y KADJAR</t>
  </si>
  <si>
    <t xml:space="preserve">FICHA DE PRUEBAS </t>
  </si>
  <si>
    <t>hora</t>
  </si>
  <si>
    <t>Queda prohibida la reproducción o traducción, incluso parcial, sin autorización escrita de RENAULT ESPAÑA COMERCIAL, S.A</t>
  </si>
  <si>
    <t>⓬</t>
  </si>
  <si>
    <t>⓭</t>
  </si>
  <si>
    <t>Precio de compra</t>
  </si>
  <si>
    <t>Valor del vehículo</t>
  </si>
  <si>
    <t xml:space="preserve">  /</t>
  </si>
  <si>
    <t xml:space="preserve">  / </t>
  </si>
  <si>
    <t>Otros gastos</t>
  </si>
  <si>
    <t>❾</t>
  </si>
  <si>
    <t>Firma tasador</t>
  </si>
  <si>
    <t>Firma  cliente</t>
  </si>
  <si>
    <t>Lugar y fecha</t>
  </si>
  <si>
    <t>Gastos Puesta a Punto</t>
  </si>
  <si>
    <t>El importe de esta valoración es válido sin cambio de condiciones hasta fecha</t>
  </si>
  <si>
    <t>Precio Baremo</t>
  </si>
  <si>
    <t>OBSERVACIONES</t>
  </si>
  <si>
    <t>⓫</t>
  </si>
  <si>
    <t>Para la validez de esta valoración, el vehículo se deberá hallar en el momento de su entrega, libre de cargos o gravámenes de cualquier naturaleza, al corriente en el pago de tributos u otras obligaciones que pesen sobre el mismo y en el estado en que se encuentra en el dia de hoy.</t>
  </si>
  <si>
    <t>❿</t>
  </si>
  <si>
    <t>TOTAL (6+7)</t>
  </si>
  <si>
    <t>M</t>
  </si>
  <si>
    <t>R</t>
  </si>
  <si>
    <t>B</t>
  </si>
  <si>
    <t>Repuesto</t>
  </si>
  <si>
    <t>Tras.izq.</t>
  </si>
  <si>
    <t>Tras.dcha</t>
  </si>
  <si>
    <t>Del izq.</t>
  </si>
  <si>
    <t xml:space="preserve">   Del dcha.</t>
  </si>
  <si>
    <t>TOTAL</t>
  </si>
  <si>
    <t>Tipo</t>
  </si>
  <si>
    <t xml:space="preserve">   Neumáticos</t>
  </si>
  <si>
    <t>❽</t>
  </si>
  <si>
    <t>M*</t>
  </si>
  <si>
    <t>R*</t>
  </si>
  <si>
    <t>B*</t>
  </si>
  <si>
    <t>Llantas</t>
  </si>
  <si>
    <t>Comportamiento en carretera</t>
  </si>
  <si>
    <t>Embellec.ruedas</t>
  </si>
  <si>
    <t>Ruedas</t>
  </si>
  <si>
    <t>Observaciones</t>
  </si>
  <si>
    <t>Capot</t>
  </si>
  <si>
    <t>Guarnecido</t>
  </si>
  <si>
    <t>Climatización</t>
  </si>
  <si>
    <t>Alfombras</t>
  </si>
  <si>
    <t>Otras luces</t>
  </si>
  <si>
    <t>Asientos</t>
  </si>
  <si>
    <t>Opticas</t>
  </si>
  <si>
    <t>Pintura completa</t>
  </si>
  <si>
    <t>Neumáticos</t>
  </si>
  <si>
    <t>Diversos</t>
  </si>
  <si>
    <t>Dirección</t>
  </si>
  <si>
    <t>Montantes</t>
  </si>
  <si>
    <t>Amortiguadores</t>
  </si>
  <si>
    <t>Bajos de caja</t>
  </si>
  <si>
    <t>Frenos</t>
  </si>
  <si>
    <t>Aleta tras.</t>
  </si>
  <si>
    <t>Elementos de seguridad:</t>
  </si>
  <si>
    <t>Paneles-caja</t>
  </si>
  <si>
    <t>Puerta tras.</t>
  </si>
  <si>
    <t>Batería nº.</t>
  </si>
  <si>
    <t>Puerta del.</t>
  </si>
  <si>
    <t>Elementos eléctricos:</t>
  </si>
  <si>
    <t>Aleta del.</t>
  </si>
  <si>
    <t>Catalizador</t>
  </si>
  <si>
    <t>Lateral derecho</t>
  </si>
  <si>
    <t>Lateral izquierdo</t>
  </si>
  <si>
    <t>Escape</t>
  </si>
  <si>
    <t>Puente-Transmisiones</t>
  </si>
  <si>
    <t>Paragolpes</t>
  </si>
  <si>
    <t>Caja cambio</t>
  </si>
  <si>
    <t>Pasos de rueda</t>
  </si>
  <si>
    <t>Embrague</t>
  </si>
  <si>
    <t>Piso</t>
  </si>
  <si>
    <t>Transmisión:</t>
  </si>
  <si>
    <t>Tableta</t>
  </si>
  <si>
    <t>G.P.P</t>
  </si>
  <si>
    <t>Parte trasera</t>
  </si>
  <si>
    <t>Parte delantera</t>
  </si>
  <si>
    <t>B. Mecánica</t>
  </si>
  <si>
    <t>A. Carrocería</t>
  </si>
  <si>
    <t>❼</t>
  </si>
  <si>
    <t>❻</t>
  </si>
  <si>
    <t>Si</t>
  </si>
  <si>
    <t>Se hizo prueba</t>
  </si>
  <si>
    <t>Mala</t>
  </si>
  <si>
    <t>Regular</t>
  </si>
  <si>
    <t>Buena</t>
  </si>
  <si>
    <t>Presentación</t>
  </si>
  <si>
    <t>❺</t>
  </si>
  <si>
    <t>Kilómetros</t>
  </si>
  <si>
    <t xml:space="preserve"> Fecha Vto I.T.V</t>
  </si>
  <si>
    <t xml:space="preserve">  D.N.I</t>
  </si>
  <si>
    <t>Financiera</t>
  </si>
  <si>
    <t xml:space="preserve"> Matrícula</t>
  </si>
  <si>
    <t xml:space="preserve">  E-mail</t>
  </si>
  <si>
    <t>Impuesto Municipal Año:</t>
  </si>
  <si>
    <t xml:space="preserve"> Fecha 1ª matriculación</t>
  </si>
  <si>
    <t xml:space="preserve">Reserva de Dominio   </t>
  </si>
  <si>
    <t xml:space="preserve"> Color</t>
  </si>
  <si>
    <t xml:space="preserve"> Modelo</t>
  </si>
  <si>
    <t>Diesel</t>
  </si>
  <si>
    <t>Gasolina</t>
  </si>
  <si>
    <t xml:space="preserve">Motorización: </t>
  </si>
  <si>
    <t xml:space="preserve"> Marca</t>
  </si>
  <si>
    <t xml:space="preserve">   Nombre</t>
  </si>
  <si>
    <t>❹</t>
  </si>
  <si>
    <t>❷</t>
  </si>
  <si>
    <t xml:space="preserve"> Modelo de interés</t>
  </si>
  <si>
    <t>Num entrada VO</t>
  </si>
  <si>
    <t xml:space="preserve"> Indicador </t>
  </si>
  <si>
    <t xml:space="preserve"> Asesor</t>
  </si>
  <si>
    <t xml:space="preserve"> Nombre Cliente VN</t>
  </si>
  <si>
    <t>❶</t>
  </si>
  <si>
    <t>Vº Bº Responsable</t>
  </si>
  <si>
    <t>Domicilio:</t>
  </si>
  <si>
    <t>Precio venta</t>
  </si>
  <si>
    <t>Vendido a:</t>
  </si>
  <si>
    <t>Precio propuesta de venta</t>
  </si>
  <si>
    <t>Desguace</t>
  </si>
  <si>
    <t>Precio Costo</t>
  </si>
  <si>
    <t>Compra - Venta</t>
  </si>
  <si>
    <t>Gastos fijos</t>
  </si>
  <si>
    <t>24*</t>
  </si>
  <si>
    <t>12*</t>
  </si>
  <si>
    <t>Particular</t>
  </si>
  <si>
    <t>G.P.P. previstos</t>
  </si>
  <si>
    <t>Garantia</t>
  </si>
  <si>
    <t>Precio reprise</t>
  </si>
  <si>
    <t>Destino</t>
  </si>
  <si>
    <t>Precio Baremos</t>
  </si>
  <si>
    <t>Precio pedido por el cliente</t>
  </si>
  <si>
    <t>Por</t>
  </si>
  <si>
    <t>Fecha</t>
  </si>
  <si>
    <t>Total:</t>
  </si>
  <si>
    <t>M.O.</t>
  </si>
  <si>
    <t>Piezas</t>
  </si>
  <si>
    <t>Recepción V.O.</t>
  </si>
  <si>
    <t>Rueda rep., gato y manivela</t>
  </si>
  <si>
    <t>Documentación</t>
  </si>
  <si>
    <t>Tasas e impuestos</t>
  </si>
  <si>
    <t>Seguridad</t>
  </si>
  <si>
    <t>Mecánica</t>
  </si>
  <si>
    <t>Total</t>
  </si>
  <si>
    <t>M.Obra</t>
  </si>
  <si>
    <t xml:space="preserve">Piezas </t>
  </si>
  <si>
    <t>GASTOS V.O. SUPLEMENTARIOS</t>
  </si>
  <si>
    <t xml:space="preserve">Carrocería </t>
  </si>
  <si>
    <t>Vehículo conforme</t>
  </si>
  <si>
    <t>ACCESORIOS</t>
  </si>
  <si>
    <t>Nº LLAVES / TARJETAS</t>
  </si>
  <si>
    <t>Recepción Servicio V.O.</t>
  </si>
  <si>
    <t>/</t>
  </si>
  <si>
    <t>Para la validez de esta valoración, el vehículo se deberá hallar en el momento de su entrega, libre de cargos o gravámenes de cualquier naturalieza, al corriente en el pago de tributos u otras obligaciones que pesen sobre el mismo y en el estado en que se encuentra en el dia de hoy.</t>
  </si>
  <si>
    <t>INSTALACIÓN</t>
  </si>
  <si>
    <t>Abril-2015</t>
  </si>
  <si>
    <t>médico</t>
  </si>
  <si>
    <t>D./Dª. (Nombre  o RAZÓN SOCIAL):</t>
  </si>
  <si>
    <t>ASESOR COMERCIAL</t>
  </si>
  <si>
    <t>NOMBRE ASESOR COMERCIAL</t>
  </si>
  <si>
    <t>1 er Apellido:</t>
  </si>
  <si>
    <t>2ª Apellido</t>
  </si>
  <si>
    <t xml:space="preserve">Estimado Cliente,
</t>
  </si>
  <si>
    <t>Mis colaboradores y yo mismo, deseamos agradecerle la confianza que ha depositado en nosotros al realizar un pedido de un vehículo Renault.</t>
  </si>
  <si>
    <t xml:space="preserve">Tenga la plena seguridad de que prestaremos la máxima atención al tratamiento de su pedido. </t>
  </si>
  <si>
    <t>El responsable de dicho tratamiento es</t>
  </si>
  <si>
    <r>
      <t>que está a su entera disposición para atenderle personalmente en el nº ………</t>
    </r>
    <r>
      <rPr>
        <sz val="14"/>
        <color rgb="FFFF0000"/>
        <rFont val="Calibri"/>
        <family val="2"/>
        <scheme val="minor"/>
      </rPr>
      <t>TELEFONO DIRECTO</t>
    </r>
    <r>
      <rPr>
        <sz val="14"/>
        <color theme="1"/>
        <rFont val="Calibri"/>
        <family val="2"/>
        <scheme val="minor"/>
      </rPr>
      <t xml:space="preserve">…………. </t>
    </r>
    <r>
      <rPr>
        <sz val="14"/>
        <color rgb="FFFF0000"/>
        <rFont val="Calibri"/>
        <family val="2"/>
        <scheme val="minor"/>
      </rPr>
      <t>(de L a V de …..HORARIO…… ).</t>
    </r>
  </si>
  <si>
    <t xml:space="preserve">Mientras llega el momento de que le entreguemos su Renault </t>
  </si>
  <si>
    <t xml:space="preserve">en la fecha prevista del </t>
  </si>
  <si>
    <t>le invitamos a acceder a nuestro portal web, si es que aún no lo ha hecho:                   http://www.myrenault.es</t>
  </si>
  <si>
    <t xml:space="preserve">Podrá acceder con la clave que le hemos remitido por email (si no nos facilitó su email en el momento de realizar el pedido, podrá darse de alta cumplimentando los campos necesarios).
En este portal, podrá crear su propio espacio personal, lo que le permitirá:
- ver el avance del pedido de su vehículo,
- familiarizarse con su uso (enlace “e-guide”) ,
- información sobre el programa de mantenimiento,
- acceso a las aplicaciones de de servicios conectados (si su vehículo las incluye en su equipamiento).
- Promociones personalizadas para el mantenimiento y la compra de accesorios.
Estamos a su disposición para cualquier aclaración que considere oportuna.
Reciba un cordial saludo,
Firmado :
El , Concesionario / Gerente / Coordinador VN
</t>
  </si>
  <si>
    <r>
      <t>que está a su entera disposición para atenderle personalmente en el nº ………</t>
    </r>
    <r>
      <rPr>
        <sz val="18"/>
        <color rgb="FFFF0000"/>
        <rFont val="Calibri"/>
        <family val="2"/>
        <scheme val="minor"/>
      </rPr>
      <t>TELEFONO DIRECTO</t>
    </r>
    <r>
      <rPr>
        <sz val="18"/>
        <color theme="1"/>
        <rFont val="Calibri"/>
        <family val="2"/>
        <scheme val="minor"/>
      </rPr>
      <t xml:space="preserve">…………. </t>
    </r>
    <r>
      <rPr>
        <sz val="18"/>
        <color rgb="FFFF0000"/>
        <rFont val="Calibri"/>
        <family val="2"/>
        <scheme val="minor"/>
      </rPr>
      <t>(de L a V de …..HORARIO…… ).</t>
    </r>
  </si>
  <si>
    <t>XXXXXXXXXXXXXXXXXX</t>
  </si>
  <si>
    <t>El equipo RENAULT</t>
  </si>
  <si>
    <t xml:space="preserve">de </t>
  </si>
  <si>
    <t>le desea que disfrute de la prueba</t>
  </si>
  <si>
    <t xml:space="preserve">de este </t>
  </si>
  <si>
    <t>APELLIDOS</t>
  </si>
  <si>
    <t>NOMBRE</t>
  </si>
  <si>
    <t>Estabilidad/Adherencia/Frenada</t>
  </si>
  <si>
    <t>Motor/Prestaciones</t>
  </si>
  <si>
    <t>Puesto de conducción</t>
  </si>
  <si>
    <t>Confort</t>
  </si>
  <si>
    <t>Aspecto general del vehículo</t>
  </si>
  <si>
    <t>El equipo DACIA</t>
  </si>
  <si>
    <t xml:space="preserve">CHECK-LIST PREPARACIÓN VN                       </t>
  </si>
  <si>
    <r>
      <t xml:space="preserve">■ </t>
    </r>
    <r>
      <rPr>
        <sz val="11"/>
        <rFont val="Arial"/>
        <family val="2"/>
      </rPr>
      <t xml:space="preserve">Comprobar la tapa de la batería
</t>
    </r>
    <r>
      <rPr>
        <b/>
        <sz val="8"/>
        <rFont val="Arial"/>
        <family val="2"/>
      </rPr>
      <t>(Megane3, Scenic3, Fluence, Captur, Trafic3)</t>
    </r>
  </si>
  <si>
    <r>
      <t xml:space="preserve">■ </t>
    </r>
    <r>
      <rPr>
        <sz val="11"/>
        <rFont val="Arial"/>
        <family val="2"/>
      </rPr>
      <t xml:space="preserve">Colocar la tapa de la batería 
    </t>
    </r>
    <r>
      <rPr>
        <b/>
        <sz val="8"/>
        <rFont val="Arial"/>
        <family val="2"/>
      </rPr>
      <t>Kangoo2 Z.E.</t>
    </r>
  </si>
  <si>
    <t>Ejemplar para el cliente</t>
  </si>
  <si>
    <t xml:space="preserve">     INFORMACIÓN SOBRE LA 
     FICHA DE CALIDAD ENTREGA VN</t>
  </si>
  <si>
    <t>Check-list FLASH AVES</t>
  </si>
  <si>
    <t>CHECK-LIST DOCUMENTOS 
ADMINISTRATIVOS Y FINANCIEROS VN/VO</t>
  </si>
  <si>
    <t>Depósito:</t>
  </si>
  <si>
    <t>Efectivo</t>
  </si>
  <si>
    <t>Tarjeta de crédito</t>
  </si>
  <si>
    <t>XXXXX€</t>
  </si>
  <si>
    <t>OBSERVACIONES A LA SALIDA:</t>
  </si>
  <si>
    <t>OBSERVACIONES A LA DEVOLUCIÓN:</t>
  </si>
  <si>
    <t>Artículo VII - DEPÓSITO</t>
  </si>
  <si>
    <t>Artículo VIII- OTRAS DISPOSICIONES</t>
  </si>
  <si>
    <t>Artículo IX- JURISDICCIÓN</t>
  </si>
  <si>
    <t xml:space="preserve">Depósito: </t>
  </si>
  <si>
    <t xml:space="preserve">Efectivo </t>
  </si>
  <si>
    <r>
      <t xml:space="preserve">El Beneficiario debe tener mínimo </t>
    </r>
    <r>
      <rPr>
        <sz val="12"/>
        <color rgb="FFFF0000"/>
        <rFont val="Calibri"/>
        <family val="2"/>
        <scheme val="minor"/>
      </rPr>
      <t>XX</t>
    </r>
    <r>
      <rPr>
        <sz val="12"/>
        <color theme="1"/>
        <rFont val="Calibri"/>
        <family val="2"/>
        <scheme val="minor"/>
      </rPr>
      <t xml:space="preserve"> años, y ser titular, durante un mínimo de </t>
    </r>
    <r>
      <rPr>
        <sz val="12"/>
        <color rgb="FFFF0000"/>
        <rFont val="Calibri"/>
        <family val="2"/>
        <scheme val="minor"/>
      </rPr>
      <t>XX</t>
    </r>
    <r>
      <rPr>
        <sz val="12"/>
        <color theme="1"/>
        <rFont val="Calibri"/>
        <family val="2"/>
        <scheme val="minor"/>
      </rPr>
      <t xml:space="preserve"> años, de un carnet de conducir en vigor durante todo el periodo de préstamo gratuito
</t>
    </r>
  </si>
  <si>
    <r>
      <t xml:space="preserve">El presente contrato de préstamo entra en vigor el día de su firma por el Beneficiario y, dejará de surtir efecto en la fecha prevista en la que habrá de restituirse el vehículo prestado.
El Beneficiario se compromete a no sobrepasar los </t>
    </r>
    <r>
      <rPr>
        <sz val="12"/>
        <color rgb="FFFF0000"/>
        <rFont val="Calibri"/>
        <family val="2"/>
        <scheme val="minor"/>
      </rPr>
      <t>XX</t>
    </r>
    <r>
      <rPr>
        <sz val="12"/>
        <rFont val="Calibri"/>
        <family val="2"/>
        <scheme val="minor"/>
      </rPr>
      <t xml:space="preserve"> km por periodo de préstamo gratuito. Si se sobrepasase se cobrará un extra de </t>
    </r>
    <r>
      <rPr>
        <sz val="12"/>
        <color rgb="FFFF0000"/>
        <rFont val="Calibri"/>
        <family val="2"/>
        <scheme val="minor"/>
      </rPr>
      <t>XX,XX</t>
    </r>
    <r>
      <rPr>
        <sz val="12"/>
        <rFont val="Calibri"/>
        <family val="2"/>
        <scheme val="minor"/>
      </rPr>
      <t>€ por Km, IVA incluido.</t>
    </r>
  </si>
  <si>
    <t>Franquicia:</t>
  </si>
  <si>
    <t>XXX€</t>
  </si>
  <si>
    <t>Penalización por retraso:</t>
  </si>
  <si>
    <t>XX€</t>
  </si>
  <si>
    <t xml:space="preserve">El vehículo se encuentra asegurado con la cobertura que se establece con carácter de obligatoria por la legislación vigente. El Beneficiario asume todas las responsabilidades derivadas de la tenencia, uso y conducción del vehículo durante el tiempo que dure el préstamo del mismo y especialmente aquellas que puedan estar limitadas o que no estén cubiertas por la póliza de seguros, como consecuencia de la conducción del vehículo tal y como se recoge en las Condiciones Generales y Particulares del aquella. El Beneficiario expresamente acepta que asumirá a su cargo los costes que pudieran derivarse de la reparación de los daños que, con motivo de un accidente o por cualquier otra causa o circunstancia, se pudieran ocasionar al automóvil durante el período de duración del préstamo, hasta el importe máximo reflejado en el anverso.  </t>
  </si>
  <si>
    <t xml:space="preserve">El Beneficiario expresamente se compromete y obliga a abonar al Prestamista cualquier importe que se hubiera devengado en su contra en base a lo establecido en el presente documento. El prestamista podrá requerir del Beneficiario como condición indispensable para la perfección del préstamo temporal del automóvil, la constitución de un depósito en efectivo o bien el bloqueo del importe equivalente a través de una tarjeta de crédito válida a nombre del conductor Beneficiario. Al finalizar el préstamo gratuito, el depósito será reembolsado o el importe de la tarjeta de crédito desbloqueado siempre y cuando el vehículo sea devuelto en el mismo estado en que fue entregado y/o no se hayan devengado otras cantidades a cargo del Beneficiario en función de lo establecido en este documento. En otro caso, el Prestamista justificará los cargos realizados mediante entrega de la correspondiente factura en la que se detallen los conceptos facturados y devolverá al beneficiario o liberará en su tarjeta de crédito el exceso que en su caso pudiera existir.  </t>
  </si>
  <si>
    <t>Artículo VIII - OTRAS DISPOSICIONES</t>
  </si>
  <si>
    <t>Artículo IX - JURISDICCIÓN</t>
  </si>
  <si>
    <t>XXX €</t>
  </si>
  <si>
    <t>XXXXX €</t>
  </si>
  <si>
    <t>El vehículo se encuentra asegurado con la cobertura que se establece con carácter de obligatoria por la legislación vigente. El Beneficiario asume todas las responsabilidades derivadas de la tenencia, uso y conducción del vehículo durante el tiempo que dure el préstamo del mismo y especialmente aquellas que puedan estar limitadas o que no estén cubiertas por la póliza de seguros, como consecuencia de la conducción del vehículo tal y como se recoge en las Condiciones Generales y Particulares del aquella.</t>
  </si>
  <si>
    <t>XXXXX</t>
  </si>
  <si>
    <t>XX:XX</t>
  </si>
  <si>
    <t>XXXX</t>
  </si>
  <si>
    <r>
      <t>(LUGAR)</t>
    </r>
    <r>
      <rPr>
        <sz val="12"/>
        <color rgb="FF000000"/>
        <rFont val="Arial"/>
        <family val="2"/>
      </rPr>
      <t>, 28/02/2017</t>
    </r>
  </si>
  <si>
    <t>Estimado Cliente,</t>
  </si>
  <si>
    <t>http://www.myrenault.es</t>
  </si>
  <si>
    <t>Podrá acceder con la clave que le hemos remitido por email (si no nos facilitó su email en el momento de realizar el pedido, podrá darse de alta cumplimentando los campos necesarios).</t>
  </si>
  <si>
    <t xml:space="preserve">En este portal, podrá crear su propio espacio personal, lo que le permitirá:
</t>
  </si>
  <si>
    <t>Estamos a su disposición para cualquier aclaración que considere oportuna.</t>
  </si>
  <si>
    <t>Reciba un cordial saludo,</t>
  </si>
  <si>
    <t>Firmado :</t>
  </si>
  <si>
    <t>El , Concesionario / Gerente / Coordinador VN</t>
  </si>
  <si>
    <t xml:space="preserve"> que está a su entera disposición</t>
  </si>
  <si>
    <t>para atenderle personalmente en el nº ………XXXXX………. (de L a V de …..HORARIO…… ).</t>
  </si>
  <si>
    <t xml:space="preserve">Mientras llega el momento de que le entreguemos su  </t>
  </si>
  <si>
    <t xml:space="preserve">en la fecha prevista del     XX/XX/XXXX     le invitamos a acceder a nuestro portal web, si es que aún no lo ha hecho: </t>
  </si>
  <si>
    <t xml:space="preserve">       - ver el avance del pedido de su vehículo,
       - familiarizarse con su uso (enlace “e-guide”) ,
       - información sobre el programa de mantenimiento,
      - acceso a las aplicaciones de de servicios conectados (si su vehículo las incluye en su equipamiento).
       - promociones personalizadas para el mantenimiento y la compra de accesorios.
</t>
  </si>
  <si>
    <t>Renault Megane Sport Tourer 130 dci Edition Bose</t>
  </si>
  <si>
    <t>XX-XX-XX</t>
  </si>
  <si>
    <t>VHF2323232323</t>
  </si>
  <si>
    <t>XXXX-XXX</t>
  </si>
  <si>
    <t>El Beneficiario reconoce que el vehículo que se le presta funciona perfectamente y que su carrocería se encuentra en perfecto estado, que va equipado con sus accesorios originales y con todos los documentos administrativos necesarios para poder circular, así como con su carnet de utilización. 
El beneficiario tendrá la custodia del vehículo, según lo dispuesto en el artículo 1741 y siguientes del Código Civil y por tanto, deberá usarlo, dirigirlo y controlarlo él mismo. Salvo que el prestamista autorizase expresamente la prolongación del contrato, el hecho de no restituir el vehículo en la fecha prevista, devengará la penalización contemplada en el anverso por día de retraso, sin perjuicio de considerarse apropiación indebida perseguible por vía judicial.</t>
  </si>
  <si>
    <t>El vehículo no podrá usarse de forma anómala o inadecuada, en especial fuera de las vías transitables, ni se utilizará para transporte de mercancías o pasajeros, ni en competiciones, rallyes, pruebas o para aprender a conducir, siendo a cargo del Beneficiario todas las multas, sanciones, gastos judiciales y extrajudiciales derivados de infracciones cometidas por el Beneficiario o reclamaciones que tengan su origen en la utilización por el Beneficiario del vehículo cedido. El Beneficiario quedará obligado a hacer constar la propiedad del prestamista sobre el vehículo. El vehículo no podrá ser conducido por persona distinta de la que figure en calidad de Beneficiario. Son de cuenta y cargo del Beneficiario el importe total de los carburantes consumidos con ocasión de la utilización del vehículo objeto del préstamo temporal.</t>
  </si>
  <si>
    <t>Las partes, con renuncia expresa a cualquier fuero que pudiera corresponderles, se someten para cualquier incidencia derivada de lo establecido en el presente documento a la jurisdicción y tribunales de esta plaza. 
Reconozco haber tomado conocimiento de este contrato que acepto, y en prueba de conformidad firmo el mismo por duplicado en el lugar, hora y fecha al principio consignados.</t>
  </si>
  <si>
    <t>El Beneficiario reconoce que el vehículo que se le presta funciona perfectamente y que su carrocería se encuentra en perfecto estado, y que va equipado con sus accesorios originales y con todos los documentos administrativos necesarios para poder circular, así como con su carnet de utilización. 
El beneficiario tendrá la custodia del vehículo, según lo dispuesto en el artículo 1741 y siguientes del Código Civil y por tanto, deberá usarlo, dirigirlo y controlarlo él mismo. Salvo que el prestamista autorizase expresamente la prolongación del contrato, el hecho de no restituir el vehículo en la fecha prevista, devengará la penalización contemplada en el anverso por día de retraso, sin perjuicio de considerarse apropiación indebida perseguible por vía judicial.</t>
  </si>
  <si>
    <t>El vehículo no podrá usarse de forma anómala o inadecuada, en especial fuera de las vías transitables, ni se utilizará para transporte de mercancías o pasajeros, ni en competiciones, rallyes, pruebas o para aprender a conducir, siendo a cargo del Beneficiario todas las multas, sanciones, gastos judiciales y extrajudiciales derivados de infracciones cometidas por el Beneficiario o reclamaciones que tengan su origen en la utilización por el Beneficiario del vehículo cedido. El Beneficiario quedará obligado a hacer constar la propiedad del prestamista sobre el vehículo. El vehículo no podrá ser conducido por persona distinta de la que figure en calidad de Beneficiario.  Son de cuenta y cargo del Beneficiario el importe total de los carburantes consumidos con ocasión de la utilización del vehículo objeto del préstamo temporal.</t>
  </si>
  <si>
    <t xml:space="preserve">El Beneficiario expresamente acepta que asumirá a su cargo los costes que pudieran derivarse de la reparación de los daños que, con motivo de un accidente o por cualquier otra causa o circunstancia, se pudieran ocasionar al automóvil durante el periodo de duración del préstamo, hasta el importe máximo reflejado en el anverso.  </t>
  </si>
  <si>
    <t>Km.a la Salida:</t>
  </si>
  <si>
    <t xml:space="preserve">Km. a la Devolución: </t>
  </si>
  <si>
    <r>
      <t>(LUGAR)</t>
    </r>
    <r>
      <rPr>
        <sz val="12"/>
        <color rgb="FF000000"/>
        <rFont val="Arial"/>
        <family val="2"/>
      </rPr>
      <t>, 28/05/2017</t>
    </r>
  </si>
  <si>
    <t xml:space="preserve">6. GARANTÍA
Todo vehículo nuevo de la marca RENAULT se encuentra garantizado contra cualquier defecto de fabricación en los términos establecidos en la carta de garantía que se facilita al cliente en el momento de la entrega del vehículo.
7. RESOLUCIÓN
7.1 El cliente podrá dar por resuelta la solicitud de pedido y exigir el reembolso de la cantidad entregada a cuenta más una indemnización del mismo importe, en el supuesto de que el establecimiento vendedor no pueda entregar el vehículo objeto del pedido en los términos del artículo 5.
7.2 El establecimiento vendedor podrá dar por resuelto el compromiso asumido y retener en concepto de indemnización la cantidad entregada a cuenta por el cliente, si el cliente no se hubiera hecho cargo del vehículo solicitado o no hubiera efectuado el pago del precio, en las condiciones de entrega convenidas en los términos del artículo 5.
7.3 Si la solicitud de financiación formulada por el cliente no fuera aceptada por Renault Financiación, quedará resuelta la solicitud de pedido, con devolución al cliente de la cantidad entregada a cuenta, salvo que el cliente optase por abonar el precio del vehículo al contado.
8. JURISDICCIÓN
Para cualquier reclamación derivada de lo establecido en el presente contrato serán competentes los Tribunales de la residencia habitual del cliente.
B) ARRENDAMIENTO CON OPCIÓN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y 7.2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
</t>
  </si>
  <si>
    <t>CONDICIONES GENERALES DE VENTA DE VEHÍCULOS NUEVOS</t>
  </si>
  <si>
    <t xml:space="preserve">    Fecha inicio prueba:</t>
  </si>
  <si>
    <t xml:space="preserve">  Chasis</t>
  </si>
  <si>
    <t xml:space="preserve">  Modelo</t>
  </si>
  <si>
    <t>CHECK-LIST DOCUMENTOS ADMINISTRATIVOS Y 
FINANCIEROS VN/VO</t>
  </si>
  <si>
    <t>FICHA DE VALORACIÓN</t>
  </si>
  <si>
    <t>IVA%</t>
  </si>
  <si>
    <t>IGIC%</t>
  </si>
  <si>
    <t xml:space="preserve"> Fecha de entrega acordada con el cliente:</t>
  </si>
  <si>
    <t>Firma Responsable de Accesorios:</t>
  </si>
  <si>
    <t xml:space="preserve">Fecha pedido accesorios: </t>
  </si>
  <si>
    <t>Firma responsable Accesorios:</t>
  </si>
  <si>
    <r>
      <t xml:space="preserve">¿Ha consultado el método de reparación </t>
    </r>
    <r>
      <rPr>
        <b/>
        <sz val="11"/>
        <rFont val="Arial"/>
        <family val="2"/>
      </rPr>
      <t>(Dialogys - Infotech)</t>
    </r>
    <r>
      <rPr>
        <sz val="11"/>
        <rFont val="Arial"/>
        <family val="2"/>
      </rPr>
      <t xml:space="preserve"> para las especificidades de los modelos?           SÍ </t>
    </r>
    <r>
      <rPr>
        <sz val="20"/>
        <rFont val="Arial"/>
        <family val="2"/>
      </rPr>
      <t>□</t>
    </r>
    <r>
      <rPr>
        <sz val="11"/>
        <rFont val="Arial"/>
        <family val="2"/>
      </rPr>
      <t xml:space="preserve">           NO </t>
    </r>
    <r>
      <rPr>
        <sz val="20"/>
        <rFont val="Arial"/>
        <family val="2"/>
      </rPr>
      <t>□</t>
    </r>
  </si>
  <si>
    <r>
      <t xml:space="preserve">¿Ha consultado el Método de reparacion </t>
    </r>
    <r>
      <rPr>
        <b/>
        <sz val="11"/>
        <rFont val="Arial"/>
        <family val="2"/>
      </rPr>
      <t>(Dialogys-Infotech)</t>
    </r>
    <r>
      <rPr>
        <sz val="11"/>
        <rFont val="Arial"/>
        <family val="2"/>
      </rPr>
      <t xml:space="preserve"> para las especificidades de los modelos?           SÍ </t>
    </r>
    <r>
      <rPr>
        <sz val="20"/>
        <rFont val="Arial"/>
        <family val="2"/>
      </rPr>
      <t>□</t>
    </r>
    <r>
      <rPr>
        <sz val="11"/>
        <rFont val="Arial"/>
        <family val="2"/>
      </rPr>
      <t xml:space="preserve">           NO </t>
    </r>
    <r>
      <rPr>
        <sz val="20"/>
        <rFont val="Arial"/>
        <family val="2"/>
      </rPr>
      <t>□</t>
    </r>
  </si>
  <si>
    <t xml:space="preserve">   PARTE FRONTAL DEL VEHÍCULO Y COMPARTIMENTO MOTOR </t>
  </si>
  <si>
    <r>
      <t xml:space="preserve">   </t>
    </r>
    <r>
      <rPr>
        <b/>
        <sz val="10"/>
        <color rgb="FF000000"/>
        <rFont val="Arial Narrow"/>
        <family val="2"/>
      </rPr>
      <t>PARTE DELANTERA ASIENTO DEL PASAJERO</t>
    </r>
  </si>
  <si>
    <r>
      <t xml:space="preserve">  </t>
    </r>
    <r>
      <rPr>
        <b/>
        <sz val="10"/>
        <color rgb="FF000000"/>
        <rFont val="Arial Narrow"/>
        <family val="2"/>
      </rPr>
      <t xml:space="preserve"> PARTE TRASERA DEL VEHÍCULO </t>
    </r>
  </si>
  <si>
    <t xml:space="preserve">   Ej. Ubicación de la rueda de repuesto, kit de herramientas, …</t>
  </si>
  <si>
    <t xml:space="preserve">  ASIENTOS TRASEROS</t>
  </si>
  <si>
    <t xml:space="preserve">  Ej . Seguridad infantil (Isofix), Modularidad de los asientos,….</t>
  </si>
  <si>
    <t xml:space="preserve">   Ej. Detalles de mantenimiento, Comprobación de los niveles</t>
  </si>
  <si>
    <t xml:space="preserve">   Ej. Desconexión del airbag del pasajero (para colocación de silla infantil en asiento delantero), …</t>
  </si>
  <si>
    <r>
      <t xml:space="preserve"> </t>
    </r>
    <r>
      <rPr>
        <b/>
        <sz val="10"/>
        <color rgb="FF000000"/>
        <rFont val="Arial Narrow"/>
        <family val="2"/>
      </rPr>
      <t xml:space="preserve"> PUESTO DE CONDUCCIÓN </t>
    </r>
  </si>
  <si>
    <t>* ¿Le han presentado correctamente su vehículo según el desarrollo expuesto?</t>
  </si>
  <si>
    <t>* ¿Le han entregado los documentos, manuales del vehículo y juego del llaves completo?</t>
  </si>
  <si>
    <t xml:space="preserve">  POSEE LOS DOCUMENTOS DEL VEHÍCULO Y </t>
  </si>
  <si>
    <t xml:space="preserve">  DOS JUEGOS DE LLAVES / TARJETAS</t>
  </si>
  <si>
    <t xml:space="preserve">  SERVICIOS DEL TALLER</t>
  </si>
  <si>
    <r>
      <t xml:space="preserve"> </t>
    </r>
    <r>
      <rPr>
        <b/>
        <sz val="10"/>
        <color rgb="FF000000"/>
        <rFont val="Arial Narrow"/>
        <family val="2"/>
      </rPr>
      <t xml:space="preserve"> GARANTÍA Y CONDICIONES DE MANTENIMIENTO</t>
    </r>
  </si>
  <si>
    <t xml:space="preserve">  Ej. Documentos de garantía y mantenimiento (Hoja de servicio y libro de mantenimiento), sellos de mantenimiento...</t>
  </si>
  <si>
    <r>
      <t xml:space="preserve"> </t>
    </r>
    <r>
      <rPr>
        <b/>
        <sz val="10"/>
        <color rgb="FF000000"/>
        <rFont val="Arial Narrow"/>
        <family val="2"/>
      </rPr>
      <t xml:space="preserve"> APLICACIONES / SERVICIOS CONECTADOS</t>
    </r>
  </si>
  <si>
    <r>
      <t xml:space="preserve">  </t>
    </r>
    <r>
      <rPr>
        <sz val="10"/>
        <color rgb="FF383637"/>
        <rFont val="Arial Narrow"/>
        <family val="2"/>
      </rPr>
      <t xml:space="preserve">Aplicaciones &amp; Servicios Conectados: explicación de los prerrequisitos para beneficiarse de los servicios desde un ordenador o teléfono móvil. </t>
    </r>
  </si>
  <si>
    <r>
      <t xml:space="preserve"> </t>
    </r>
    <r>
      <rPr>
        <b/>
        <sz val="10"/>
        <color rgb="FFFFFFFF"/>
        <rFont val="Arial Narrow"/>
        <family val="2"/>
      </rPr>
      <t xml:space="preserve"> </t>
    </r>
    <r>
      <rPr>
        <b/>
        <sz val="10"/>
        <color rgb="FF000000"/>
        <rFont val="Arial Narrow"/>
        <family val="2"/>
      </rPr>
      <t xml:space="preserve">ESPECÍFICO Z.E. </t>
    </r>
  </si>
  <si>
    <t>Recarga de la batería de tracción 
Ej. Ajuste del puesto de conducción. Uso del panel de instrumentos y controles. Puntos concretos relacionados con su vehículo.  
Ej: Sistema de Navegación, programación de la radio, Sistema telefónico, iluminación automática de los faros, etc,…</t>
  </si>
  <si>
    <t xml:space="preserve">  Ej. Ajuste del puesto de conducción. Uso del panel de instrumentos y controles. Puntos concretos relacionados con su vehículo.  
 Ej: Sistema de Navegación, programación de la radio, Sistema telefónico,   iluminación automática de los faros, etc,…</t>
  </si>
  <si>
    <t>FECHA MADC:</t>
  </si>
  <si>
    <r>
      <t xml:space="preserve">Servicios Conectados Activos    </t>
    </r>
    <r>
      <rPr>
        <sz val="14"/>
        <rFont val="Arial"/>
        <family val="2"/>
      </rPr>
      <t>SI</t>
    </r>
  </si>
  <si>
    <t>Servicios Conectados Activos (ICM)</t>
  </si>
  <si>
    <t>Existencia de OTS (azul o roja):</t>
  </si>
  <si>
    <t>Descripción No-conformidad(es):</t>
  </si>
  <si>
    <t xml:space="preserve">VEHÍCULO ENTREGADO EL  </t>
  </si>
  <si>
    <t>POR</t>
  </si>
  <si>
    <t>Firma Cliente</t>
  </si>
  <si>
    <t xml:space="preserve">Firma Cliente        </t>
  </si>
  <si>
    <t>Firma Asesor Comercial</t>
  </si>
  <si>
    <t>He recibido y tomo posesión del vehículo identificado en este documento, junto con los elementos que asimismo se señalan, a mi entera satisfacción.</t>
  </si>
  <si>
    <t>Ej. Documentos de garantía y mantenimiento (Hoja de servicio y libro de mantenimiento), sellos de mantenimiento...</t>
  </si>
  <si>
    <r>
      <t xml:space="preserve"> </t>
    </r>
    <r>
      <rPr>
        <sz val="10"/>
        <color rgb="FF383637"/>
        <rFont val="Arial Narrow"/>
        <family val="2"/>
      </rPr>
      <t xml:space="preserve">Aplicaciones &amp; Servicios Conectados: explicación de los prerrequisitos para beneficiarse de los servicios desde un ordenador o teléfono móvil. </t>
    </r>
  </si>
  <si>
    <t>Ej. Desconexión del airbag del pasajero (para colocación de silla infantil en asiento delantero), …</t>
  </si>
  <si>
    <t>LA ENTREGA DE SU VEHÍCULO</t>
  </si>
  <si>
    <t>No dude en contactar con su Asesor Comercial en caso de tener cualquier pregunta o para solicitar una entrega complementaria.</t>
  </si>
  <si>
    <t xml:space="preserve">El equipo Dacia </t>
  </si>
  <si>
    <t>Le desea un buen viaje</t>
  </si>
  <si>
    <t>Renault Retail Group Avda. Burgos</t>
  </si>
  <si>
    <t xml:space="preserve">      - información sobre el programa de mantenimiento,
      - acceso a las aplicaciones de de servicios conectados (si su vehículo las incluye en su equipamiento).
      - promociones personalizadas para el mantenimiento y la compra de accesorios.
</t>
  </si>
  <si>
    <t>Bienvenida/o Sr/Sra</t>
  </si>
  <si>
    <t>XXXXXXXXXXXXXXXXXXXXXX</t>
  </si>
  <si>
    <r>
      <rPr>
        <b/>
        <sz val="14"/>
        <color rgb="FF0082D2"/>
        <rFont val="Calibri"/>
        <family val="2"/>
        <scheme val="minor"/>
      </rPr>
      <t>PRESTAMISTA</t>
    </r>
    <r>
      <rPr>
        <b/>
        <sz val="14"/>
        <color theme="1"/>
        <rFont val="Calibri"/>
        <family val="2"/>
        <scheme val="minor"/>
      </rPr>
      <t>,</t>
    </r>
    <r>
      <rPr>
        <sz val="11"/>
        <color theme="1"/>
        <rFont val="Calibri"/>
        <family val="2"/>
        <scheme val="minor"/>
      </rPr>
      <t xml:space="preserve"> </t>
    </r>
    <r>
      <rPr>
        <sz val="12"/>
        <color theme="1"/>
        <rFont val="Calibri"/>
        <family val="2"/>
        <scheme val="minor"/>
      </rPr>
      <t>en adelante llamado "el prestamista".</t>
    </r>
  </si>
  <si>
    <t>Contrato de préstamo gratuito de vehículo</t>
  </si>
  <si>
    <t xml:space="preserve"> Ficha de pruebas</t>
  </si>
  <si>
    <t xml:space="preserve">     3. PLANIFICACION DE LA PREPARACION VN (cumplimentar por la Secretaría Comercial)</t>
  </si>
  <si>
    <t>ATENCIÓN COMPLETAR LOS CAMPOS DE PROTECCIÓN DE DATOS 
MODIFICAR LOS CAMPOS XXXXX Y YYYYYY
ELIMINAR LAS ACLARACIONES ENTRE PARÉNTESIS</t>
  </si>
  <si>
    <t>Comercial</t>
  </si>
  <si>
    <t xml:space="preserve"> ❸</t>
  </si>
  <si>
    <r>
      <rPr>
        <b/>
        <sz val="13"/>
        <color theme="1"/>
        <rFont val="Arial"/>
        <family val="2"/>
      </rPr>
      <t xml:space="preserve">Motor: </t>
    </r>
    <r>
      <rPr>
        <sz val="13"/>
        <color theme="1"/>
        <rFont val="Arial"/>
        <family val="2"/>
      </rPr>
      <t>Aspecto general</t>
    </r>
  </si>
  <si>
    <t>Tras.dch</t>
  </si>
  <si>
    <t>Mayo 2018</t>
  </si>
  <si>
    <t xml:space="preserve">  GARANTÍA Y CONDICIONES DE MANTENIMIENTO</t>
  </si>
  <si>
    <t xml:space="preserve">   PARTE TRASERA DEL VEHÍCULO </t>
  </si>
  <si>
    <t xml:space="preserve">   PARTE DELANTERA ASIENTO DEL PASAJERO</t>
  </si>
  <si>
    <t>La entrega de su vehículo</t>
  </si>
  <si>
    <t xml:space="preserve">  PUESTO DE CONDUCCIÓN </t>
  </si>
  <si>
    <r>
      <rPr>
        <b/>
        <sz val="10"/>
        <color theme="1"/>
        <rFont val="Arial"/>
        <family val="2"/>
      </rPr>
      <t xml:space="preserve">INFORMACIÓN BÁSICA DE PROTECCIÓN DE DATOS </t>
    </r>
    <r>
      <rPr>
        <sz val="10"/>
        <color theme="1"/>
        <rFont val="Arial"/>
        <family val="2"/>
      </rPr>
      <t xml:space="preserve">
</t>
    </r>
    <r>
      <rPr>
        <b/>
        <sz val="10"/>
        <color theme="1"/>
        <rFont val="Arial"/>
        <family val="2"/>
      </rPr>
      <t>Corresponsables del Tratamiento:</t>
    </r>
    <r>
      <rPr>
        <sz val="10"/>
        <color theme="1"/>
        <rFont val="Arial"/>
        <family val="2"/>
      </rPr>
      <t xml:space="preserve"> Renault España Comercial S.A. (RECSA), Renault sas. y </t>
    </r>
    <r>
      <rPr>
        <sz val="10"/>
        <color rgb="FFFF0000"/>
        <rFont val="Arial"/>
        <family val="2"/>
      </rPr>
      <t>XXXXX (Siempre Razón Social Concesionario cabecera aunque oferta sea hecha por agente).</t>
    </r>
    <r>
      <rPr>
        <sz val="10"/>
        <color theme="1"/>
        <rFont val="Arial"/>
        <family val="2"/>
      </rPr>
      <t xml:space="preserve"> 
</t>
    </r>
    <r>
      <rPr>
        <sz val="10"/>
        <color rgb="FFFF0000"/>
        <rFont val="Arial"/>
        <family val="2"/>
      </rPr>
      <t>Si es Agente:</t>
    </r>
    <r>
      <rPr>
        <sz val="10"/>
        <color theme="1"/>
        <rFont val="Arial"/>
        <family val="2"/>
      </rPr>
      <t xml:space="preserve"> </t>
    </r>
    <r>
      <rPr>
        <b/>
        <sz val="10"/>
        <color rgb="FFFF0000"/>
        <rFont val="Arial"/>
        <family val="2"/>
      </rPr>
      <t xml:space="preserve">Encargado de tratamiento: </t>
    </r>
    <r>
      <rPr>
        <sz val="10"/>
        <color rgb="FFFF0000"/>
        <rFont val="Arial"/>
        <family val="2"/>
      </rPr>
      <t>YYYYYYYY (Razón social de Agente).</t>
    </r>
    <r>
      <rPr>
        <sz val="10"/>
        <color theme="1"/>
        <rFont val="Arial"/>
        <family val="2"/>
      </rPr>
      <t xml:space="preserve"> </t>
    </r>
    <r>
      <rPr>
        <b/>
        <sz val="10"/>
        <color theme="1"/>
        <rFont val="Arial"/>
        <family val="2"/>
      </rPr>
      <t>Finalidades:</t>
    </r>
    <r>
      <rPr>
        <sz val="10"/>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t>
    </r>
    <r>
      <rPr>
        <b/>
        <sz val="10"/>
        <color theme="1"/>
        <rFont val="Arial"/>
        <family val="2"/>
      </rPr>
      <t xml:space="preserve"> Legitimación:</t>
    </r>
    <r>
      <rPr>
        <sz val="10"/>
        <color theme="1"/>
        <rFont val="Arial"/>
        <family val="2"/>
      </rPr>
      <t xml:space="preserve"> Gestión de su solicitud de información / Interés legítimo. </t>
    </r>
    <r>
      <rPr>
        <b/>
        <sz val="10"/>
        <color theme="1"/>
        <rFont val="Arial"/>
        <family val="2"/>
      </rPr>
      <t xml:space="preserve">Destinatarios: </t>
    </r>
    <r>
      <rPr>
        <sz val="10"/>
        <color theme="1"/>
        <rFont val="Arial"/>
        <family val="2"/>
      </rPr>
      <t xml:space="preserve">Concesionarios de la Red Comercial de la Marca para cumplir, si fuese necesario, las finalidades arriba indicadas, y a otros terceros en cumplimiento de obligaciones legales. </t>
    </r>
    <r>
      <rPr>
        <b/>
        <sz val="10"/>
        <color theme="1"/>
        <rFont val="Arial"/>
        <family val="2"/>
      </rPr>
      <t>Derechos:</t>
    </r>
    <r>
      <rPr>
        <sz val="10"/>
        <color theme="1"/>
        <rFont val="Arial"/>
        <family val="2"/>
      </rPr>
      <t xml:space="preserve"> Acceder, rectificar y suprimir los datos personales, así como otros derechos, como se explica a continuación. </t>
    </r>
    <r>
      <rPr>
        <b/>
        <sz val="10"/>
        <color theme="1"/>
        <rFont val="Arial"/>
        <family val="2"/>
      </rPr>
      <t xml:space="preserve">Información adicional: </t>
    </r>
    <r>
      <rPr>
        <sz val="10"/>
        <color theme="1"/>
        <rFont val="Arial"/>
        <family val="2"/>
      </rPr>
      <t xml:space="preserve">Puede consultar la información adicional y detallada sobre protección de datos personales en www.renault.es y www.dacia.es y en el site de </t>
    </r>
    <r>
      <rPr>
        <sz val="10"/>
        <color rgb="FFFF0000"/>
        <rFont val="Arial"/>
        <family val="2"/>
      </rPr>
      <t>XXXXX  (web del concesionario cabecera)</t>
    </r>
  </si>
  <si>
    <r>
      <t xml:space="preserve">1. El vehículo se prestará por una duración determinada y la cobertura del seguro cesará el día y la hora indicados en el artículo III del presente contrato.
2. Todos los daños ocasionados al vehículo por objetos, bienes o animales transportados serán a cargo del Beneficiario.
3. El Prestamista se reserva el derecho de modificar sus condiciones de préstamo en un futuro y sin previo aviso.
4. El vehículo no se entenderá devuelto hasta que no sea puesto a disposición del Prestamista en las mismas instalaciones en las que fue entregado.
5. El vehículo objeto del prestamo temporal es propiedad del Prestamista al igual que todas las piezas, accesorios y recambios instalados en el mismo. El Prestamista facilitará a cualquier tercero la prueba de la titularidad dominical del vehículo, especialmente en los supuestos de accidentes, acciones o reclamaciones de un tercero, incluyéndose cualquier tipo de acción o actuación gubernativa, administrativa o judicial, debiendo aquél informar inmediatamente al Prestamista, para que éste pueda adoptar las medidas oportunas en la defensa de sus derechos como propietario del vehículo. 
6. El uso del vehículo fuera del territorio nacional español requerirá la previa y expresa autorización del Prestamista. 
7. El Prestamista renuncia total y abdicativamente a la utilización del automóvil  durante la duración del presente contrato de préstamo temporal del vehículo, cediendo las facultades de uso de manera genérica, a favor del Beneficiario a efectos de que el Prestamista quede exonerado de la responsabilidad civil prevista en el artículo 120. 5º del Código Penal. 
</t>
    </r>
    <r>
      <rPr>
        <b/>
        <sz val="10"/>
        <color theme="1"/>
        <rFont val="Arial"/>
        <family val="2"/>
      </rPr>
      <t xml:space="preserve">INFORMACIÓN BÁSICA DE PROTECCIÓN DE DATOS </t>
    </r>
    <r>
      <rPr>
        <sz val="10"/>
        <color theme="1"/>
        <rFont val="Arial"/>
        <family val="2"/>
      </rPr>
      <t xml:space="preserve">
Corresponsables del Tratamiento: Renault España Comercial S.A. (RECSA), Renault sas. y </t>
    </r>
    <r>
      <rPr>
        <sz val="10"/>
        <color rgb="FFFF0000"/>
        <rFont val="Arial"/>
        <family val="2"/>
      </rPr>
      <t xml:space="preserve">XXXXX (Siempre Razón Social Concesionario cabecera aunque oferta sea hecha por agente). </t>
    </r>
    <r>
      <rPr>
        <sz val="10"/>
        <color theme="1"/>
        <rFont val="Arial"/>
        <family val="2"/>
      </rPr>
      <t xml:space="preserve">
</t>
    </r>
    <r>
      <rPr>
        <sz val="10"/>
        <color rgb="FFFF0000"/>
        <rFont val="Arial"/>
        <family val="2"/>
      </rPr>
      <t>(Si es Agente rellenar este campo con Razón social de agente: Encargado de tratamiento: YYYYYYYY)</t>
    </r>
    <r>
      <rPr>
        <sz val="10"/>
        <color theme="1"/>
        <rFont val="Arial"/>
        <family val="2"/>
      </rPr>
      <t xml:space="preserve">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Legitimación: Gestión de su solicitud de información / Interés legítimo. Destinatarios: Concesionarios de la Red Comercial de la Marca para cumplir, si fuese necesario, las finalidades arriba indicadas, y a otros terceros en cumplimiento de obligaciones legales. Derechos: Acceder, rectificar y suprimir los datos personales, así como otros derechos, como se explica a continuación. Información adicional: Puede consultar la información adicional y detallada sobre protección de datos personales en www.renault.es y en el site de </t>
    </r>
    <r>
      <rPr>
        <sz val="10"/>
        <color rgb="FFFF0000"/>
        <rFont val="Arial"/>
        <family val="2"/>
      </rPr>
      <t>XXXXX  (web del concesionario cabecera)</t>
    </r>
    <r>
      <rPr>
        <sz val="10"/>
        <color theme="1"/>
        <rFont val="Arial"/>
        <family val="2"/>
      </rPr>
      <t xml:space="preserve">
El Beneficiario autoriza al Prestamista de forma expresa e irrenunciable para que facilite sus datos personales a cualquier autoridad judicial o gubernativa que se los solicite como usuario del automóvil durante el periodo de duración del préstamo y hasta la fecha de la devolución del automóvil.</t>
    </r>
  </si>
  <si>
    <r>
      <t xml:space="preserve">1. El vehículo se prestará por una duración determinada y la cobertura del seguro cesará el día y la hora indicados en el artículo III del presente contrato.
2. Todos los daños ocasionados al vehículo por objetos, bienes o animales transportados serán a cargo del Beneficiario.
3. El Prestamista se reserva el derecho de modificar sus condiciones de préstamo en un futuro y sin previo aviso.
4. El vehículo no se entenderá devuelto hasta que no sea puesto a disposición del Prestamista en las mismas instalaciones en las que fue entregado.
5. El vehículo objeto del prestamo temporal es propiedad del Prestamista al igual que todas las piezas, accesorios y recambios instalados en el mismo. El Prestamista facilitará a cualquier tercero la prueba de la titularidad dominical del vehículo, especialmente en los supuestos de accidentes, acciones o reclamaciones de un tercero, incluyéndose cualquier tipo de acción o actuación gubernativa, administrativa o judicial, debiendo aquél informar inmediatamente al Prestamista, para que éste pueda adoptar las medidas oportunas en la defensa de sus derechos como propietario del vehículo. 
6. El uso del vehículo fuera del territorio nacional español requerirá la previa y expresa autorización del Prestamista. 
7. El Prestamista renuncia total y abdicativamente a la utilización del automóvil  durante la duración del presente contrato de préstamo temporal del vehículo, cediendo las facultades de uso de manera genérica, a favor del Beneficiario a efectos de que el Prestamista quede exonerado de la responsabilidad civil prevista en el artículo 120. 5º del Código Penal. 
</t>
    </r>
    <r>
      <rPr>
        <b/>
        <sz val="10"/>
        <color theme="1"/>
        <rFont val="Arial"/>
        <family val="2"/>
      </rPr>
      <t xml:space="preserve">INFORMACIÓN BÁSICA DE PROTECCIÓN DE DATOS </t>
    </r>
    <r>
      <rPr>
        <sz val="10"/>
        <color theme="1"/>
        <rFont val="Arial"/>
        <family val="2"/>
      </rPr>
      <t xml:space="preserve">
Corresponsables del Tratamiento: Renault España Comercial S.A. (RECSA), Renault sas. y</t>
    </r>
    <r>
      <rPr>
        <sz val="10"/>
        <color rgb="FFFF0000"/>
        <rFont val="Arial"/>
        <family val="2"/>
      </rPr>
      <t xml:space="preserve"> XXXXX (Siempre Razón Social Concesionario cabecera aunque oferta sea hecha por agente). </t>
    </r>
    <r>
      <rPr>
        <sz val="10"/>
        <color theme="1"/>
        <rFont val="Arial"/>
        <family val="2"/>
      </rPr>
      <t xml:space="preserve">
</t>
    </r>
    <r>
      <rPr>
        <sz val="10"/>
        <color rgb="FFFF0000"/>
        <rFont val="Arial"/>
        <family val="2"/>
      </rPr>
      <t xml:space="preserve">(Si es Agente rellenar este campo con Razón social de agente: Encargado de tratamiento: YYYYYYYY) </t>
    </r>
    <r>
      <rPr>
        <b/>
        <sz val="10"/>
        <color theme="1"/>
        <rFont val="Arial"/>
        <family val="2"/>
      </rPr>
      <t>Finalidades:</t>
    </r>
    <r>
      <rPr>
        <sz val="10"/>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sz val="10"/>
        <color theme="1"/>
        <rFont val="Arial"/>
        <family val="2"/>
      </rPr>
      <t>Legitimación:</t>
    </r>
    <r>
      <rPr>
        <sz val="10"/>
        <color theme="1"/>
        <rFont val="Arial"/>
        <family val="2"/>
      </rPr>
      <t xml:space="preserve"> Gestión de su solicitud de información / Interés legítimo. </t>
    </r>
    <r>
      <rPr>
        <b/>
        <sz val="10"/>
        <color theme="1"/>
        <rFont val="Arial"/>
        <family val="2"/>
      </rPr>
      <t>Destinatarios:</t>
    </r>
    <r>
      <rPr>
        <sz val="10"/>
        <color theme="1"/>
        <rFont val="Arial"/>
        <family val="2"/>
      </rPr>
      <t xml:space="preserve"> Concesionarios de la Red Comercial de la Marca para cumplir, si fuese necesario, las finalidades arriba indicadas, y a otros terceros en cumplimiento de obligaciones legales. </t>
    </r>
    <r>
      <rPr>
        <b/>
        <sz val="10"/>
        <color theme="1"/>
        <rFont val="Arial"/>
        <family val="2"/>
      </rPr>
      <t>Derechos:</t>
    </r>
    <r>
      <rPr>
        <sz val="10"/>
        <color theme="1"/>
        <rFont val="Arial"/>
        <family val="2"/>
      </rPr>
      <t xml:space="preserve"> Acceder, rectificar y suprimir los datos personales, así como otros derechos, como se explica a continuación. </t>
    </r>
    <r>
      <rPr>
        <b/>
        <sz val="10"/>
        <color theme="1"/>
        <rFont val="Arial"/>
        <family val="2"/>
      </rPr>
      <t xml:space="preserve">Información adicional: </t>
    </r>
    <r>
      <rPr>
        <sz val="10"/>
        <color theme="1"/>
        <rFont val="Arial"/>
        <family val="2"/>
      </rPr>
      <t>Puede consultar la información adicional y detallada sobre protección de datos personales en www.renault.es y en el site de XXXXX  (web del concesionario cabecera)
El Beneficiario autoriza al Prestamista de forma expresa e irrenunciable para que facilite sus datos personales a cualquier autoridad judicial o gubernativa que se los solicite como usuario del automóvil durante el periodo de duración del préstamo y hasta la fecha de la devolución del automóvil.</t>
    </r>
  </si>
  <si>
    <t>Mayo -2018</t>
  </si>
  <si>
    <r>
      <rPr>
        <b/>
        <sz val="8"/>
        <color theme="1"/>
        <rFont val="Arial"/>
        <family val="2"/>
      </rPr>
      <t xml:space="preserve">INFORMACIÓN BÁSICA DE PROTECCIÓN DE DATOS </t>
    </r>
    <r>
      <rPr>
        <sz val="8"/>
        <color theme="1"/>
        <rFont val="Arial"/>
        <family val="2"/>
      </rPr>
      <t xml:space="preserve">
</t>
    </r>
    <r>
      <rPr>
        <b/>
        <sz val="8"/>
        <color theme="1"/>
        <rFont val="Arial"/>
        <family val="2"/>
      </rPr>
      <t>Corresponsables del Tratamiento:</t>
    </r>
    <r>
      <rPr>
        <sz val="8"/>
        <color theme="1"/>
        <rFont val="Arial"/>
        <family val="2"/>
      </rPr>
      <t xml:space="preserve"> Renault España Comercial S.A. (RECSA), Renault sas. y </t>
    </r>
    <r>
      <rPr>
        <sz val="8"/>
        <color rgb="FFFF0000"/>
        <rFont val="Arial"/>
        <family val="2"/>
      </rPr>
      <t xml:space="preserve">XXXXX (Siempre Razón Social Concesionario cabecera aunque oferta sea hecha por agente). </t>
    </r>
    <r>
      <rPr>
        <sz val="8"/>
        <color theme="1"/>
        <rFont val="Arial"/>
        <family val="2"/>
      </rPr>
      <t xml:space="preserve">
</t>
    </r>
    <r>
      <rPr>
        <sz val="8"/>
        <color rgb="FFFF0000"/>
        <rFont val="Arial"/>
        <family val="2"/>
      </rPr>
      <t xml:space="preserve">(Si es Agente rellenar este campo con Razón social de agente: Encargado de tratamiento: YYYYYYYY) </t>
    </r>
    <r>
      <rPr>
        <b/>
        <sz val="8"/>
        <color theme="1"/>
        <rFont val="Arial"/>
        <family val="2"/>
      </rPr>
      <t>Finalidades:</t>
    </r>
    <r>
      <rPr>
        <sz val="8"/>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sz val="8"/>
        <color theme="1"/>
        <rFont val="Arial"/>
        <family val="2"/>
      </rPr>
      <t>Legitimación:</t>
    </r>
    <r>
      <rPr>
        <sz val="8"/>
        <color theme="1"/>
        <rFont val="Arial"/>
        <family val="2"/>
      </rPr>
      <t xml:space="preserve"> Gestión de su solicitud de información / Interés legítimo. </t>
    </r>
    <r>
      <rPr>
        <b/>
        <sz val="8"/>
        <color theme="1"/>
        <rFont val="Arial"/>
        <family val="2"/>
      </rPr>
      <t>Destinatarios:</t>
    </r>
    <r>
      <rPr>
        <sz val="8"/>
        <color theme="1"/>
        <rFont val="Arial"/>
        <family val="2"/>
      </rPr>
      <t xml:space="preserve"> Concesionarios de la Red Comercial de la Marca para cumplir, si fuese necesario, las finalidades arriba indicadas, y a otros terceros en cumplimiento de obligaciones legales. </t>
    </r>
    <r>
      <rPr>
        <b/>
        <sz val="8"/>
        <color theme="1"/>
        <rFont val="Arial"/>
        <family val="2"/>
      </rPr>
      <t>Derechos:</t>
    </r>
    <r>
      <rPr>
        <sz val="8"/>
        <color theme="1"/>
        <rFont val="Arial"/>
        <family val="2"/>
      </rPr>
      <t xml:space="preserve"> Acceder, rectificar y suprimir los datos personales, así como otros derechos, como se explica a continuación. </t>
    </r>
    <r>
      <rPr>
        <b/>
        <sz val="8"/>
        <color theme="1"/>
        <rFont val="Arial"/>
        <family val="2"/>
      </rPr>
      <t xml:space="preserve">Información adicional: </t>
    </r>
    <r>
      <rPr>
        <sz val="8"/>
        <color theme="1"/>
        <rFont val="Arial"/>
        <family val="2"/>
      </rPr>
      <t xml:space="preserve">Puede consultar la información adicional y detallada sobre protección de datos personales en www.renault.es y en el site de </t>
    </r>
    <r>
      <rPr>
        <sz val="8"/>
        <color rgb="FFFF0000"/>
        <rFont val="Arial"/>
        <family val="2"/>
      </rPr>
      <t>XXXXX  (web del concesionario cabecera)</t>
    </r>
  </si>
  <si>
    <t>Mayo - 2018</t>
  </si>
  <si>
    <r>
      <rPr>
        <b/>
        <sz val="8"/>
        <color theme="1"/>
        <rFont val="Arial"/>
        <family val="2"/>
      </rPr>
      <t xml:space="preserve">INFORMACIÓN BÁSICA DE PROTECCIÓN DE DATOS </t>
    </r>
    <r>
      <rPr>
        <sz val="8"/>
        <color theme="1"/>
        <rFont val="Arial"/>
        <family val="2"/>
      </rPr>
      <t xml:space="preserve">
</t>
    </r>
    <r>
      <rPr>
        <b/>
        <sz val="8"/>
        <color theme="1"/>
        <rFont val="Arial"/>
        <family val="2"/>
      </rPr>
      <t>Corresponsables del Tratamiento:</t>
    </r>
    <r>
      <rPr>
        <sz val="8"/>
        <color theme="1"/>
        <rFont val="Arial"/>
        <family val="2"/>
      </rPr>
      <t xml:space="preserve"> Renault España Comercial S.A. (RECSA), Renault sas. y </t>
    </r>
    <r>
      <rPr>
        <sz val="8"/>
        <color rgb="FFFF0000"/>
        <rFont val="Arial"/>
        <family val="2"/>
      </rPr>
      <t xml:space="preserve">XXXXX (Siempre Razón Social Concesionario cabecera aunque oferta sea hecha por agente). </t>
    </r>
    <r>
      <rPr>
        <sz val="8"/>
        <color theme="1"/>
        <rFont val="Arial"/>
        <family val="2"/>
      </rPr>
      <t xml:space="preserve">
</t>
    </r>
    <r>
      <rPr>
        <sz val="8"/>
        <color rgb="FFFF0000"/>
        <rFont val="Arial"/>
        <family val="2"/>
      </rPr>
      <t xml:space="preserve">(Si es Agente rellenar este campo con Razón social de agente: Encargado de tratamiento: YYYYYYYY) </t>
    </r>
    <r>
      <rPr>
        <b/>
        <sz val="8"/>
        <color theme="1"/>
        <rFont val="Arial"/>
        <family val="2"/>
      </rPr>
      <t>Finalidades:</t>
    </r>
    <r>
      <rPr>
        <sz val="8"/>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sz val="8"/>
        <color theme="1"/>
        <rFont val="Arial"/>
        <family val="2"/>
      </rPr>
      <t>Legitimación:</t>
    </r>
    <r>
      <rPr>
        <sz val="8"/>
        <color theme="1"/>
        <rFont val="Arial"/>
        <family val="2"/>
      </rPr>
      <t xml:space="preserve"> Gestión de su solicitud de información / Interés legítimo. </t>
    </r>
    <r>
      <rPr>
        <b/>
        <sz val="8"/>
        <color theme="1"/>
        <rFont val="Arial"/>
        <family val="2"/>
      </rPr>
      <t>Destinatarios:</t>
    </r>
    <r>
      <rPr>
        <sz val="8"/>
        <color theme="1"/>
        <rFont val="Arial"/>
        <family val="2"/>
      </rPr>
      <t xml:space="preserve"> Concesionarios de la Red Comercial de la Marca para cumplir, si fuese necesario, las finalidades arriba indicadas, y a otros terceros en cumplimiento de obligaciones legales. </t>
    </r>
    <r>
      <rPr>
        <b/>
        <sz val="8"/>
        <color theme="1"/>
        <rFont val="Arial"/>
        <family val="2"/>
      </rPr>
      <t>Derechos:</t>
    </r>
    <r>
      <rPr>
        <sz val="8"/>
        <color theme="1"/>
        <rFont val="Arial"/>
        <family val="2"/>
      </rPr>
      <t xml:space="preserve"> Acceder, rectificar y suprimir los datos personales, así como otros derechos, como se explica a continuación. </t>
    </r>
    <r>
      <rPr>
        <b/>
        <sz val="8"/>
        <color theme="1"/>
        <rFont val="Arial"/>
        <family val="2"/>
      </rPr>
      <t xml:space="preserve">Información adicional: </t>
    </r>
    <r>
      <rPr>
        <sz val="8"/>
        <color theme="1"/>
        <rFont val="Arial"/>
        <family val="2"/>
      </rPr>
      <t xml:space="preserve">Puede consultar la información adicional y detallada sobre protección de datos personales en www.dacia.es y en el site de </t>
    </r>
    <r>
      <rPr>
        <sz val="8"/>
        <color rgb="FFFF0000"/>
        <rFont val="Arial"/>
        <family val="2"/>
      </rPr>
      <t>XXXXX  (web del concesionario cabecera)</t>
    </r>
  </si>
  <si>
    <t xml:space="preserve"> Se añade carburante / AdBlue</t>
  </si>
  <si>
    <t xml:space="preserve"> Combustible / AdBlue:</t>
  </si>
  <si>
    <t xml:space="preserve">He recibido y tomo posesión del vehículo identificado en este documento, junto con los elementos que asimismo se señalan, a mi entera satisfacción.
</t>
  </si>
  <si>
    <t>Madrid, XX de junio de 2018</t>
  </si>
  <si>
    <r>
      <t xml:space="preserve">■ </t>
    </r>
    <r>
      <rPr>
        <sz val="11"/>
        <rFont val="Arial"/>
        <family val="2"/>
      </rPr>
      <t>Remplazar luz placa de matrícula (si veh. de expo. sin led y uso de firma luminosa)</t>
    </r>
  </si>
  <si>
    <t xml:space="preserve">                 DOCUMENTOS GENERALES:</t>
  </si>
  <si>
    <r>
      <t xml:space="preserve">                      Servicios Conectados a activar: </t>
    </r>
    <r>
      <rPr>
        <b/>
        <sz val="11"/>
        <color rgb="FFFF3300"/>
        <rFont val="Arial"/>
        <family val="2"/>
      </rPr>
      <t xml:space="preserve"> SÍ </t>
    </r>
    <r>
      <rPr>
        <b/>
        <sz val="25"/>
        <color rgb="FFFF3300"/>
        <rFont val="Arial"/>
        <family val="2"/>
      </rPr>
      <t xml:space="preserve">□    </t>
    </r>
    <r>
      <rPr>
        <b/>
        <sz val="11"/>
        <color rgb="FFFF3300"/>
        <rFont val="Arial"/>
        <family val="2"/>
      </rPr>
      <t xml:space="preserve">   NO </t>
    </r>
    <r>
      <rPr>
        <b/>
        <sz val="25"/>
        <color rgb="FFFF3300"/>
        <rFont val="Arial"/>
        <family val="2"/>
      </rPr>
      <t xml:space="preserve">□      </t>
    </r>
    <r>
      <rPr>
        <b/>
        <sz val="11"/>
        <color rgb="FFFF3300"/>
        <rFont val="Arial"/>
        <family val="2"/>
      </rPr>
      <t xml:space="preserve">  </t>
    </r>
    <r>
      <rPr>
        <b/>
        <sz val="8"/>
        <color rgb="FFFF3300"/>
        <rFont val="Arial"/>
        <family val="2"/>
      </rPr>
      <t xml:space="preserve">Ver </t>
    </r>
    <r>
      <rPr>
        <b/>
        <i/>
        <sz val="8"/>
        <color rgb="FFFF3300"/>
        <rFont val="Arial"/>
        <family val="2"/>
      </rPr>
      <t xml:space="preserve">Ficha de Calidad Entrega VN apartado 3.  </t>
    </r>
  </si>
  <si>
    <r>
      <t xml:space="preserve">■ </t>
    </r>
    <r>
      <rPr>
        <sz val="11"/>
        <rFont val="Arial"/>
        <family val="2"/>
      </rPr>
      <t>Comprobar la activación del sistema E-Call
- El Testigo AUTO SOS debe estar fijo
en verde (No es necesario pulsar sobre
sobre el botón SOS) Clio, Captur</t>
    </r>
  </si>
  <si>
    <r>
      <t xml:space="preserve">■ </t>
    </r>
    <r>
      <rPr>
        <sz val="11"/>
        <rFont val="Arial"/>
        <family val="2"/>
      </rPr>
      <t>Comprobar la ventilación en todas las posiciones</t>
    </r>
    <r>
      <rPr>
        <sz val="11"/>
        <color indexed="55"/>
        <rFont val="Arial"/>
        <family val="2"/>
      </rPr>
      <t xml:space="preserve"> </t>
    </r>
    <r>
      <rPr>
        <sz val="11"/>
        <rFont val="Arial"/>
        <family val="2"/>
      </rPr>
      <t>y desactivar el modo reciclaje de aire</t>
    </r>
  </si>
  <si>
    <r>
      <t xml:space="preserve">■ </t>
    </r>
    <r>
      <rPr>
        <sz val="11"/>
        <color rgb="FFFF0000"/>
        <rFont val="Arial"/>
        <family val="2"/>
      </rPr>
      <t>Multimedia: Verificar que el perfil "Guest" no está seleccionado (si el perfil está seleccionado, elija otro perfil).</t>
    </r>
  </si>
  <si>
    <r>
      <t xml:space="preserve">■ </t>
    </r>
    <r>
      <rPr>
        <sz val="11"/>
        <rFont val="Arial"/>
        <family val="2"/>
      </rPr>
      <t>Verificar la presencia del soporte para smarthphone/tablet en la guantera</t>
    </r>
    <r>
      <rPr>
        <sz val="11"/>
        <color indexed="55"/>
        <rFont val="Arial"/>
        <family val="2"/>
      </rPr>
      <t xml:space="preserve"> </t>
    </r>
    <r>
      <rPr>
        <b/>
        <sz val="11"/>
        <rFont val="Arial"/>
        <family val="2"/>
      </rPr>
      <t>(según modelos)</t>
    </r>
  </si>
  <si>
    <r>
      <t xml:space="preserve">■ </t>
    </r>
    <r>
      <rPr>
        <sz val="11"/>
        <rFont val="Arial"/>
        <family val="2"/>
      </rPr>
      <t xml:space="preserve">Colocar la tarjeta SD, encender la navegación </t>
    </r>
    <r>
      <rPr>
        <sz val="11"/>
        <color indexed="55"/>
        <rFont val="Arial"/>
        <family val="2"/>
      </rPr>
      <t xml:space="preserve">
   </t>
    </r>
    <r>
      <rPr>
        <i/>
        <sz val="11"/>
        <rFont val="Arial"/>
        <family val="2"/>
      </rPr>
      <t xml:space="preserve">(según los modelos) </t>
    </r>
    <r>
      <rPr>
        <b/>
        <sz val="11"/>
        <rFont val="Arial"/>
        <family val="2"/>
      </rPr>
      <t>(Media Nav, Media Nav Evolution, R-Link 2: no hay tarjeta SD)</t>
    </r>
  </si>
  <si>
    <r>
      <t xml:space="preserve">■ </t>
    </r>
    <r>
      <rPr>
        <sz val="11"/>
        <color rgb="FFFF0000"/>
        <rFont val="Arial"/>
        <family val="2"/>
      </rPr>
      <t>Multimedia: Lanzar la conectividad a bordo pulsando el botón "conexión" o "activar" los servicios EASY LINK, R-LINK, R-LINK EVOLUTION (si hay acuerdo cliente especificado en la Ficha Calidad Entrega VN).</t>
    </r>
  </si>
  <si>
    <r>
      <t xml:space="preserve">■ </t>
    </r>
    <r>
      <rPr>
        <sz val="11"/>
        <rFont val="Arial"/>
        <family val="2"/>
      </rPr>
      <t>Colocar el/los fusibles cortaconsumidores
Master 3 (con tacógrafo)</t>
    </r>
  </si>
  <si>
    <r>
      <t>■</t>
    </r>
    <r>
      <rPr>
        <sz val="11"/>
        <color indexed="23"/>
        <rFont val="Arial"/>
        <family val="2"/>
      </rPr>
      <t xml:space="preserve"> </t>
    </r>
    <r>
      <rPr>
        <sz val="11"/>
        <rFont val="Arial"/>
        <family val="2"/>
      </rPr>
      <t>Espejos retrovisores y ventanas/lunas 
   (manchas, fisuras en ventanillas/parabrisas, etc...)</t>
    </r>
  </si>
  <si>
    <r>
      <t>■</t>
    </r>
    <r>
      <rPr>
        <sz val="20"/>
        <color indexed="55"/>
        <rFont val="Arial"/>
        <family val="2"/>
      </rPr>
      <t xml:space="preserve"> </t>
    </r>
    <r>
      <rPr>
        <sz val="11"/>
        <rFont val="Arial"/>
        <family val="2"/>
      </rPr>
      <t xml:space="preserve">Líquido de asistencia de dirección
</t>
    </r>
    <r>
      <rPr>
        <b/>
        <sz val="8"/>
        <rFont val="Arial"/>
        <family val="2"/>
      </rPr>
      <t>(</t>
    </r>
    <r>
      <rPr>
        <b/>
        <sz val="8"/>
        <color rgb="FFFF0000"/>
        <rFont val="Arial"/>
        <family val="2"/>
      </rPr>
      <t>Trafic 2</t>
    </r>
    <r>
      <rPr>
        <b/>
        <sz val="8"/>
        <rFont val="Arial"/>
        <family val="2"/>
      </rPr>
      <t>, Master3)</t>
    </r>
  </si>
  <si>
    <r>
      <t xml:space="preserve">■ </t>
    </r>
    <r>
      <rPr>
        <b/>
        <sz val="11"/>
        <rFont val="Arial"/>
        <family val="2"/>
      </rPr>
      <t>Desactivar el modo Supersleep</t>
    </r>
    <r>
      <rPr>
        <sz val="11"/>
        <rFont val="Arial"/>
        <family val="2"/>
      </rPr>
      <t xml:space="preserve">.
</t>
    </r>
    <r>
      <rPr>
        <sz val="9"/>
        <rFont val="Arial"/>
        <family val="2"/>
      </rPr>
      <t xml:space="preserve">Kangoo2, Kadjar, Megane4, Megane4, Scenic, Talisman, Koleos, Zoe, Espace, Master3, Duster, Clio, </t>
    </r>
    <r>
      <rPr>
        <sz val="9"/>
        <color rgb="FFFF0000"/>
        <rFont val="Arial"/>
        <family val="2"/>
      </rPr>
      <t>Captur</t>
    </r>
  </si>
  <si>
    <r>
      <t xml:space="preserve">■ </t>
    </r>
    <r>
      <rPr>
        <sz val="11"/>
        <color rgb="FFFF0000"/>
        <rFont val="Arial"/>
        <family val="2"/>
      </rPr>
      <t>Comprobar el funcionamiento de la cámara trasera</t>
    </r>
    <r>
      <rPr>
        <sz val="11"/>
        <rFont val="Arial"/>
        <family val="2"/>
      </rPr>
      <t xml:space="preserve">
  </t>
    </r>
  </si>
  <si>
    <r>
      <t>■</t>
    </r>
    <r>
      <rPr>
        <sz val="11"/>
        <rFont val="Arial"/>
        <family val="2"/>
      </rPr>
      <t xml:space="preserve"> </t>
    </r>
    <r>
      <rPr>
        <sz val="11"/>
        <color rgb="FFFF0000"/>
        <rFont val="Arial"/>
        <family val="2"/>
      </rPr>
      <t>Comprobar el funcionamiento de los limpiaparabrisas/limpialuneta</t>
    </r>
  </si>
  <si>
    <r>
      <t>■</t>
    </r>
    <r>
      <rPr>
        <sz val="11"/>
        <color rgb="FFFF0000"/>
        <rFont val="Arial"/>
        <family val="2"/>
      </rPr>
      <t xml:space="preserve"> Cargue la carga de la batería de 12V durante 30 min minimo
  Recordatorio: En caso de mensaje/testigo batería: cargar hasta que el testigo del cargador Ateq se ilumine verde FIJO.
   En caso de anomalía, trasladar el vehículo al taller 
Imprima el ticket de carga y grapelo a la ficha de Calidad Entrega VN.
Ponga la tapa de la batería (si tiene una).</t>
    </r>
  </si>
  <si>
    <r>
      <t xml:space="preserve">■ </t>
    </r>
    <r>
      <rPr>
        <sz val="11"/>
        <rFont val="Arial"/>
        <family val="2"/>
      </rPr>
      <t>Si es necesario, aspirar el interior y el maletero</t>
    </r>
  </si>
  <si>
    <r>
      <t>■</t>
    </r>
    <r>
      <rPr>
        <sz val="11"/>
        <rFont val="Arial"/>
        <family val="2"/>
      </rPr>
      <t xml:space="preserve"> Colocar las placas de matrícula</t>
    </r>
  </si>
  <si>
    <r>
      <t xml:space="preserve">■ </t>
    </r>
    <r>
      <rPr>
        <sz val="11"/>
        <rFont val="Arial"/>
        <family val="2"/>
      </rPr>
      <t>Instalar los equipamientos de serie o como accesorio que no requieren un paso por el taller (embellecedores de rueda, antena, alfombrillas, tapones de tornillos de ruedas, soporte smartphone/tablet en Twingo3, Trafic3 si opción, tapa toma de diagnóstico)</t>
    </r>
  </si>
  <si>
    <r>
      <t xml:space="preserve">■ </t>
    </r>
    <r>
      <rPr>
        <sz val="11"/>
        <rFont val="Arial"/>
        <family val="2"/>
      </rPr>
      <t>Comprobar la instalación de los accesorios solicitados por el cliente que no pueden ser instalados por el preparador (ver Ficha de Calidad Entrega VN)</t>
    </r>
  </si>
  <si>
    <r>
      <t xml:space="preserve">■ </t>
    </r>
    <r>
      <rPr>
        <sz val="11"/>
        <rFont val="Arial"/>
        <family val="2"/>
      </rPr>
      <t xml:space="preserve">Tratar las faltas de conformidad que pueden ser asumidas por la preparación (pequeños arañazos que pueden eliminarse con un pulidor, manchas, etc.)
</t>
    </r>
    <r>
      <rPr>
        <b/>
        <sz val="11"/>
        <rFont val="Arial"/>
        <family val="2"/>
      </rPr>
      <t>Para las pinturas mates</t>
    </r>
    <r>
      <rPr>
        <sz val="11"/>
        <rFont val="Arial"/>
        <family val="2"/>
      </rPr>
      <t xml:space="preserve">, cualquier retoque debe efectuarse en el taller; </t>
    </r>
    <r>
      <rPr>
        <b/>
        <sz val="11"/>
        <rFont val="Arial"/>
        <family val="2"/>
      </rPr>
      <t>está prohibido</t>
    </r>
    <r>
      <rPr>
        <sz val="11"/>
        <rFont val="Arial"/>
        <family val="2"/>
      </rPr>
      <t xml:space="preserve"> utilizar productos abrasivos de tipo pulidor.</t>
    </r>
  </si>
  <si>
    <t>Junio - 2020</t>
  </si>
  <si>
    <t>Junio-2020</t>
  </si>
  <si>
    <t>Cargar la batería de tracción 400V antes de comenzar toda operación de control, si la zona de preparación está equipada de un borne de carga.
(ATENCIÓN: No cargar la batería 12V al mismo tiempo que la batería de tracción de 400V).</t>
  </si>
  <si>
    <r>
      <t xml:space="preserve">■ </t>
    </r>
    <r>
      <rPr>
        <sz val="11"/>
        <color rgb="FFFF0000"/>
        <rFont val="Arial"/>
        <family val="2"/>
      </rPr>
      <t>Comprobar el funcionamiento de la cámara trasera</t>
    </r>
  </si>
  <si>
    <r>
      <t xml:space="preserve">■ </t>
    </r>
    <r>
      <rPr>
        <sz val="11"/>
        <rFont val="Arial"/>
        <family val="2"/>
      </rPr>
      <t>Comprobar la ventilación en todas las posiciones y desactivar el modo reciclaje de aire</t>
    </r>
  </si>
  <si>
    <r>
      <t xml:space="preserve">■ </t>
    </r>
    <r>
      <rPr>
        <sz val="11"/>
        <rFont val="Arial"/>
        <family val="2"/>
      </rPr>
      <t>Colocar las placas de matrícula</t>
    </r>
  </si>
  <si>
    <r>
      <t>■</t>
    </r>
    <r>
      <rPr>
        <sz val="11"/>
        <rFont val="Arial"/>
        <family val="2"/>
      </rPr>
      <t xml:space="preserve"> Instalar los equipamientos de serie o como accesorio que no requieren un paso por el taller (embellecedores de rueda, antena, alfombrillas, tapones de tornillos de ruedas, soporte smartphone/tablet , tapa toma de diagnó</t>
    </r>
  </si>
  <si>
    <r>
      <t xml:space="preserve">■ Desactivar el modo SuperSleep
 </t>
    </r>
    <r>
      <rPr>
        <sz val="9"/>
        <color theme="1"/>
        <rFont val="Arial"/>
        <family val="2"/>
      </rPr>
      <t xml:space="preserve">   Kangoo2 Z.E, ZOE</t>
    </r>
  </si>
  <si>
    <r>
      <t xml:space="preserve">■ </t>
    </r>
    <r>
      <rPr>
        <sz val="11"/>
        <rFont val="Arial"/>
        <family val="2"/>
      </rPr>
      <t>Comprobar el funcionamiento de los limpiaparabrisas</t>
    </r>
  </si>
  <si>
    <r>
      <t xml:space="preserve">■ </t>
    </r>
    <r>
      <rPr>
        <sz val="11"/>
        <rFont val="Arial"/>
        <family val="2"/>
      </rPr>
      <t xml:space="preserve">Comprobar el funcionamiento del limpialuneta
  </t>
    </r>
    <r>
      <rPr>
        <i/>
        <sz val="11"/>
        <rFont val="Arial"/>
        <family val="2"/>
      </rPr>
      <t xml:space="preserve"> (según los modelos)</t>
    </r>
  </si>
  <si>
    <r>
      <t xml:space="preserve">■ </t>
    </r>
    <r>
      <rPr>
        <sz val="11"/>
        <rFont val="Arial"/>
        <family val="2"/>
      </rPr>
      <t>Comprobar el funcionamiento de los surtidores de los limpias</t>
    </r>
  </si>
  <si>
    <r>
      <t>■</t>
    </r>
    <r>
      <rPr>
        <sz val="11"/>
        <rFont val="Arial"/>
        <family val="2"/>
      </rPr>
      <t xml:space="preserve"> Comprobar la carga de la batería de 12V (indicador de nivel o mensaje en el cuadro de instrumentos) </t>
    </r>
    <r>
      <rPr>
        <i/>
        <sz val="11"/>
        <rFont val="Arial"/>
        <family val="2"/>
      </rPr>
      <t>(según los modelos)</t>
    </r>
    <r>
      <rPr>
        <sz val="11"/>
        <rFont val="Arial"/>
        <family val="2"/>
      </rPr>
      <t xml:space="preserve">
</t>
    </r>
    <r>
      <rPr>
        <i/>
        <sz val="11"/>
        <rFont val="Arial"/>
        <family val="2"/>
      </rPr>
      <t xml:space="preserve">  </t>
    </r>
    <r>
      <rPr>
        <sz val="11"/>
        <rFont val="Arial"/>
        <family val="2"/>
      </rPr>
      <t xml:space="preserve"> En caso de anomalía, trasladar el vehículo al taller</t>
    </r>
  </si>
  <si>
    <r>
      <t>■</t>
    </r>
    <r>
      <rPr>
        <sz val="11"/>
        <rFont val="Arial"/>
        <family val="2"/>
      </rPr>
      <t xml:space="preserve"> Lavar el vehículo si es necesario 
   Precauciones para el lavado de la carrocería de los vehículos Z.E.: 
   No utilizar nunca un limpiador de alta presión en el compartimiento del motor, por debajo del vehículo o a la altura de la toma de carga con la tapa abierta</t>
    </r>
  </si>
  <si>
    <t>■ Tratar las faltas de conformidad que pueden ser asumidas por 
   la preparación (pequeños arañazos que pueden eliminarse con 
   un pulidor, manchas, etc.)
   Para las pinturas mates, cualquier retoque debe efectuarse en 
   el taller; se prohíbe utilizar productos abrasivos de tipo pulidor</t>
  </si>
  <si>
    <r>
      <t xml:space="preserve">* Cortar el contacto y retirar el cable de carga de la batería de tracción antes de realizar cualquier intervención en la batería de 12V.
* Sólo el personal habilitado de Nivel 1 puede intervenir en la batería de tracción.
</t>
    </r>
    <r>
      <rPr>
        <b/>
        <u/>
        <sz val="12"/>
        <rFont val="Arial"/>
        <family val="2"/>
      </rPr>
      <t>NOTA:</t>
    </r>
    <r>
      <rPr>
        <b/>
        <sz val="12"/>
        <rFont val="Arial"/>
        <family val="2"/>
      </rPr>
      <t xml:space="preserve"> en ZOE la batería de 12V sigue estando alimentada por la batería de tracción incluso si se ha sacado la llave contacto y desconectado el cable de carga; en caso de anomalía en la batería de 12V, trasladar el vehículo al taller).</t>
    </r>
  </si>
  <si>
    <r>
      <t xml:space="preserve">■ </t>
    </r>
    <r>
      <rPr>
        <sz val="11"/>
        <rFont val="Arial"/>
        <family val="2"/>
      </rPr>
      <t>Comprobar la ventilación en todas las posiciones</t>
    </r>
    <r>
      <rPr>
        <sz val="11"/>
        <color rgb="FFFF0000"/>
        <rFont val="Arial"/>
        <family val="2"/>
      </rPr>
      <t xml:space="preserve"> y desactivar el modo reciclaje de aire</t>
    </r>
  </si>
  <si>
    <r>
      <t>■</t>
    </r>
    <r>
      <rPr>
        <sz val="11"/>
        <rFont val="Arial"/>
        <family val="2"/>
      </rPr>
      <t xml:space="preserve"> Comprobar la presencia del cable de carga adicional y estándar, de la bolsa para guardarlo y su </t>
    </r>
    <r>
      <rPr>
        <b/>
        <sz val="11"/>
        <rFont val="Arial"/>
        <family val="2"/>
      </rPr>
      <t>manual de uso.</t>
    </r>
    <r>
      <rPr>
        <sz val="11"/>
        <rFont val="Arial"/>
        <family val="2"/>
      </rPr>
      <t xml:space="preserve">Guardar el cable y el manual en la bolsa (según la ficha de equipamientos móviles) </t>
    </r>
  </si>
  <si>
    <r>
      <t xml:space="preserve">■ </t>
    </r>
    <r>
      <rPr>
        <sz val="11"/>
        <color rgb="FFFF0000"/>
        <rFont val="Arial"/>
        <family val="2"/>
      </rPr>
      <t>Comprobar la apertura y cierre de la tapa de carga.</t>
    </r>
  </si>
  <si>
    <r>
      <t>■</t>
    </r>
    <r>
      <rPr>
        <sz val="11"/>
        <rFont val="Arial"/>
        <family val="2"/>
      </rPr>
      <t xml:space="preserve"> Colocar la tarjeta SD, encender la navegación (según los modelos) (Media Nav, Media Nav Evolution, R-Link 2: no hay tarjeta SD)</t>
    </r>
  </si>
  <si>
    <r>
      <rPr>
        <sz val="11"/>
        <color rgb="FFFF0000"/>
        <rFont val="Arial"/>
        <family val="2"/>
      </rPr>
      <t>Si las etapas de 1 a 7 son realizadas en externo a la concesión:</t>
    </r>
    <r>
      <rPr>
        <sz val="11"/>
        <color indexed="55"/>
        <rFont val="Arial"/>
        <family val="2"/>
      </rPr>
      <t xml:space="preserve">
■ </t>
    </r>
    <r>
      <rPr>
        <sz val="11"/>
        <color rgb="FFFF0000"/>
        <rFont val="Arial"/>
        <family val="2"/>
      </rPr>
      <t>Lanzar la conectividad a bordo pulsando el botón "conexión" o "activar" los servicios EASY LINK, R-LINK, R-LINK EVOLUTION (si hay acuerdo cliente especificado en la Ficha Calidad Entrega VN)</t>
    </r>
  </si>
  <si>
    <r>
      <rPr>
        <sz val="11"/>
        <color rgb="FFFF0000"/>
        <rFont val="Arial"/>
        <family val="2"/>
      </rPr>
      <t>Si las etapas de 1 a 7 son realizadas en externo a la concesión:</t>
    </r>
    <r>
      <rPr>
        <sz val="11"/>
        <color indexed="55"/>
        <rFont val="Arial"/>
        <family val="2"/>
      </rPr>
      <t xml:space="preserve">
■</t>
    </r>
    <r>
      <rPr>
        <sz val="11"/>
        <color rgb="FFFF0000"/>
        <rFont val="Arial"/>
        <family val="2"/>
      </rPr>
      <t>Lanzar la conectividad a bordo pulsando el botón "conexión" o "activar" los servicios EASY LINK, R-LINK, R-LINK EVOLUTION (si hay acuerdo cliente especificado en la Ficha Calidad Entrega VN).</t>
    </r>
  </si>
  <si>
    <r>
      <rPr>
        <sz val="11"/>
        <color rgb="FFFF0000"/>
        <rFont val="Arial"/>
        <family val="2"/>
      </rPr>
      <t>Si las etapas de 1 a 7 son realizadas en externo a la concesión:</t>
    </r>
    <r>
      <rPr>
        <sz val="11"/>
        <color indexed="55"/>
        <rFont val="Arial"/>
        <family val="2"/>
      </rPr>
      <t xml:space="preserve">
■</t>
    </r>
    <r>
      <rPr>
        <sz val="11"/>
        <color rgb="FFFF0000"/>
        <rFont val="Arial"/>
        <family val="2"/>
      </rPr>
      <t xml:space="preserve"> Cargue la carga de la batería de 12V durante 30 min minimo
  Recordatorio: En caso de mensaje/testigo batería: cargar hasta que el testigo del cargador Ateq se ilumine verde FIJO.
   En caso de anomalía, trasladar el vehículo al taller 
Imprima el ticket de carga y grapelo a la ficha de Calidad Entrega VN.
Ponga la tapa de la batería (si tiene una).</t>
    </r>
  </si>
  <si>
    <r>
      <t xml:space="preserve">■ </t>
    </r>
    <r>
      <rPr>
        <sz val="11"/>
        <rFont val="Arial"/>
        <family val="2"/>
      </rPr>
      <t>Instalar los equipamientos de serie o como accesorio que no requieren un paso por el taller (embellecedores de rueda, antena, alfombrillas)</t>
    </r>
  </si>
  <si>
    <t>VEHÍCULOS HIBRIDOS ENCHUFABLES</t>
  </si>
  <si>
    <r>
      <t xml:space="preserve">■ </t>
    </r>
    <r>
      <rPr>
        <sz val="11"/>
        <rFont val="Arial"/>
        <family val="2"/>
      </rPr>
      <t xml:space="preserve">Si el vehículo no arranca, trasladarlo al taller
</t>
    </r>
    <r>
      <rPr>
        <b/>
        <sz val="11"/>
        <rFont val="Arial"/>
        <family val="2"/>
      </rPr>
      <t>Recordatorio: La batería 12V no participa en el arranque del motor termico. Ver guía de uso.</t>
    </r>
  </si>
  <si>
    <r>
      <t>■</t>
    </r>
    <r>
      <rPr>
        <sz val="11"/>
        <rFont val="Arial"/>
        <family val="2"/>
      </rPr>
      <t xml:space="preserve"> Lavar la carrocería
 1ra etapa</t>
    </r>
  </si>
  <si>
    <t xml:space="preserve">■ Controlar la antigüedad del vehículo:
Si el vehículo &gt;1 año: Transferir el vehículo al taller para remplazar la batería 12V.
</t>
  </si>
  <si>
    <t xml:space="preserve">■ Controlar la MLD del vehículo:
Si el vehículo &gt;90 días y la MLD no ha sido realizada (no hay ficha MLD en el vehículo): Transferir el vehículo al taller para remplazar la batería 12V.
</t>
  </si>
  <si>
    <r>
      <t xml:space="preserve">■ </t>
    </r>
    <r>
      <rPr>
        <b/>
        <sz val="11"/>
        <rFont val="Arial"/>
        <family val="2"/>
      </rPr>
      <t>Si la batería 400V está cargada:</t>
    </r>
    <r>
      <rPr>
        <sz val="11"/>
        <rFont val="Arial"/>
        <family val="2"/>
      </rPr>
      <t xml:space="preserve">
No ponga a cargar la batería 12V</t>
    </r>
  </si>
  <si>
    <r>
      <t xml:space="preserve">■ </t>
    </r>
    <r>
      <rPr>
        <b/>
        <sz val="11"/>
        <rFont val="Arial"/>
        <family val="2"/>
      </rPr>
      <t>Si la batería 400V no está cargada:</t>
    </r>
    <r>
      <rPr>
        <sz val="11"/>
        <rFont val="Arial"/>
        <family val="2"/>
      </rPr>
      <t xml:space="preserve">
Cargue la carga de la batería de 12V durante 30 min minimo
  Recordatorio: En caso de mensaje/testigo batería: cargar hasta que el testigo del cargador Ateq se ilumine verde FIJO.
   En caso de anomalía, trasladar el vehículo al taller 
Imprima el ticket de carga y grapelo a la ficha de Calidad Entrega VN.
</t>
    </r>
  </si>
  <si>
    <r>
      <t xml:space="preserve">                  Servicios Conectados a activar: </t>
    </r>
    <r>
      <rPr>
        <b/>
        <sz val="11"/>
        <rFont val="Arial"/>
        <family val="2"/>
      </rPr>
      <t xml:space="preserve"> SÍ </t>
    </r>
    <r>
      <rPr>
        <b/>
        <sz val="25"/>
        <rFont val="Arial"/>
        <family val="2"/>
      </rPr>
      <t xml:space="preserve">□  </t>
    </r>
    <r>
      <rPr>
        <b/>
        <sz val="11"/>
        <rFont val="Arial"/>
        <family val="2"/>
      </rPr>
      <t xml:space="preserve">NO </t>
    </r>
    <r>
      <rPr>
        <b/>
        <sz val="25"/>
        <rFont val="Arial"/>
        <family val="2"/>
      </rPr>
      <t xml:space="preserve">□      </t>
    </r>
    <r>
      <rPr>
        <b/>
        <sz val="11"/>
        <rFont val="Arial"/>
        <family val="2"/>
      </rPr>
      <t xml:space="preserve"> </t>
    </r>
    <r>
      <rPr>
        <sz val="8"/>
        <rFont val="Arial"/>
        <family val="2"/>
      </rPr>
      <t xml:space="preserve">Ver </t>
    </r>
    <r>
      <rPr>
        <i/>
        <sz val="8"/>
        <rFont val="Arial"/>
        <family val="2"/>
      </rPr>
      <t>Ficha de Calidad</t>
    </r>
    <r>
      <rPr>
        <b/>
        <i/>
        <sz val="8"/>
        <rFont val="Arial"/>
        <family val="2"/>
      </rPr>
      <t xml:space="preserve"> </t>
    </r>
    <r>
      <rPr>
        <i/>
        <sz val="8"/>
        <rFont val="Arial"/>
        <family val="2"/>
      </rPr>
      <t xml:space="preserve">Entrega VN apartado 3.  </t>
    </r>
  </si>
  <si>
    <r>
      <t xml:space="preserve">■ </t>
    </r>
    <r>
      <rPr>
        <sz val="11"/>
        <rFont val="Arial"/>
        <family val="2"/>
      </rPr>
      <t xml:space="preserve">Comprobar y poner a presión los neumáticos según el modelo. Reiniciar si   es necesario el valor de referencia del sistema de vigilancia de presión de neumáticos en el tablero de bordo
Comprobar y poner a presión la rueda de repuesto </t>
    </r>
    <r>
      <rPr>
        <i/>
        <sz val="11"/>
        <rFont val="Arial"/>
        <family val="2"/>
      </rPr>
      <t>(según los modelos)</t>
    </r>
  </si>
  <si>
    <r>
      <t>■</t>
    </r>
    <r>
      <rPr>
        <sz val="11"/>
        <rFont val="Arial"/>
        <family val="2"/>
      </rPr>
      <t xml:space="preserve"> Comprobar y poner a presión los neumáticos según el modelo.
Reiniciar si es necesario el valor de referencia del sistema de vigilancia de presión de neumáticos en el tablero de bordo
Comprobar y poner a presión la rueda de repuesto (según los modelos)
 </t>
    </r>
  </si>
  <si>
    <r>
      <t>■</t>
    </r>
    <r>
      <rPr>
        <sz val="11"/>
        <rFont val="Arial"/>
        <family val="2"/>
      </rPr>
      <t xml:space="preserve"> Comprobar y poner a presión los neumáticos según el modelo.
Reiniciar si   es necesario el valor de referencia del sistema de vigilancia de presión de neumáticos en el tablero de bordo
Comprobar y poner a presión la rueda de repuesto (según los modelos)
</t>
    </r>
  </si>
  <si>
    <r>
      <t xml:space="preserve">■ </t>
    </r>
    <r>
      <rPr>
        <sz val="11"/>
        <rFont val="Arial"/>
        <family val="2"/>
      </rPr>
      <t>Comprobar el funcionamiento de la cámara trasera</t>
    </r>
  </si>
  <si>
    <r>
      <t xml:space="preserve">■ </t>
    </r>
    <r>
      <rPr>
        <sz val="11"/>
        <rFont val="Arial"/>
        <family val="2"/>
      </rPr>
      <t>Comprobar el funcionamiento de los limpiaparabrisas/limpialuneta</t>
    </r>
  </si>
  <si>
    <r>
      <rPr>
        <sz val="8"/>
        <color indexed="23"/>
        <rFont val="Arial"/>
        <family val="2"/>
      </rPr>
      <t>■</t>
    </r>
    <r>
      <rPr>
        <sz val="8"/>
        <rFont val="Arial"/>
        <family val="2"/>
      </rPr>
      <t xml:space="preserve"> de cruce giratorias 
   (según los modelos)</t>
    </r>
  </si>
  <si>
    <r>
      <t xml:space="preserve">■ </t>
    </r>
    <r>
      <rPr>
        <sz val="8"/>
        <rFont val="Arial"/>
        <family val="2"/>
      </rPr>
      <t>de curva fijas
   (según los modelos)</t>
    </r>
  </si>
  <si>
    <r>
      <t>■</t>
    </r>
    <r>
      <rPr>
        <sz val="11"/>
        <rFont val="Arial"/>
        <family val="2"/>
      </rPr>
      <t xml:space="preserve"> Multimedia: Verificar que el perfil "Guest" no está seleccionado (si el perfil está seleccionado, elija otro perfil).</t>
    </r>
  </si>
  <si>
    <r>
      <t xml:space="preserve">■ </t>
    </r>
    <r>
      <rPr>
        <sz val="11"/>
        <rFont val="Arial"/>
        <family val="2"/>
      </rPr>
      <t>Multimedia: Lanzar la conectividad a bordo pulsando el botón "conexión" o "activar" los servicios EASY LINK, R-LINK, R-LINK EVOLUTION (si hay acuerdo cliente especificado en la Ficha Calidad Entrega VN).</t>
    </r>
  </si>
  <si>
    <r>
      <t xml:space="preserve">■ </t>
    </r>
    <r>
      <rPr>
        <sz val="11"/>
        <rFont val="Arial"/>
        <family val="2"/>
      </rPr>
      <t>Inicializar el encendido automático de las luces
(según modelo y versión)</t>
    </r>
  </si>
  <si>
    <r>
      <t>■</t>
    </r>
    <r>
      <rPr>
        <sz val="11"/>
        <rFont val="Arial"/>
        <family val="2"/>
      </rPr>
      <t xml:space="preserve"> Ajustar el reloj </t>
    </r>
    <r>
      <rPr>
        <i/>
        <sz val="11"/>
        <rFont val="Arial"/>
        <family val="2"/>
      </rPr>
      <t xml:space="preserve">(según los modelos)
  </t>
    </r>
  </si>
  <si>
    <r>
      <t>■</t>
    </r>
    <r>
      <rPr>
        <sz val="11"/>
        <rFont val="Arial"/>
        <family val="2"/>
      </rPr>
      <t xml:space="preserve"> Colocar la tarjeta SD, encender la navegación    
</t>
    </r>
  </si>
  <si>
    <r>
      <t>■</t>
    </r>
    <r>
      <rPr>
        <sz val="11"/>
        <rFont val="Arial"/>
        <family val="2"/>
      </rPr>
      <t xml:space="preserve"> Comprobar la activación del sistema E-Call
- El Testigo AUTO SOS debe estar fijo
en verde (No es necesario pulsar sobre
sobre el botón SOS) Clio, Captur</t>
    </r>
  </si>
  <si>
    <r>
      <t xml:space="preserve">■ </t>
    </r>
    <r>
      <rPr>
        <sz val="11"/>
        <rFont val="Arial"/>
        <family val="2"/>
      </rPr>
      <t>Verificar la presencia del soporte para smarthphone/tablet en la guantera (según modelos)</t>
    </r>
  </si>
  <si>
    <r>
      <t>■</t>
    </r>
    <r>
      <rPr>
        <sz val="11"/>
        <rFont val="Arial"/>
        <family val="2"/>
      </rPr>
      <t xml:space="preserve"> Lavar el vehículo si es necesario 
</t>
    </r>
  </si>
  <si>
    <r>
      <t>■</t>
    </r>
    <r>
      <rPr>
        <sz val="11"/>
        <rFont val="Arial"/>
        <family val="2"/>
      </rPr>
      <t xml:space="preserve">Comprobar el nivel de carburante y completarlo si es necesario (Indicador de reserva apagado) </t>
    </r>
  </si>
  <si>
    <r>
      <t xml:space="preserve">■ </t>
    </r>
    <r>
      <rPr>
        <sz val="11"/>
        <rFont val="Arial"/>
        <family val="2"/>
      </rPr>
      <t>Tratar las faltas de conformidad que pueden ser asumidas por la preparación (pequeños arañazos que pueden eliminarse con un pulidor, manchas, etc.)
   Para las pinturas mates, cualquier retoque debe efectuarse en el taller; se prohíbe utilizar productos abrasivos de tipo pulidor</t>
    </r>
  </si>
  <si>
    <r>
      <rPr>
        <b/>
        <sz val="11"/>
        <rFont val="Arial"/>
        <family val="2"/>
      </rPr>
      <t>Si las etapas de 1 a 7 son realizadas en exterior a la concesión:</t>
    </r>
    <r>
      <rPr>
        <sz val="11"/>
        <rFont val="Arial"/>
        <family val="2"/>
      </rPr>
      <t xml:space="preserve">
</t>
    </r>
    <r>
      <rPr>
        <sz val="11"/>
        <color theme="0" tint="-0.34998626667073579"/>
        <rFont val="Arial"/>
        <family val="2"/>
      </rPr>
      <t>■</t>
    </r>
    <r>
      <rPr>
        <b/>
        <sz val="11"/>
        <color theme="0" tint="-0.34998626667073579"/>
        <rFont val="Arial"/>
        <family val="2"/>
      </rPr>
      <t xml:space="preserve"> </t>
    </r>
    <r>
      <rPr>
        <b/>
        <sz val="11"/>
        <rFont val="Arial"/>
        <family val="2"/>
      </rPr>
      <t xml:space="preserve">Si la batería 400V está cargada:
</t>
    </r>
    <r>
      <rPr>
        <sz val="11"/>
        <rFont val="Arial"/>
        <family val="2"/>
      </rPr>
      <t xml:space="preserve">No ponga a cargar la batería 12V
</t>
    </r>
    <r>
      <rPr>
        <sz val="11"/>
        <color indexed="55"/>
        <rFont val="Arial"/>
        <family val="2"/>
      </rPr>
      <t xml:space="preserve">
</t>
    </r>
    <r>
      <rPr>
        <b/>
        <sz val="11"/>
        <color indexed="55"/>
        <rFont val="Arial"/>
        <family val="2"/>
      </rPr>
      <t>■</t>
    </r>
    <r>
      <rPr>
        <b/>
        <sz val="11"/>
        <color rgb="FFFF0000"/>
        <rFont val="Arial"/>
        <family val="2"/>
      </rPr>
      <t xml:space="preserve"> </t>
    </r>
    <r>
      <rPr>
        <b/>
        <sz val="11"/>
        <rFont val="Arial"/>
        <family val="2"/>
      </rPr>
      <t>Si la batería 400V no está cargada:</t>
    </r>
    <r>
      <rPr>
        <sz val="11"/>
        <rFont val="Arial"/>
        <family val="2"/>
      </rPr>
      <t xml:space="preserve">
Cargue la carga de la batería de 12V durante 30 min minimo
  Recordatorio: En caso de mensaje/testigo batería: cargar hasta que el testigo del cargador Ateq se ilumine verde FIJO.
   En caso de anomalía, trasladar el vehículo al taller 
Imprima el ticket de carga y grapelo a la ficha de Calidad Entrega VN.</t>
    </r>
  </si>
  <si>
    <r>
      <t xml:space="preserve">■ </t>
    </r>
    <r>
      <rPr>
        <sz val="11"/>
        <rFont val="Arial"/>
        <family val="2"/>
      </rPr>
      <t>Cargar la batería de tracción 400V al 100%. Atención, no cargue la batería 400V al mismo tiempo que la batería 12V.</t>
    </r>
  </si>
  <si>
    <r>
      <rPr>
        <b/>
        <sz val="11"/>
        <rFont val="Arial"/>
        <family val="2"/>
      </rPr>
      <t>Si las etapas de 1 a 7 son realizadas en exterior a la concesión:</t>
    </r>
    <r>
      <rPr>
        <sz val="11"/>
        <color indexed="55"/>
        <rFont val="Arial"/>
        <family val="2"/>
      </rPr>
      <t xml:space="preserve">
■ </t>
    </r>
    <r>
      <rPr>
        <sz val="11"/>
        <rFont val="Arial"/>
        <family val="2"/>
      </rPr>
      <t>Lanzar la conectividad a bordo pulsando el botón "conexión" o "activar" los servicios EASY LINK, R-LINK, R-LINK EVOLUTION (si hay acuerdo cliente especificado en la Ficha Calidad Entrega VN).</t>
    </r>
  </si>
  <si>
    <r>
      <t xml:space="preserve">■ </t>
    </r>
    <r>
      <rPr>
        <b/>
        <sz val="11"/>
        <rFont val="Arial"/>
        <family val="2"/>
      </rPr>
      <t>Desactivar el modo Supersleep</t>
    </r>
    <r>
      <rPr>
        <sz val="11"/>
        <rFont val="Arial"/>
        <family val="2"/>
      </rPr>
      <t xml:space="preserve">.
</t>
    </r>
    <r>
      <rPr>
        <sz val="9"/>
        <rFont val="Arial"/>
        <family val="2"/>
      </rPr>
      <t>Kangoo2, Kadjar, Megane4, Megane4, Scenic, Talisman, Koleos, Zoe, Espace, Master3, Duster, Clio, Captur</t>
    </r>
  </si>
  <si>
    <r>
      <t>■</t>
    </r>
    <r>
      <rPr>
        <sz val="11"/>
        <rFont val="Arial"/>
        <family val="2"/>
      </rPr>
      <t xml:space="preserve"> Comprobar el nivel de carburante y completarlo si es necesario (Indicador de reserva apagado) 
</t>
    </r>
    <r>
      <rPr>
        <sz val="11"/>
        <color theme="0" tint="-0.34998626667073579"/>
        <rFont val="Arial"/>
        <family val="2"/>
      </rPr>
      <t xml:space="preserve">■ </t>
    </r>
    <r>
      <rPr>
        <sz val="11"/>
        <rFont val="Arial"/>
        <family val="2"/>
      </rPr>
      <t>Comprobar el nivel de AdBlue level y completarlo si es necesario (según modelo)</t>
    </r>
  </si>
  <si>
    <t>Renault</t>
  </si>
  <si>
    <t>Clio</t>
  </si>
  <si>
    <t>xxxxxx</t>
  </si>
  <si>
    <t>vf1xxxxxxxxx</t>
  </si>
  <si>
    <r>
      <t xml:space="preserve">VEHÍCULOS TÉRMICOS /
</t>
    </r>
    <r>
      <rPr>
        <b/>
        <sz val="16"/>
        <color rgb="FF0082D2"/>
        <rFont val="Arial"/>
        <family val="2"/>
      </rPr>
      <t>HÍBRIDOS (HEV)</t>
    </r>
  </si>
  <si>
    <t xml:space="preserve">              FICHA CALIDAD ENTREGA VN</t>
  </si>
  <si>
    <t xml:space="preserve">  VN conforme:</t>
  </si>
  <si>
    <t>Mantenimiento de Larga Duración (MLD)</t>
  </si>
  <si>
    <t>Si el vehículo tiene más de 3 meses (Fecha MADC &gt; 3 meses), la ficha MLD debe encontrarse en el vehículo</t>
  </si>
  <si>
    <t xml:space="preserve">Ficha MLD presente:  </t>
  </si>
  <si>
    <t>Fecha prevista para la preparación VN:</t>
  </si>
  <si>
    <t xml:space="preserve">Fecha prevista puesta accesorios: </t>
  </si>
  <si>
    <t xml:space="preserve"> Placa de Matrícula puesta:</t>
  </si>
  <si>
    <t>Recarga de batería:</t>
  </si>
  <si>
    <r>
      <t xml:space="preserve">Imprima y grape el ticket de carga a esta ficha o anote el código de carga (13 digitos). </t>
    </r>
    <r>
      <rPr>
        <b/>
        <sz val="12"/>
        <rFont val="Arial"/>
        <family val="2"/>
      </rPr>
      <t>Cargue hasta que el smiley aparezca (BC 512 gris o azul).</t>
    </r>
  </si>
  <si>
    <t>Con la firma de este pedido, vendedor y comprador quedan obligados al cumplimiento de las obligaciones que para cada uno de ellos se derivan de las presentes estipulaciones que ambas partes expresamente declaran libre y voluntariamente conocer y aceptar.</t>
  </si>
  <si>
    <t xml:space="preserve">            Declaro que el establecimiento vendedor me ha facilitado las posibles etiquetas correspondientes a las distintas opciones de neumáticos que puedan montar el vehículo de la presente solicitud de pedido.
Con la firma de este pedido, vendedor y comprador quedan obligados al cumplimiento de las obligaciones que para cada uno de ellos se derivan de las presentes estipulaciones que ambas partes expresamente declaran libre y voluntariamente conocer y aceptar.</t>
  </si>
  <si>
    <t>Fast Track
/Up &amp; Go</t>
  </si>
  <si>
    <t xml:space="preserve">     5. ENTREGA VN (cumplimentar por el Asesor Comercial VN/ Especialista Tecnológico)</t>
  </si>
  <si>
    <r>
      <t xml:space="preserve">CONDICIONES VALIDAS HASTA FIN DE MES O FIN DE EXISTENCIAS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t>
    </r>
    <r>
      <rPr>
        <b/>
        <u/>
        <sz val="8"/>
        <rFont val="Arial"/>
        <family val="2"/>
      </rPr>
      <t>INFORMACIÓN BÁSICA DE PROTECCIÓN DE DATOS</t>
    </r>
    <r>
      <rPr>
        <b/>
        <sz val="8"/>
        <rFont val="Arial"/>
        <family val="2"/>
      </rPr>
      <t xml:space="preserve"> </t>
    </r>
    <r>
      <rPr>
        <sz val="8"/>
        <rFont val="Arial"/>
        <family val="2"/>
      </rPr>
      <t xml:space="preserve">
</t>
    </r>
    <r>
      <rPr>
        <b/>
        <u/>
        <sz val="8"/>
        <rFont val="Arial"/>
        <family val="2"/>
      </rPr>
      <t>Corresponsables del Tratamiento:</t>
    </r>
    <r>
      <rPr>
        <b/>
        <sz val="8"/>
        <rFont val="Arial"/>
        <family val="2"/>
      </rPr>
      <t xml:space="preserve"> </t>
    </r>
    <r>
      <rPr>
        <sz val="8"/>
        <rFont val="Arial"/>
        <family val="2"/>
      </rPr>
      <t>Renault España Comercial S.A. (RECSA) y</t>
    </r>
    <r>
      <rPr>
        <sz val="8"/>
        <color rgb="FFFF0000"/>
        <rFont val="Arial"/>
        <family val="2"/>
      </rPr>
      <t xml:space="preserve"> el Punto de Red XXXXX (Siempre Razón Social Concesionario cabecera aunque oferta sea hecha por agente).</t>
    </r>
    <r>
      <rPr>
        <sz val="8"/>
        <rFont val="Arial"/>
        <family val="2"/>
      </rPr>
      <t xml:space="preserve"> Renault SAS actúa como responsable independiente para ciertos tratamientos. </t>
    </r>
    <r>
      <rPr>
        <sz val="8"/>
        <color rgb="FFFF0000"/>
        <rFont val="Arial"/>
        <family val="2"/>
      </rPr>
      <t>(Si es Agente rellenar este campo con Razón social de agente:</t>
    </r>
    <r>
      <rPr>
        <b/>
        <sz val="8"/>
        <color rgb="FFFF0000"/>
        <rFont val="Arial"/>
        <family val="2"/>
      </rPr>
      <t xml:space="preserve"> </t>
    </r>
    <r>
      <rPr>
        <b/>
        <u/>
        <sz val="8"/>
        <rFont val="Arial"/>
        <family val="2"/>
      </rPr>
      <t>Encargado de tratamiento:</t>
    </r>
    <r>
      <rPr>
        <sz val="8"/>
        <rFont val="Arial"/>
        <family val="2"/>
      </rPr>
      <t xml:space="preserve"> Punto de Red  </t>
    </r>
    <r>
      <rPr>
        <sz val="8"/>
        <color rgb="FFFF0000"/>
        <rFont val="Arial"/>
        <family val="2"/>
      </rPr>
      <t>YYYYYYYY</t>
    </r>
    <r>
      <rPr>
        <b/>
        <sz val="8"/>
        <color rgb="FFFF0000"/>
        <rFont val="Arial"/>
        <family val="2"/>
      </rPr>
      <t xml:space="preserve"> </t>
    </r>
    <r>
      <rPr>
        <b/>
        <u/>
        <sz val="8"/>
        <rFont val="Arial"/>
        <family val="2"/>
      </rPr>
      <t>Finalidades:</t>
    </r>
    <r>
      <rPr>
        <b/>
        <sz val="8"/>
        <rFont val="Arial"/>
        <family val="2"/>
      </rPr>
      <t xml:space="preserve"> </t>
    </r>
    <r>
      <rPr>
        <sz val="8"/>
        <rFont val="Arial"/>
        <family val="2"/>
      </rPr>
      <t xml:space="preserve">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u/>
        <sz val="8"/>
        <rFont val="Arial"/>
        <family val="2"/>
      </rPr>
      <t>Derechos:</t>
    </r>
    <r>
      <rPr>
        <sz val="8"/>
        <rFont val="Arial"/>
        <family val="2"/>
      </rPr>
      <t xml:space="preserve">  Acceso, rectificación, supresión, oposición, limitación del tratamiento y portabilidad, mediante correo electrónico a Renault España Comercial S.A: a datoscliente@renault.com y/o al Punto de la Red al correo electrónico </t>
    </r>
    <r>
      <rPr>
        <sz val="8"/>
        <color rgb="FFFF0000"/>
        <rFont val="Arial"/>
        <family val="2"/>
      </rPr>
      <t>XXXXXXXXX</t>
    </r>
    <r>
      <rPr>
        <sz val="8"/>
        <rFont val="Arial"/>
        <family val="2"/>
      </rPr>
      <t xml:space="preserve">, indicando en el "Ejercicio Derechos RGPD". Puede consultar la información adicional en www.renault.es y en el sitio web del Punto de Red  </t>
    </r>
    <r>
      <rPr>
        <sz val="8"/>
        <color rgb="FFFF0000"/>
        <rFont val="Arial"/>
        <family val="2"/>
      </rPr>
      <t>XXXXX (web del concesionario cabecera).</t>
    </r>
  </si>
  <si>
    <t xml:space="preserve">  Plazo de entrega:</t>
  </si>
  <si>
    <t>PLAZO DE ENTREGA:</t>
  </si>
  <si>
    <t>ESTIPULACIONES GENERALES DE VENTA DE VEHÍCULOS NUEVOS</t>
  </si>
  <si>
    <r>
      <t xml:space="preserve">El presente documento tiene por objeto regular las condiciones de comercialización de un vehículo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t>
    </r>
    <r>
      <rPr>
        <b/>
        <sz val="9"/>
        <rFont val="Arial"/>
        <family val="2"/>
      </rPr>
      <t xml:space="preserve">A) CONDICIONES GENERALES DE VENTA:
1. FORMALIZACIÓN DEL CONTRATO
</t>
    </r>
    <r>
      <rPr>
        <sz val="9"/>
        <rFont val="Arial"/>
        <family val="2"/>
      </rPr>
      <t xml:space="preserve">El contrato se aplica desde la aceptación del pedido por el establecimiento vendedor y el abono por el cliente de una cantidad a cuenta fijada de común acuerdo por ambas partes.
</t>
    </r>
    <r>
      <rPr>
        <b/>
        <sz val="9"/>
        <rFont val="Arial"/>
        <family val="2"/>
      </rPr>
      <t>2. PRECIO</t>
    </r>
    <r>
      <rPr>
        <sz val="9"/>
        <rFont val="Arial"/>
        <family val="2"/>
      </rPr>
      <t xml:space="preserve">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t>
    </r>
    <r>
      <rPr>
        <b/>
        <sz val="9"/>
        <rFont val="Arial"/>
        <family val="2"/>
      </rPr>
      <t>3. CONDICIONES DE PAGO</t>
    </r>
    <r>
      <rPr>
        <sz val="9"/>
        <rFont val="Arial"/>
        <family val="2"/>
      </rPr>
      <t xml:space="preserve">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t>
    </r>
    <r>
      <rPr>
        <b/>
        <sz val="9"/>
        <rFont val="Arial"/>
        <family val="2"/>
      </rPr>
      <t xml:space="preserve">4. ADQUISICION DE UN VEHICULO USADO POR EL ESTABLECIMIENTO VENDEDOR
</t>
    </r>
    <r>
      <rPr>
        <sz val="9"/>
        <rFont val="Arial"/>
        <family val="2"/>
      </rPr>
      <t xml:space="preserve">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t>
    </r>
  </si>
  <si>
    <r>
      <t xml:space="preserve">- Si se produce un acontecimiento que constituya un caso de fuerza mayor, durante el tiempo que dure dicho acontecimiento.
</t>
    </r>
    <r>
      <rPr>
        <b/>
        <sz val="9"/>
        <rFont val="Arial"/>
        <family val="2"/>
      </rPr>
      <t>6. GARANTIA</t>
    </r>
    <r>
      <rPr>
        <sz val="9"/>
        <rFont val="Arial"/>
        <family val="2"/>
      </rPr>
      <t xml:space="preserve">
Todo vehículo nuevo de la marca Renault se encuentra garantizado contra cualquier defecto de fabricación en los términos establecidos en la carta de garantía que se facilita al cliente en el momento de la entrega del vehículo.
</t>
    </r>
    <r>
      <rPr>
        <b/>
        <sz val="9"/>
        <rFont val="Arial"/>
        <family val="2"/>
      </rPr>
      <t>7. RESOLUCION</t>
    </r>
    <r>
      <rPr>
        <sz val="9"/>
        <rFont val="Arial"/>
        <family val="2"/>
      </rPr>
      <t xml:space="preserve">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t>
    </r>
    <r>
      <rPr>
        <b/>
        <sz val="9"/>
        <rFont val="Arial"/>
        <family val="2"/>
      </rPr>
      <t>8. JURISDICCION</t>
    </r>
    <r>
      <rPr>
        <sz val="9"/>
        <rFont val="Arial"/>
        <family val="2"/>
      </rPr>
      <t xml:space="preserve">
Para cualquier reclamación derivada de lo establecido en el presente contrato serán competentes los Tribunales de la residencia habitual del cliente.
</t>
    </r>
    <r>
      <rPr>
        <b/>
        <sz val="9"/>
        <rFont val="Arial"/>
        <family val="2"/>
      </rPr>
      <t xml:space="preserve">B) ARRENDAMIENTO CON OPCION DE COMPRA
</t>
    </r>
    <r>
      <rPr>
        <sz val="9"/>
        <rFont val="Arial"/>
        <family val="2"/>
      </rPr>
      <t>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t>
    </r>
  </si>
  <si>
    <t>La cuenta My RENAULT actúa como nexo de unión entre RENAULT y el cliente, entre otras funcionalidades, le permite hacer un seguimiento de su pedido (si disponible) y simplificar y optimizar el uso y mantenimiento de su vehículo. En el momento del pedido, el concesionario puede precrear la cuenta My RENAULT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t>
  </si>
  <si>
    <t xml:space="preserve">
</t>
  </si>
  <si>
    <r>
      <rPr>
        <b/>
        <sz val="9"/>
        <color theme="1"/>
        <rFont val="Arial"/>
        <family val="2"/>
      </rPr>
      <t xml:space="preserve">INFORMACIÓN BÁSICA DE PROTECCIÓN DE DATOS </t>
    </r>
    <r>
      <rPr>
        <sz val="9"/>
        <color theme="1"/>
        <rFont val="Arial"/>
        <family val="2"/>
      </rPr>
      <t xml:space="preserve">
</t>
    </r>
    <r>
      <rPr>
        <b/>
        <u/>
        <sz val="9"/>
        <color theme="1"/>
        <rFont val="Arial"/>
        <family val="2"/>
      </rPr>
      <t>Corresponsables del Tratamiento:</t>
    </r>
    <r>
      <rPr>
        <sz val="9"/>
        <color theme="1"/>
        <rFont val="Arial"/>
        <family val="2"/>
      </rPr>
      <t xml:space="preserve"> Renault España Comercial S.A. (RECSA) y Punto de Red </t>
    </r>
    <r>
      <rPr>
        <sz val="9"/>
        <color rgb="FFFF0000"/>
        <rFont val="Arial"/>
        <family val="2"/>
      </rPr>
      <t xml:space="preserve"> XXXXX. (Siempre Razón Social Concesionario cabecera aunque oferta sea hecha por agente) </t>
    </r>
    <r>
      <rPr>
        <sz val="9"/>
        <rFont val="Arial"/>
        <family val="2"/>
      </rPr>
      <t xml:space="preserve">Renault SAS actúa como responsable independiente para ciertos tratamientos. </t>
    </r>
    <r>
      <rPr>
        <sz val="9"/>
        <color rgb="FFFF0000"/>
        <rFont val="Arial"/>
        <family val="2"/>
      </rPr>
      <t xml:space="preserve">(Si es Agente rellenar este campo con Razón social de agente): </t>
    </r>
    <r>
      <rPr>
        <b/>
        <u/>
        <sz val="9"/>
        <rFont val="Arial"/>
        <family val="2"/>
      </rPr>
      <t>Encargado de tratamiento:</t>
    </r>
    <r>
      <rPr>
        <sz val="9"/>
        <rFont val="Arial"/>
        <family val="2"/>
      </rPr>
      <t xml:space="preserve"> Punto de red </t>
    </r>
    <r>
      <rPr>
        <sz val="9"/>
        <color rgb="FFFF0000"/>
        <rFont val="Arial"/>
        <family val="2"/>
      </rPr>
      <t xml:space="preserve">YYYYYYYY). </t>
    </r>
    <r>
      <rPr>
        <b/>
        <u/>
        <sz val="9"/>
        <color theme="1"/>
        <rFont val="Arial"/>
        <family val="2"/>
      </rPr>
      <t>Finalidades:</t>
    </r>
    <r>
      <rPr>
        <b/>
        <sz val="9"/>
        <color theme="1"/>
        <rFont val="Arial"/>
        <family val="2"/>
      </rPr>
      <t xml:space="preserve">  </t>
    </r>
    <r>
      <rPr>
        <sz val="9"/>
        <color theme="1"/>
        <rFont val="Arial"/>
        <family val="2"/>
      </rPr>
      <t xml:space="preserve">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RENAULT. </t>
    </r>
    <r>
      <rPr>
        <b/>
        <u/>
        <sz val="9"/>
        <color theme="1"/>
        <rFont val="Arial"/>
        <family val="2"/>
      </rPr>
      <t>Derechos:</t>
    </r>
    <r>
      <rPr>
        <sz val="9"/>
        <color theme="1"/>
        <rFont val="Arial"/>
        <family val="2"/>
      </rPr>
      <t xml:space="preserve">  Acceso, rectificación, supresión, oposición, limitación del tratamiento y portabilidad, mediante correo electrónico a Renault España Comercial S.A: a datoscliente@renault.com y/o al Punto de la Red al correo electrónico </t>
    </r>
    <r>
      <rPr>
        <sz val="9"/>
        <color rgb="FFFF0000"/>
        <rFont val="Arial"/>
        <family val="2"/>
      </rPr>
      <t>XXXXXXXXXXX</t>
    </r>
    <r>
      <rPr>
        <sz val="9"/>
        <color theme="1"/>
        <rFont val="Arial"/>
        <family val="2"/>
      </rPr>
      <t xml:space="preserve">, indicando en el asunto "Ejercicio Derechos RGPD". Puede consultar la información en www.renault.es y en el sitio web del Punto de Red </t>
    </r>
    <r>
      <rPr>
        <sz val="9"/>
        <color rgb="FFFF0000"/>
        <rFont val="Arial"/>
        <family val="2"/>
      </rPr>
      <t xml:space="preserve">XXXXX (web del concesionario cabecera).
</t>
    </r>
    <r>
      <rPr>
        <sz val="9"/>
        <color theme="1"/>
        <rFont val="Arial"/>
        <family val="2"/>
      </rPr>
      <t xml:space="preserve">
</t>
    </r>
  </si>
  <si>
    <t>ESTIPULACIONES GENERALES DE VENTA DE VEHÍCULOS NUEVOS
El presente documento tiene por objeto regular las condiciones de comercialización de un vehículo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nuevo de la marca Renault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t>
  </si>
  <si>
    <t>La cuenta My RENAULT actúa como nexo de unión entre DACIA  y el cliente, entre otras funcionalidades, le permite hacer un seguimiento de su pedido (si disponible) y simplificar y optimizar el uso y mantenimiento de su vehículo. En el momento del pedido, el concesionario puede precrear la cuenta My DACIA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t>
  </si>
  <si>
    <t>INFORMACIÓN DE VEHÍCULO NUEVO</t>
  </si>
  <si>
    <t>PEDIDO DE VEHÍCULO NUEVO</t>
  </si>
  <si>
    <r>
      <rPr>
        <sz val="8"/>
        <color theme="1"/>
        <rFont val="Arial"/>
        <family val="2"/>
      </rPr>
      <t xml:space="preserve">CONDICIONES VALIDAS HASTA FIN DE MES O FIN DE EXISTENCIAS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t>
    </r>
    <r>
      <rPr>
        <sz val="8"/>
        <color rgb="FF4E5844"/>
        <rFont val="Arial"/>
        <family val="2"/>
      </rPr>
      <t xml:space="preserve">
</t>
    </r>
    <r>
      <rPr>
        <b/>
        <u/>
        <sz val="8"/>
        <color theme="1"/>
        <rFont val="Arial"/>
        <family val="2"/>
      </rPr>
      <t xml:space="preserve">INFORMACIÓN BÁSICA DE PROTECCIÓN DE DATOS </t>
    </r>
    <r>
      <rPr>
        <b/>
        <sz val="8"/>
        <color theme="1"/>
        <rFont val="Arial"/>
        <family val="2"/>
      </rPr>
      <t xml:space="preserve">
</t>
    </r>
    <r>
      <rPr>
        <b/>
        <u/>
        <sz val="8"/>
        <color theme="1"/>
        <rFont val="Arial"/>
        <family val="2"/>
      </rPr>
      <t>Corresponsables del Tratamiento:</t>
    </r>
    <r>
      <rPr>
        <b/>
        <sz val="8"/>
        <color theme="1"/>
        <rFont val="Arial"/>
        <family val="2"/>
      </rPr>
      <t xml:space="preserve"> </t>
    </r>
    <r>
      <rPr>
        <sz val="8"/>
        <color theme="1"/>
        <rFont val="Arial"/>
        <family val="2"/>
      </rPr>
      <t>Renault España Comercial S.A. (RECSA) y el Punto de Red</t>
    </r>
    <r>
      <rPr>
        <sz val="8"/>
        <color rgb="FF4E5844"/>
        <rFont val="Arial"/>
        <family val="2"/>
      </rPr>
      <t xml:space="preserve"> </t>
    </r>
    <r>
      <rPr>
        <sz val="8"/>
        <color rgb="FFFF0000"/>
        <rFont val="Arial"/>
        <family val="2"/>
      </rPr>
      <t>XXXXX (Siempre Razón Social Concesionario cabecera aunque oferta sea hecha por agente)</t>
    </r>
    <r>
      <rPr>
        <sz val="8"/>
        <color rgb="FF4E5844"/>
        <rFont val="Arial"/>
        <family val="2"/>
      </rPr>
      <t xml:space="preserve">. </t>
    </r>
    <r>
      <rPr>
        <sz val="8"/>
        <color theme="1"/>
        <rFont val="Arial"/>
        <family val="2"/>
      </rPr>
      <t xml:space="preserve">Renault SAS actúa como responsable independiente para ciertos tratamientos. </t>
    </r>
    <r>
      <rPr>
        <sz val="8"/>
        <color rgb="FFFF0000"/>
        <rFont val="Arial"/>
        <family val="2"/>
      </rPr>
      <t>(Si es Agente rellenar este campo con Razón social de agente:</t>
    </r>
    <r>
      <rPr>
        <b/>
        <sz val="8"/>
        <color rgb="FF4E5844"/>
        <rFont val="Arial"/>
        <family val="2"/>
      </rPr>
      <t xml:space="preserve"> </t>
    </r>
    <r>
      <rPr>
        <b/>
        <u/>
        <sz val="8"/>
        <color theme="1"/>
        <rFont val="Arial"/>
        <family val="2"/>
      </rPr>
      <t xml:space="preserve">Encargado de tratamiento: </t>
    </r>
    <r>
      <rPr>
        <sz val="8"/>
        <color theme="1"/>
        <rFont val="Arial"/>
        <family val="2"/>
      </rPr>
      <t xml:space="preserve">Punto de Red  YYYYYYYY. </t>
    </r>
    <r>
      <rPr>
        <b/>
        <u/>
        <sz val="8"/>
        <color theme="1"/>
        <rFont val="Arial"/>
        <family val="2"/>
      </rPr>
      <t>Finalidades:</t>
    </r>
    <r>
      <rPr>
        <sz val="8"/>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u/>
        <sz val="8"/>
        <color theme="1"/>
        <rFont val="Arial"/>
        <family val="2"/>
      </rPr>
      <t xml:space="preserve">Derechos: </t>
    </r>
    <r>
      <rPr>
        <sz val="8"/>
        <color theme="1"/>
        <rFont val="Arial"/>
        <family val="2"/>
      </rPr>
      <t xml:space="preserve"> Acceso, rectificación, supresión, oposición, limitación del tratamiento y portabilidad, mediante correo electrónico a Renault España Comercial S.A: a datoscliente@renault.com y/o al Punto de la Red al correo electrónico</t>
    </r>
    <r>
      <rPr>
        <sz val="8"/>
        <color rgb="FF4E5844"/>
        <rFont val="Arial"/>
        <family val="2"/>
      </rPr>
      <t xml:space="preserve"> </t>
    </r>
    <r>
      <rPr>
        <sz val="8"/>
        <color rgb="FFFF0000"/>
        <rFont val="Arial"/>
        <family val="2"/>
      </rPr>
      <t>XXXXXXXX</t>
    </r>
    <r>
      <rPr>
        <sz val="8"/>
        <color theme="1"/>
        <rFont val="Arial"/>
        <family val="2"/>
      </rPr>
      <t xml:space="preserve">, indicando en el "Ejercicio Derechos RGPD". Puede consultar la información adicional en www.dacia.es y en el sitio web del Punto de Red </t>
    </r>
    <r>
      <rPr>
        <sz val="8"/>
        <color rgb="FFFF0000"/>
        <rFont val="Arial"/>
        <family val="2"/>
      </rPr>
      <t>XXXXX (web del concesionario cabecera</t>
    </r>
    <r>
      <rPr>
        <sz val="8"/>
        <color rgb="FF4E5844"/>
        <rFont val="Arial"/>
        <family val="2"/>
      </rPr>
      <t>).</t>
    </r>
    <r>
      <rPr>
        <sz val="8"/>
        <color rgb="FF003594"/>
        <rFont val="Arial"/>
        <family val="2"/>
      </rPr>
      <t xml:space="preserve">
                                                                                                                                                                                                                                                  </t>
    </r>
  </si>
  <si>
    <r>
      <t xml:space="preserve">El precio final del vehículo objeto del presente documento ha sido calculado teniendo en cuenta los impuestos vigentes en la fecha de su elaboración. </t>
    </r>
    <r>
      <rPr>
        <b/>
        <sz val="9"/>
        <rFont val="Arial"/>
        <family val="2"/>
      </rPr>
      <t xml:space="preserve">El precio ofertado podría verse alterado por cualquier posible modificación de los tipos de los impuestos (IVA, IEDMT, u otros) que se encuentren vigentes en la entrega del vehículo. </t>
    </r>
  </si>
  <si>
    <r>
      <t xml:space="preserve">El precio final del vehículo objeto del presente documento ha sido calculado teniendo en cuenta los impuestos vigentes en la fecha de su elaboración. </t>
    </r>
    <r>
      <rPr>
        <b/>
        <sz val="9"/>
        <color theme="1"/>
        <rFont val="Arial"/>
        <family val="2"/>
      </rPr>
      <t xml:space="preserve">El precio ofertado podría verse alterado por cualquier posible modificación de los tipos de los impuestos (IVA, IEDMT, u otros) que se encuentren vigentes en la entrega del vehículo. </t>
    </r>
  </si>
  <si>
    <r>
      <rPr>
        <b/>
        <sz val="9"/>
        <color theme="1"/>
        <rFont val="Arial"/>
        <family val="2"/>
      </rPr>
      <t>6. GARANTIA</t>
    </r>
    <r>
      <rPr>
        <sz val="9"/>
        <color theme="1"/>
        <rFont val="Arial"/>
        <family val="2"/>
      </rPr>
      <t xml:space="preserve">
Todo vehículo nuevo de la marca Dacia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www.dacia.es).
</t>
    </r>
    <r>
      <rPr>
        <b/>
        <sz val="9"/>
        <color theme="1"/>
        <rFont val="Arial"/>
        <family val="2"/>
      </rPr>
      <t>8. JURISDICCION</t>
    </r>
    <r>
      <rPr>
        <sz val="9"/>
        <color theme="1"/>
        <rFont val="Arial"/>
        <family val="2"/>
      </rPr>
      <t xml:space="preserve">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t>
    </r>
  </si>
  <si>
    <r>
      <t xml:space="preserve">El presente documento tiene por objeto regular las condiciones de comercialización de un vehículo nuevo de la marca Dacia por el establecimiento cuya identificación figura en la primera página del pedido. El establecimiento indicado actúa en nombre y por cuenta propia, sin que en ningún caso pueda considerársele como mandatario del distribuidor de los vehículos de la marca Dacia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t>
    </r>
    <r>
      <rPr>
        <b/>
        <sz val="9"/>
        <color theme="1"/>
        <rFont val="Arial"/>
        <family val="2"/>
      </rPr>
      <t>1. FORMALIZACIÓN DEL CONTRATO</t>
    </r>
    <r>
      <rPr>
        <sz val="9"/>
        <color theme="1"/>
        <rFont val="Arial"/>
        <family val="2"/>
      </rPr>
      <t xml:space="preserve">
El contrato se aplica desde la aceptación del pedido por el establecimiento vendedor y el abono por el cliente de una cantidad a cuenta fijada de común acuerdo por ambas partes.
</t>
    </r>
    <r>
      <rPr>
        <b/>
        <sz val="9"/>
        <color theme="1"/>
        <rFont val="Arial"/>
        <family val="2"/>
      </rPr>
      <t>2. PRECIO</t>
    </r>
    <r>
      <rPr>
        <sz val="9"/>
        <color theme="1"/>
        <rFont val="Arial"/>
        <family val="2"/>
      </rPr>
      <t xml:space="preserve">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t>
    </r>
    <r>
      <rPr>
        <b/>
        <sz val="9"/>
        <color theme="1"/>
        <rFont val="Arial"/>
        <family val="2"/>
      </rPr>
      <t>3. CONDICIONES DE PAGO</t>
    </r>
    <r>
      <rPr>
        <sz val="9"/>
        <color theme="1"/>
        <rFont val="Arial"/>
        <family val="2"/>
      </rPr>
      <t xml:space="preserve">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t>
    </r>
    <r>
      <rPr>
        <b/>
        <sz val="9"/>
        <color theme="1"/>
        <rFont val="Arial"/>
        <family val="2"/>
      </rPr>
      <t>4. ADQUISICION DE UN VEHICULO USADO POR EL ESTABLECIMIENTO VENDEDOR</t>
    </r>
    <r>
      <rPr>
        <sz val="9"/>
        <color theme="1"/>
        <rFont val="Arial"/>
        <family val="2"/>
      </rPr>
      <t xml:space="preserve">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t>
    </r>
    <r>
      <rPr>
        <b/>
        <sz val="9"/>
        <color theme="1"/>
        <rFont val="Arial"/>
        <family val="2"/>
      </rPr>
      <t>5. ENTREGA</t>
    </r>
    <r>
      <rPr>
        <sz val="9"/>
        <color theme="1"/>
        <rFont val="Arial"/>
        <family val="2"/>
      </rPr>
      <t xml:space="preserve">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t>
    </r>
  </si>
  <si>
    <r>
      <rPr>
        <b/>
        <sz val="9"/>
        <color theme="1"/>
        <rFont val="Arial"/>
        <family val="2"/>
      </rPr>
      <t xml:space="preserve">INFORMACIÓN BÁSICA DE PROTECCIÓN DE DATOS </t>
    </r>
    <r>
      <rPr>
        <sz val="9"/>
        <color theme="1"/>
        <rFont val="Arial"/>
        <family val="2"/>
      </rPr>
      <t xml:space="preserve">
</t>
    </r>
    <r>
      <rPr>
        <b/>
        <u/>
        <sz val="9"/>
        <color theme="1"/>
        <rFont val="Arial"/>
        <family val="2"/>
      </rPr>
      <t>Corresponsables del Tratamiento:</t>
    </r>
    <r>
      <rPr>
        <sz val="9"/>
        <color theme="1"/>
        <rFont val="Arial"/>
        <family val="2"/>
      </rPr>
      <t xml:space="preserve"> Renault España Comercial S.A. (RECSA) y Punto de Red</t>
    </r>
    <r>
      <rPr>
        <sz val="9"/>
        <color rgb="FF4E5844"/>
        <rFont val="Arial"/>
        <family val="2"/>
      </rPr>
      <t xml:space="preserve">  </t>
    </r>
    <r>
      <rPr>
        <sz val="9"/>
        <color rgb="FFFF0000"/>
        <rFont val="Arial"/>
        <family val="2"/>
      </rPr>
      <t xml:space="preserve">XXXXX. (Siempre Razón Social Concesionario cabecera aunque oferta sea hecha por agente). </t>
    </r>
    <r>
      <rPr>
        <sz val="9"/>
        <color theme="1"/>
        <rFont val="Arial"/>
        <family val="2"/>
      </rPr>
      <t>Renault SAS actúa como responsable independiente para ciertos tratamientos.</t>
    </r>
    <r>
      <rPr>
        <sz val="9"/>
        <rFont val="Arial"/>
        <family val="2"/>
      </rPr>
      <t xml:space="preserve"> </t>
    </r>
    <r>
      <rPr>
        <sz val="9"/>
        <color rgb="FFFF0000"/>
        <rFont val="Arial"/>
        <family val="2"/>
      </rPr>
      <t>(Si es Agente rellenar este campo con Razón social de agente)</t>
    </r>
    <r>
      <rPr>
        <sz val="9"/>
        <color theme="1"/>
        <rFont val="Arial"/>
        <family val="2"/>
      </rPr>
      <t xml:space="preserve">: </t>
    </r>
    <r>
      <rPr>
        <b/>
        <u/>
        <sz val="9"/>
        <color theme="1"/>
        <rFont val="Arial"/>
        <family val="2"/>
      </rPr>
      <t>Encargado de tratamiento:</t>
    </r>
    <r>
      <rPr>
        <sz val="9"/>
        <color theme="1"/>
        <rFont val="Arial"/>
        <family val="2"/>
      </rPr>
      <t xml:space="preserve"> Punto de red YYYYYYYY). </t>
    </r>
    <r>
      <rPr>
        <b/>
        <u/>
        <sz val="9"/>
        <color theme="1"/>
        <rFont val="Arial"/>
        <family val="2"/>
      </rPr>
      <t>Finalidades:</t>
    </r>
    <r>
      <rPr>
        <b/>
        <sz val="9"/>
        <color theme="1"/>
        <rFont val="Arial"/>
        <family val="2"/>
      </rPr>
      <t xml:space="preserve">  </t>
    </r>
    <r>
      <rPr>
        <sz val="9"/>
        <color theme="1"/>
        <rFont val="Arial"/>
        <family val="2"/>
      </rPr>
      <t xml:space="preserve">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DACIA. </t>
    </r>
    <r>
      <rPr>
        <b/>
        <u/>
        <sz val="9"/>
        <color theme="1"/>
        <rFont val="Arial"/>
        <family val="2"/>
      </rPr>
      <t>Derechos:</t>
    </r>
    <r>
      <rPr>
        <sz val="9"/>
        <color theme="1"/>
        <rFont val="Arial"/>
        <family val="2"/>
      </rPr>
      <t xml:space="preserve">  Acceso, rectificación, supresión, oposición, limitación del tratamiento y portabilidad, mediante correo electrónico a Renault España Comercial S.A: a datoscliente@renault.com y/o al Punto de la Red al correo electrónico </t>
    </r>
    <r>
      <rPr>
        <sz val="9"/>
        <color rgb="FFFF0000"/>
        <rFont val="Arial"/>
        <family val="2"/>
      </rPr>
      <t>XXXXXXXXXXX</t>
    </r>
    <r>
      <rPr>
        <sz val="9"/>
        <color theme="1"/>
        <rFont val="Arial"/>
        <family val="2"/>
      </rPr>
      <t xml:space="preserve">, indicando en el asunto "Ejercicio Derechos RGPD". Puede consultar la información en www.dacia.es y en el sitio web del Punto de Red </t>
    </r>
    <r>
      <rPr>
        <sz val="9"/>
        <color rgb="FFFF0000"/>
        <rFont val="Arial"/>
        <family val="2"/>
      </rPr>
      <t xml:space="preserve">XXXXX (web del concesionario cabecera).
</t>
    </r>
    <r>
      <rPr>
        <sz val="9"/>
        <color theme="1"/>
        <rFont val="Arial"/>
        <family val="2"/>
      </rPr>
      <t xml:space="preserve">
</t>
    </r>
  </si>
  <si>
    <r>
      <t xml:space="preserve">                                                                    </t>
    </r>
    <r>
      <rPr>
        <b/>
        <sz val="12"/>
        <color rgb="FF4E5844"/>
        <rFont val="Arial"/>
        <family val="2"/>
      </rPr>
      <t xml:space="preserve"> ESTIPULACIONES GENERALES DE VENTA DE VEHÍCULOS NUEVOS</t>
    </r>
    <r>
      <rPr>
        <b/>
        <sz val="12"/>
        <color rgb="FF4E5844"/>
        <rFont val="Calibri"/>
        <family val="2"/>
        <scheme val="minor"/>
      </rPr>
      <t xml:space="preserve">
</t>
    </r>
    <r>
      <rPr>
        <sz val="12"/>
        <color rgb="FF4E5844"/>
        <rFont val="Calibri"/>
        <family val="2"/>
        <scheme val="minor"/>
      </rPr>
      <t>'El presente documento tiene por objeto regular las condiciones de comercialización de un vehículo nuevo de la marca Dacia por el establecimiento cuya identificación figura en la primera página del pedido. El establecimiento indicado actúa en nombre y por cuenta propia, sin que en ningún caso pueda considerársele como mandatario del distribuidor de los vehículos de la marca Dacia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nuevo de la marca Dacia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www.dacia.es).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t>
    </r>
  </si>
  <si>
    <r>
      <t xml:space="preserve">CONDICIONES VALIDAS HASTA FIN DE MES O FIN DE EXISTENCIAS
Se informa al cliente de que la recarga de la batería de tracción del vehículo eléctrico necesita de un Sistema de Alimentación de Vehículos Eléctricos (S.A.V.E.) específico (certificado Z.E. Ready 1.2 o superior), de una potencia mínima de 3,7 Kw y/o de una toma específica dedicada al vehículo eléctrico para la conexión de ciertos cargadores. Tanto el S.A.V.E. como la toma específica, deben ser instalados, a cargo del cliente, por un instalador cualificado Z.E. Ready, tanto para uso particular como profesional. Puede consultar la lista de S.A.V.E. e instaladores Z.E. Ready en www.lcie.fr, indicando en el buscador de la página "Z.E. Ready". Antes de conectar los cables de carga de nuestros vehículos a cualquier otra toma estándar o en instalaciones eléctricas existentes, no dedicadas específicamente a vehículos eléctricos, es necesario hacer verificar previamente dichas tomas, para asegurar que son compatibles con los citados cables, y que la instalación eléctrica cumple los requisitos técnicos y las condiciones de seguridad necesarios para evitar fallos de carga, sobrecalentamientos y/o posibles daños. En el precio de la batería se incluye la gestión ambiental de residuos.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t>
    </r>
    <r>
      <rPr>
        <b/>
        <u/>
        <sz val="8"/>
        <rFont val="Arial"/>
        <family val="2"/>
      </rPr>
      <t>INFORMACIÓN BÁSICA DE PROTECCIÓN DE DATOS</t>
    </r>
    <r>
      <rPr>
        <b/>
        <sz val="8"/>
        <rFont val="Arial"/>
        <family val="2"/>
      </rPr>
      <t xml:space="preserve"> </t>
    </r>
    <r>
      <rPr>
        <sz val="8"/>
        <rFont val="Arial"/>
        <family val="2"/>
      </rPr>
      <t xml:space="preserve">
</t>
    </r>
    <r>
      <rPr>
        <b/>
        <u/>
        <sz val="8"/>
        <rFont val="Arial"/>
        <family val="2"/>
      </rPr>
      <t>Corresponsables del Tratamiento:</t>
    </r>
    <r>
      <rPr>
        <b/>
        <sz val="8"/>
        <rFont val="Arial"/>
        <family val="2"/>
      </rPr>
      <t xml:space="preserve"> </t>
    </r>
    <r>
      <rPr>
        <sz val="8"/>
        <rFont val="Arial"/>
        <family val="2"/>
      </rPr>
      <t>Renault España Comercial S.A. (RECSA) y</t>
    </r>
    <r>
      <rPr>
        <sz val="8"/>
        <color rgb="FFFF0000"/>
        <rFont val="Arial"/>
        <family val="2"/>
      </rPr>
      <t xml:space="preserve"> el Punto de Red XXXXX (Siempre Razón Social Concesionario cabecera aunque oferta sea hecha por agente).</t>
    </r>
    <r>
      <rPr>
        <sz val="8"/>
        <rFont val="Arial"/>
        <family val="2"/>
      </rPr>
      <t xml:space="preserve"> Renault SAS actúa como responsable independiente para ciertos tratamientos. </t>
    </r>
    <r>
      <rPr>
        <sz val="8"/>
        <color rgb="FFFF0000"/>
        <rFont val="Arial"/>
        <family val="2"/>
      </rPr>
      <t>(Si es Agente rellenar este campo con Razón social de agente:</t>
    </r>
    <r>
      <rPr>
        <b/>
        <sz val="8"/>
        <color rgb="FFFF0000"/>
        <rFont val="Arial"/>
        <family val="2"/>
      </rPr>
      <t xml:space="preserve"> </t>
    </r>
    <r>
      <rPr>
        <b/>
        <u/>
        <sz val="8"/>
        <rFont val="Arial"/>
        <family val="2"/>
      </rPr>
      <t>Encargado de tratamiento:</t>
    </r>
    <r>
      <rPr>
        <sz val="8"/>
        <rFont val="Arial"/>
        <family val="2"/>
      </rPr>
      <t xml:space="preserve"> Punto de Red  </t>
    </r>
    <r>
      <rPr>
        <sz val="8"/>
        <color rgb="FFFF0000"/>
        <rFont val="Arial"/>
        <family val="2"/>
      </rPr>
      <t>YYYYYYYY</t>
    </r>
    <r>
      <rPr>
        <b/>
        <sz val="8"/>
        <color rgb="FFFF0000"/>
        <rFont val="Arial"/>
        <family val="2"/>
      </rPr>
      <t xml:space="preserve"> </t>
    </r>
    <r>
      <rPr>
        <b/>
        <u/>
        <sz val="8"/>
        <rFont val="Arial"/>
        <family val="2"/>
      </rPr>
      <t>Finalidades:</t>
    </r>
    <r>
      <rPr>
        <b/>
        <sz val="8"/>
        <rFont val="Arial"/>
        <family val="2"/>
      </rPr>
      <t xml:space="preserve"> </t>
    </r>
    <r>
      <rPr>
        <sz val="8"/>
        <rFont val="Arial"/>
        <family val="2"/>
      </rPr>
      <t xml:space="preserve">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u/>
        <sz val="8"/>
        <rFont val="Arial"/>
        <family val="2"/>
      </rPr>
      <t>Derechos:</t>
    </r>
    <r>
      <rPr>
        <sz val="8"/>
        <rFont val="Arial"/>
        <family val="2"/>
      </rPr>
      <t xml:space="preserve">  Acceso, rectificación, supresión, oposición, limitación del tratamiento y portabilidad, mediante correo electrónico a Renault España Comercial S.A: a datoscliente@renault.com y/o al Punto de la Red al correo electrónico </t>
    </r>
    <r>
      <rPr>
        <sz val="8"/>
        <color rgb="FFFF0000"/>
        <rFont val="Arial"/>
        <family val="2"/>
      </rPr>
      <t>XXXXXXXXX</t>
    </r>
    <r>
      <rPr>
        <sz val="8"/>
        <rFont val="Arial"/>
        <family val="2"/>
      </rPr>
      <t xml:space="preserve">, indicando en el "Ejercicio Derechos RGPD". Puede consultar la información adicional en www.renault.es y en el sitio web del Punto de Red  </t>
    </r>
    <r>
      <rPr>
        <sz val="8"/>
        <color rgb="FFFF0000"/>
        <rFont val="Arial"/>
        <family val="2"/>
      </rPr>
      <t>XXXXX (web del concesionario cabecera).</t>
    </r>
  </si>
  <si>
    <t>En el precio de la batería se incluye la gestión ambiental de residuos. El cliente declara haber sido informado de que la recarga de la batería de tracción del vehículo eléctrico necesita de un Sistema de Alimentación de Vehículos Eléctricos (S.A.V.E.) específico (certificado Z.E. Ready 1.2 o superior), de una potencia mínima de 3,7 Kw y/o de una toma específica dedicada al vehículo eléctrico para la conexión de ciertos cargadores. Tanto el S.A.V.E. como la toma específica, deben ser instalados, a cargo del cliente, por un instalador cualificado Z.E. Ready, tanto para uso particular como profesional. Puede consultar la lista de S.A.V.E. e instaladores Z.E. Ready en www.lcie.fr, indicando en el buscador de la página "Z.E. Ready". Antes de conectar los cables de carga de nuestros vehículos a cualquier otra toma estándar o en instalaciones eléctricas existentes, no dedicadas específicamente a vehículos eléctricos, es necesario hacer verificar previamente dichas tomas, para asegurar que son compatibles con los citados cables, y que la instalación eléctrica cumple los requisitos técnicos y las condiciones de seguridad necesarios para evitar fallos de carga, sobrecalentamientos y/o posibles daños. He quedado informado de las condiciones generales de comercialización anexas aplicables a la presente solicitud de pedido que acepto:
Con la firma de este pedido, vendedor y comprador quedan obligados al cumplimiento de las obligaciones que para cada uno de ellos se derivan de las presentes estipulaciones que ambas partes expresamente declaran libre y voluntariamente conocer y aceptar.</t>
  </si>
  <si>
    <r>
      <rPr>
        <b/>
        <sz val="8"/>
        <rFont val="Arial"/>
        <family val="2"/>
      </rPr>
      <t>7. RESOLUCION</t>
    </r>
    <r>
      <rPr>
        <sz val="8"/>
        <rFont val="Arial"/>
        <family val="2"/>
      </rPr>
      <t xml:space="preserve">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t>
    </r>
    <r>
      <rPr>
        <b/>
        <sz val="8"/>
        <rFont val="Arial"/>
        <family val="2"/>
      </rPr>
      <t>8. JURISDICCION</t>
    </r>
    <r>
      <rPr>
        <sz val="8"/>
        <rFont val="Arial"/>
        <family val="2"/>
      </rPr>
      <t xml:space="preserve">
Para cualquier reclamación derivada de lo establecido en el presente contrato serán competentes los Tribunales de la residencia habitual del cliente.
</t>
    </r>
    <r>
      <rPr>
        <b/>
        <sz val="8"/>
        <rFont val="Arial"/>
        <family val="2"/>
      </rPr>
      <t xml:space="preserve">B) RENTING DEL VEHÍCULO ELECTRICO, O ADQUISICION MEDIANTE ARRENDAMIENTO FINANCIERO
</t>
    </r>
    <r>
      <rPr>
        <sz val="8"/>
        <rFont val="Arial"/>
        <family val="2"/>
      </rPr>
      <t xml:space="preserve">1. Si el cliente solicita un Renting del vehículo eléctrico, y la solicitud es aceptada por OVERLEASE, S.A., esta sociedad adquirirá el vehículo al establecimiento vendedor.
2. Si el cliente solicita un arrendamiento financiero con opción de compra y la solicitud es aceptada por RCI BANQUE, S.A. Sucursal en España, esta sociedad adquirirá el vehículo al establecimiento vendedor regulándose las relaciones entre este último y el cliente conforme a las siguientes condiciones:
a. El Establecimiento vendedor se compromete a efectuar todas las gestiones previas y necesarias para la entrega del vehículo elegido por el cliente, en la fecha indicada en la primera página del pedido, siempre que el mismo haya sido abonado al Establecimiento vendedor por RCI BANQUE, S.A. Sucursal en España.
b. El cliente, una vez aceptada por RCI BANQUE, S.A. Sucursal en España, su solicitud, hará entrega al establecimiento vendedor, para su abono a dicha sociedad, del importe de la primera mensualidad del contrato de arrendamiento mas, en su caso, la fianza consignada en el mismo, aplicándose al pago de aquella, la cantidad depositada a cuenta por el cliente.
c. La matriculación y entrega del vehículo, únicamente podrá efectuarse una vez formalizado el contrato de arrendamiento financiero.
d. En el supuesto de adquisición de un vehículo mediante arrendamiento financiero, si el cliente entrega un vehículo de ocasión de su propiedad, este será comprado y pagado directamente por el establecimiento vendedor al cliente, independientemente y sin relación alguna con las condiciones del contrato de arrendamiento financiero.
e. Si la solicitud de arrendamiento financiero formulada por el cliente, no fuera aceptada por RCI BANQUE, S.A. Sucursal en España, en su caso, quedaría la misma sin efecto con devolución de la cantidad entregada por aquel, salvo que el cliente optase por adquirir el vehículo abonando el total del importe del mismo.
3. Serán de aplicación a estas modalidades de adquisición, las condiciones generales de venta del apartado A) de este documento relativas a: - Entrega del vehículo (art. 5). - Garantía del vehículo nuevo (art. 6). - Resolución del contrato, establecidas en los artículos 7.1, 7.2 y 7.3 - Jurisdicción (art. 8).
</t>
    </r>
    <r>
      <rPr>
        <b/>
        <sz val="8"/>
        <rFont val="Arial"/>
        <family val="2"/>
      </rPr>
      <t xml:space="preserve">C) CONDICIONES DE COMERCIALIZACIÓN DEL SISTEMA DE ALIMENTACIÓN DE VEHÍCULOS ELÉCTRICOS
</t>
    </r>
    <r>
      <rPr>
        <sz val="8"/>
        <rFont val="Arial"/>
        <family val="2"/>
      </rPr>
      <t>Si el cliente decide adquirir un Sistema de Alimentación de Vehículos Eléctricos (en adelante S.A.V.E.) en el establecimiento identificado en la primera página del presente Pedido, debe saber que el establecimiento indicado actúa en nombre y por cuenta propia, sin que en ningún caso pueda considerársele como mandatario de Renault por lo que responde personalmente de cuantas obligaciones hubiera asumido frente a sus clientes.
a. El contrato se aplica desde la aceptación del pedido por el establecimiento vendedor.
b. El precio incluye exclusivamente el equipo S.A.V.E. detallado en el apartado "Otros Conceptos" en la primera página del presente Pedido, y no comprende su instalación, que deberá ser realizada, a cargo del cliente, por un instalador cualificado Z.E. Ready.
c. El cliente deberá abonar la totalidad del precio de compra del S.A.V.E. en el momento de la entrega de su vehículo eléctrico y antes de que se inicien los trámites de matriculación, si ésta se efectuara con la mediación del establecimiento vendedor.
d. En el supuesto de resolución del pedido previsto en la "cláusula 6. Resolución" del "Apartado A) condiciones generales del venta del VE" del presente pedido, y siempre que el S.A.V.E. haya sido entregado al cliente y su precio no haya sido satisfecho al establecimiento vendedor, el cliente autoriza al establecimiento vendedor para que proceda a su retirada en el plazo de 15 días desde la fecha de resolución del pedido, transcurridos los cuales sin que el cliente haya autorizado la retirada del S.A.V.E., deberá el cliente proceder a su abono al establecimiento vendedor.
e. El establecimiento vendedor entregará al cliente el S.A.V.E. solicitado en el propio establecimiento como máximo en la fecha prevista de entrega del vehículo.
f. El S.A.V.E. se encuentra garantizado contra cualquier defecto de fabricación en los términos establecidos en su factura de venta, que se facilita al cliente en el momento de la entrega de su vehículo eléctrico.
g. Para cualquier reclamación relacionada con el S.A.V.E. derivada de lo establecido en el presente contrato serán competentes los Tribunales de la residencia habitual del cliente.</t>
    </r>
  </si>
  <si>
    <r>
      <t xml:space="preserve">El presente documento tiene por objeto regular las condiciones de comercialización de un Vehículo eléctrico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t>
    </r>
    <r>
      <rPr>
        <b/>
        <sz val="8"/>
        <rFont val="Arial"/>
        <family val="2"/>
      </rPr>
      <t>A) CONDICIONES GENERALES DE VENTA VEHICULO ELECTRICO:</t>
    </r>
    <r>
      <rPr>
        <sz val="8"/>
        <rFont val="Arial"/>
        <family val="2"/>
      </rPr>
      <t xml:space="preserve">
</t>
    </r>
    <r>
      <rPr>
        <b/>
        <sz val="8"/>
        <rFont val="Arial"/>
        <family val="2"/>
      </rPr>
      <t>1. FORMALIZACIÓN DEL CONTRATO</t>
    </r>
    <r>
      <rPr>
        <sz val="8"/>
        <rFont val="Arial"/>
        <family val="2"/>
      </rPr>
      <t xml:space="preserve">
El contrato se aplica desde la aceptación del pedido por el establecimiento vendedor y el abono por el cliente de una cantidad a cuenta fijada de común acuerdo por ambas partes.
</t>
    </r>
    <r>
      <rPr>
        <b/>
        <sz val="8"/>
        <rFont val="Arial"/>
        <family val="2"/>
      </rPr>
      <t>2. PRECIO</t>
    </r>
    <r>
      <rPr>
        <sz val="8"/>
        <rFont val="Arial"/>
        <family val="2"/>
      </rPr>
      <t xml:space="preserve">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t>
    </r>
    <r>
      <rPr>
        <b/>
        <sz val="8"/>
        <rFont val="Arial"/>
        <family val="2"/>
      </rPr>
      <t>3. CONDICIONES DE PAGO</t>
    </r>
    <r>
      <rPr>
        <sz val="8"/>
        <rFont val="Arial"/>
        <family val="2"/>
      </rPr>
      <t xml:space="preserve">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t>
    </r>
    <r>
      <rPr>
        <b/>
        <sz val="8"/>
        <rFont val="Arial"/>
        <family val="2"/>
      </rPr>
      <t>4. ADQUISICION DE UN VEHICULO USADO POR EL ESTABLECIMIENTO VENDEDOR</t>
    </r>
    <r>
      <rPr>
        <sz val="8"/>
        <rFont val="Arial"/>
        <family val="2"/>
      </rPr>
      <t xml:space="preserve">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o gravámenes, al corriente en el pago de cualquier clase de tributos u otras obligaciones que pesen sobre el mismo y en el estado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asimismo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que fue recibido.Si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aquél en la ficha de valoración.
4.5 Si el vehículo usado del cliente que forma parte del pago es un vehículo eléctrico de la gama Renault, las cláusulas 4.1 a 4.4 son igualmente aplicables. Si se trata de un vehículo de la gama Renault con una batería de tracción en alquiler, la compra de dicho vehículo por parte del establecimiento vendedor, llevará aparejada la resolución del alquiler de la batería de tracción en las condiciones que estén fijadas en dicho contrato de alquiler.
4.6 Si el vehículo usado del cliente que forma parte del pago es un vehículo eléctrico que no es de la gama Renault, las cláusulas 4.1 a 4.4 son aplicables sólo si:
El cliente es propietario tanto del vehículo como de la batería de tracción.
El cliente es propietario del vehículo y tiene un contrato de alquiler de la batería de tracción en el que se especifica que, en el caso de venta del vehículo, se resuelve dicho contrato de alquiler de la batería de tracción.
</t>
    </r>
    <r>
      <rPr>
        <b/>
        <sz val="8"/>
        <rFont val="Arial"/>
        <family val="2"/>
      </rPr>
      <t>5. ENTREGA</t>
    </r>
    <r>
      <rPr>
        <sz val="8"/>
        <rFont val="Arial"/>
        <family val="2"/>
      </rPr>
      <t xml:space="preserve">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t>
    </r>
    <r>
      <rPr>
        <b/>
        <sz val="8"/>
        <rFont val="Arial"/>
        <family val="2"/>
      </rPr>
      <t>6. GARANTIA</t>
    </r>
    <r>
      <rPr>
        <sz val="8"/>
        <rFont val="Arial"/>
        <family val="2"/>
      </rPr>
      <t xml:space="preserve">
Todo vehículo eléctrico nuevo de la marca Renault se encuentra garantizado contra cualquier defecto de fabricación en los términos establecidos en la factura de venta que se facilita al cliente en el momento de la entrega del vehículo. También se beneficia de una garantía anticorrosión y de una garantía de pintura, cuyos términos están establecidos en la factura de venta que se facilita en el momento de la entrega del vehículo.
</t>
    </r>
  </si>
  <si>
    <t>El presente documento tiene por objeto regular las condiciones de comercialización de un Vehículo eléctrico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A) CONDICIONES GENERALES DE VENTA VEHICULO ELECTRICO: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o gravámenes, al corriente en el pago de cualquier clase de tributos u otras obligaciones que pesen sobre el mismo y en el estado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asimismo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que fue recibido.Si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aquél en la ficha de valoración.
4.5 Si el vehículo usado del cliente que forma parte del pago es un vehículo eléctrico de la gama Renault, las cláusulas 4.1 a 4.4 son igualmente aplicables. Si se trata de un vehículo de la gama Renault con una batería de tracción en alquiler, la compra de dicho vehículo por parte del establecimiento vendedor, llevará aparejada la resolución del alquiler de la batería de tracción en las condiciones que estén fijadas en dicho contrato de alquiler.
4.6 Si el vehículo usado del cliente que forma parte del pago es un vehículo eléctrico que no es de la gama Renault, las cláusulas 4.1 a 4.4 son aplicables sólo si:
El cliente es propietario tanto del vehículo como de la batería de tracción.
El cliente es propietario del vehículo y tiene un contrato de alquiler de la batería de tracción en el que se especifica que, en el caso de venta del vehículo, se resuelve dicho contrato de alquiler de la batería de tracción.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eléctrico nuevo de la marca Renault se encuentra garantizado contra cualquier defecto de fabricación en los términos establecidos en la factura de venta que se facilita al cliente en el momento de la entrega del vehículo. También se beneficia de una garantía anticorrosión y de una garantía de pintura, cuyos términos están establecidos en la factura de venta que se facilita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RENTING DEL VEHÍCULO ELECTRICO, O ADQUISICION MEDIANTE ARRENDAMIENTO FINANCIERO
1. Si el cliente solicita un Renting del vehículo eléctrico, y la solicitud es aceptada por OVERLEASE, S.A., esta sociedad adquirirá el vehículo al establecimiento vendedor.
2. Si el cliente solicita un arrendamiento financiero con opción de compra y la solicitud es aceptada por RCI BANQUE, S.A. Sucursal en España, esta sociedad adquirirá el vehículo al establecimiento vendedor regulándose las relaciones entre este último y el cliente conforme a las siguientes condiciones:
a. El Establecimiento vendedor se compromete a efectuar todas las gestiones previas y necesarias para la entrega del vehículo elegido por el cliente, en la fecha indicada en la primera página del pedido, siempre que el mismo haya sido abonado al Establecimiento vendedor por RCI BANQUE, S.A. Sucursal en España.
b. El cliente, una vez aceptada por RCI BANQUE, S.A. Sucursal en España, su solicitud, hará entrega al establecimiento vendedor, para su abono a dicha sociedad, del importe de la primera mensualidad del contrato de arrendamiento mas, en su caso, la fianza consignada en el mismo, aplicándose al pago de aquella, la cantidad depositada a cuenta por el cliente.
c. La matriculación y entrega del vehículo, únicamente podrá efectuarse una vez formalizado el contrato de arrendamiento financiero.
d. En el supuesto de adquisición de un vehículo mediante arrendamiento financiero, si el cliente entrega un vehículo de ocasión de su propiedad, este será comprado y pagado directamente por el establecimiento vendedor al cliente, independientemente y sin relación alguna con las condiciones del contrato de arrendamiento financiero.
e. Si la solicitud de arrendamiento financiero formulada por el cliente, no fuera aceptada por RCI BANQUE, S.A. Sucursal en España, en su caso, quedaría la misma sin efecto con devolución de la cantidad entregada por aquel, salvo que el cliente optase por adquirir el vehículo abonando el total del importe del mismo.
3. Serán de aplicación a estas modalidades de adquisición, las condiciones generales de venta del apartado A) de este documento relativas a: - Entrega del vehículo (art. 5). - Garantía del vehículo nuevo (art. 6). - Resolución del contrato, establecidas en los artículos 7.1, 7.2 y 7.3 - Jurisdicción (art. 8).
C) CONDICIONES DE COMERCIALIZACIÓN DEL SISTEMA DE ALIMENTACIÓN DE VEHÍCULOS ELÉCTRICOS
Si el cliente decide adquirir un Sistema de Alimentación de Vehículos Eléctricos (en adelante S.A.V.E.) en el establecimiento identificado en la primera página del presente Pedido, debe saber que el establecimiento indicado actúa en nombre y por cuenta propia, sin que en ningún caso pueda considerársele como mandatario de Renault por lo que responde personalmente de cuantas obligaciones hubiera asumido frente a sus clientes.
a. El contrato se aplica desde la aceptación del pedido por el establecimiento vendedor.
b. El precio incluye exclusivamente el equipo S.A.V.E. detallado en el apartado "Otros Conceptos" en la primera página del presente Pedido, y no comprende su instalación, que deberá ser realizada, a cargo del cliente, por un instalador cualificado Z.E. Ready.
c. El cliente deberá abonar la totalidad del precio de compra del S.A.V.E. en el momento de la entrega de su vehículo eléctrico y antes de que se inicien los trámites de matriculación, si ésta se efectuara con la mediación del establecimiento vendedor.
d. En el supuesto de resolución del pedido previsto en la "cláusula 6. Resolución" del "Apartado A) condiciones generales del venta del VE" del presente pedido, y siempre que el S.A.V.E. haya sido entregado al cliente y su precio no haya sido satisfecho al establecimiento vendedor, el cliente autoriza al establecimiento vendedor para que proceda a su retirada en el plazo de 15 días desde la fecha de resolución del pedido, transcurridos los cuales sin que el cliente haya autorizado la retirada del S.A.V.E., deberá el cliente proceder a su abono al establecimiento vendedor.
e. El establecimiento vendedor entregará al cliente el S.A.V.E. solicitado en el propio establecimiento como máximo en la fecha prevista de entrega del vehículo.
f. El S.A.V.E. se encuentra garantizado contra cualquier defecto de fabricación en los términos establecidos en su factura de venta, que se facilita al cliente en el momento de la entrega de su vehículo eléctrico.
g. Para cualquier reclamación relacionada con el S.A.V.E. derivada de lo establecido en el presente contrato serán competentes los Tribunales de la residencia habitual del cliente.</t>
  </si>
  <si>
    <t>Plazo de entrega comprometida con el cliente:</t>
  </si>
  <si>
    <t>E-TECH ELÉCTRICO</t>
  </si>
  <si>
    <t>Ejemplar a adjuntar en el Dossier VN                                                                                                                                                                                                                                              Marzo - 2022</t>
  </si>
  <si>
    <t>Kangoo [KK1]</t>
  </si>
  <si>
    <t>ABDU</t>
  </si>
  <si>
    <t>MURTRA</t>
  </si>
  <si>
    <t>MIREIA</t>
  </si>
  <si>
    <t>SANGUINO</t>
  </si>
  <si>
    <t>CASTRO</t>
  </si>
  <si>
    <t>CALLE PI 9</t>
  </si>
  <si>
    <t>SANDERO [BI1]</t>
  </si>
  <si>
    <t>Journey TCe 67kW (90CV) [JOG M65 6W S]</t>
  </si>
  <si>
    <t>UU1DJF00X73420048</t>
  </si>
  <si>
    <t>Negro Nacarado [676]</t>
  </si>
  <si>
    <t>Rueda de repuesto [RSEC01]</t>
  </si>
  <si>
    <t>06,04,2025</t>
  </si>
  <si>
    <t>LES CREUS 10</t>
  </si>
  <si>
    <t>A1406</t>
  </si>
  <si>
    <t>17,06,2025</t>
  </si>
  <si>
    <t>25,06,2025</t>
  </si>
  <si>
    <t>Nuevo Austral [HN1]</t>
  </si>
  <si>
    <t>ALBA GARCIA</t>
  </si>
  <si>
    <t xml:space="preserve"> VF1RHN00375112025</t>
  </si>
  <si>
    <t>GUSTAVO DENIS ROJAS FERNANDEZ</t>
  </si>
  <si>
    <t>gris pizarra [KQG]</t>
  </si>
  <si>
    <t>techno full hybrid E-Tech 200 (147kW) [ZA3 M26X2HY]</t>
  </si>
  <si>
    <t>pack family; techo fijo panorámico [67 FXPRF]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</si>
</sst>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0\ &quot;€&quot;"/>
    <numFmt numFmtId="165" formatCode="[$-C0A]d\-mmm\-yy;@"/>
    <numFmt numFmtId="166" formatCode="d\-m\-yy;@"/>
    <numFmt numFmtId="167" formatCode="#,##0\ &quot;€&quot;"/>
    <numFmt numFmtId="168" formatCode="[$-C0A]d\-mmm;@"/>
    <numFmt numFmtId="169" formatCode="[$-C0A]d\ &quot;de&quot;\ mmmm\ &quot;de&quot;\ yyyy;@"/>
  </numFmts>
  <fonts count="258">
    <font>
      <sz val="11"/>
      <color theme="1"/>
      <name val="Calibri"/>
      <family val="2"/>
      <scheme val="minor"/>
    </font>
    <font>
      <b/>
      <sz val="11"/>
      <color theme="0"/>
      <name val="Calibri"/>
      <family val="2"/>
      <scheme val="minor"/>
    </font>
    <font>
      <sz val="10"/>
      <name val="Arial"/>
      <family val="2"/>
    </font>
    <font>
      <b/>
      <sz val="10"/>
      <name val="Calibri"/>
      <family val="2"/>
      <scheme val="minor"/>
    </font>
    <font>
      <sz val="10"/>
      <name val="Calibri"/>
      <family val="2"/>
      <scheme val="minor"/>
    </font>
    <font>
      <u/>
      <sz val="10"/>
      <color indexed="12"/>
      <name val="Arial"/>
      <family val="2"/>
    </font>
    <font>
      <u/>
      <sz val="11"/>
      <color theme="10"/>
      <name val="Calibri"/>
      <family val="2"/>
      <scheme val="minor"/>
    </font>
    <font>
      <b/>
      <sz val="12"/>
      <name val="Calibri"/>
      <family val="2"/>
      <scheme val="minor"/>
    </font>
    <font>
      <sz val="12"/>
      <name val="Calibri"/>
      <family val="2"/>
      <scheme val="minor"/>
    </font>
    <font>
      <b/>
      <sz val="16"/>
      <name val="Calibri"/>
      <family val="2"/>
      <scheme val="minor"/>
    </font>
    <font>
      <b/>
      <sz val="8"/>
      <color rgb="FF333333"/>
      <name val="Calibri"/>
      <family val="2"/>
      <scheme val="minor"/>
    </font>
    <font>
      <sz val="11"/>
      <name val="Calibri"/>
      <family val="2"/>
      <scheme val="minor"/>
    </font>
    <font>
      <b/>
      <sz val="36"/>
      <name val="Calibri"/>
      <family val="2"/>
      <scheme val="minor"/>
    </font>
    <font>
      <b/>
      <u/>
      <sz val="18"/>
      <color rgb="FF0070C0"/>
      <name val="Calibri"/>
      <family val="2"/>
      <scheme val="minor"/>
    </font>
    <font>
      <b/>
      <sz val="18"/>
      <color rgb="FF0070C0"/>
      <name val="Calibri"/>
      <family val="2"/>
      <scheme val="minor"/>
    </font>
    <font>
      <b/>
      <sz val="11"/>
      <name val="Calibri"/>
      <family val="2"/>
      <scheme val="minor"/>
    </font>
    <font>
      <sz val="14"/>
      <name val="Calibri"/>
      <family val="2"/>
      <scheme val="minor"/>
    </font>
    <font>
      <b/>
      <sz val="14"/>
      <name val="Calibri"/>
      <family val="2"/>
      <scheme val="minor"/>
    </font>
    <font>
      <u/>
      <sz val="12"/>
      <color indexed="12"/>
      <name val="Calibri"/>
      <family val="2"/>
      <scheme val="minor"/>
    </font>
    <font>
      <b/>
      <sz val="11"/>
      <color theme="1"/>
      <name val="Calibri"/>
      <family val="2"/>
      <scheme val="minor"/>
    </font>
    <font>
      <b/>
      <sz val="11"/>
      <color theme="3"/>
      <name val="Calibri"/>
      <family val="2"/>
      <scheme val="minor"/>
    </font>
    <font>
      <b/>
      <sz val="36"/>
      <color theme="1"/>
      <name val="Calibri"/>
      <family val="2"/>
      <scheme val="minor"/>
    </font>
    <font>
      <b/>
      <sz val="11"/>
      <color rgb="FF0070C0"/>
      <name val="Calibri"/>
      <family val="2"/>
      <scheme val="minor"/>
    </font>
    <font>
      <sz val="14"/>
      <color theme="3"/>
      <name val="Calibri"/>
      <family val="2"/>
      <scheme val="minor"/>
    </font>
    <font>
      <sz val="11"/>
      <color theme="3"/>
      <name val="Calibri"/>
      <family val="2"/>
      <scheme val="minor"/>
    </font>
    <font>
      <sz val="12"/>
      <color theme="3"/>
      <name val="Calibri"/>
      <family val="2"/>
      <scheme val="minor"/>
    </font>
    <font>
      <b/>
      <sz val="14"/>
      <color theme="3"/>
      <name val="Calibri"/>
      <family val="2"/>
      <scheme val="minor"/>
    </font>
    <font>
      <b/>
      <sz val="12"/>
      <color theme="3"/>
      <name val="Calibri"/>
      <family val="2"/>
      <scheme val="minor"/>
    </font>
    <font>
      <sz val="11"/>
      <color theme="0"/>
      <name val="Calibri"/>
      <family val="2"/>
      <scheme val="minor"/>
    </font>
    <font>
      <b/>
      <sz val="36"/>
      <color theme="1" tint="0.249977111117893"/>
      <name val="Calibri"/>
      <family val="2"/>
      <scheme val="minor"/>
    </font>
    <font>
      <sz val="14"/>
      <color theme="1"/>
      <name val="Calibri"/>
      <family val="2"/>
      <scheme val="minor"/>
    </font>
    <font>
      <sz val="12"/>
      <color theme="1"/>
      <name val="Calibri"/>
      <family val="2"/>
      <scheme val="minor"/>
    </font>
    <font>
      <b/>
      <sz val="14"/>
      <color theme="1"/>
      <name val="Calibri"/>
      <family val="2"/>
      <scheme val="minor"/>
    </font>
    <font>
      <b/>
      <sz val="24"/>
      <color theme="1"/>
      <name val="Calibri"/>
      <family val="2"/>
      <scheme val="minor"/>
    </font>
    <font>
      <sz val="14"/>
      <color theme="1" tint="0.249977111117893"/>
      <name val="Calibri"/>
      <family val="2"/>
      <scheme val="minor"/>
    </font>
    <font>
      <b/>
      <sz val="14"/>
      <color theme="1" tint="0.249977111117893"/>
      <name val="Calibri"/>
      <family val="2"/>
      <scheme val="minor"/>
    </font>
    <font>
      <b/>
      <sz val="24"/>
      <color theme="1" tint="0.249977111117893"/>
      <name val="Calibri"/>
      <family val="2"/>
      <scheme val="minor"/>
    </font>
    <font>
      <b/>
      <sz val="36"/>
      <color rgb="FF0070C0"/>
      <name val="Calibri"/>
      <family val="2"/>
      <scheme val="minor"/>
    </font>
    <font>
      <sz val="11"/>
      <color rgb="FF1F497D"/>
      <name val="Calibri"/>
      <family val="2"/>
      <scheme val="minor"/>
    </font>
    <font>
      <b/>
      <sz val="11"/>
      <color rgb="FF1F497D"/>
      <name val="Calibri"/>
      <family val="2"/>
      <scheme val="minor"/>
    </font>
    <font>
      <b/>
      <sz val="18"/>
      <color rgb="FF1F497D"/>
      <name val="Calibri"/>
      <family val="2"/>
      <scheme val="minor"/>
    </font>
    <font>
      <b/>
      <sz val="36"/>
      <color theme="3"/>
      <name val="Calibri"/>
      <family val="2"/>
      <scheme val="minor"/>
    </font>
    <font>
      <sz val="12"/>
      <color rgb="FF0070C0"/>
      <name val="Calibri"/>
      <family val="2"/>
      <scheme val="minor"/>
    </font>
    <font>
      <sz val="10"/>
      <color theme="1"/>
      <name val="Calibri"/>
      <family val="2"/>
      <scheme val="minor"/>
    </font>
    <font>
      <b/>
      <sz val="10"/>
      <color theme="1"/>
      <name val="Calibri"/>
      <family val="2"/>
      <scheme val="minor"/>
    </font>
    <font>
      <b/>
      <sz val="9"/>
      <color theme="1"/>
      <name val="Calibri"/>
      <family val="2"/>
      <scheme val="minor"/>
    </font>
    <font>
      <b/>
      <sz val="12"/>
      <color theme="1"/>
      <name val="Calibri"/>
      <family val="2"/>
      <scheme val="minor"/>
    </font>
    <font>
      <sz val="10"/>
      <name val="Arial"/>
      <family val="2"/>
    </font>
    <font>
      <sz val="14"/>
      <name val="Arial"/>
      <family val="2"/>
    </font>
    <font>
      <b/>
      <sz val="14"/>
      <color indexed="9"/>
      <name val="Arial"/>
      <family val="2"/>
    </font>
    <font>
      <sz val="14"/>
      <name val="Arial"/>
      <family val="2"/>
    </font>
    <font>
      <b/>
      <sz val="14"/>
      <name val="Arial"/>
      <family val="2"/>
    </font>
    <font>
      <b/>
      <sz val="14"/>
      <name val="Arial"/>
      <family val="2"/>
    </font>
    <font>
      <b/>
      <i/>
      <sz val="14"/>
      <name val="Arial"/>
      <family val="2"/>
    </font>
    <font>
      <b/>
      <i/>
      <sz val="14"/>
      <name val="Arial"/>
      <family val="2"/>
    </font>
    <font>
      <b/>
      <i/>
      <sz val="12"/>
      <name val="Arial"/>
      <family val="2"/>
    </font>
    <font>
      <i/>
      <sz val="12"/>
      <name val="Arial"/>
      <family val="2"/>
    </font>
    <font>
      <i/>
      <sz val="14"/>
      <name val="Arial"/>
      <family val="2"/>
    </font>
    <font>
      <b/>
      <sz val="13"/>
      <name val="Arial"/>
      <family val="2"/>
    </font>
    <font>
      <b/>
      <sz val="20"/>
      <name val="Arial"/>
      <family val="2"/>
    </font>
    <font>
      <sz val="12"/>
      <name val="Arial"/>
      <family val="2"/>
    </font>
    <font>
      <b/>
      <sz val="12"/>
      <name val="Arial"/>
      <family val="2"/>
    </font>
    <font>
      <sz val="9"/>
      <color theme="1"/>
      <name val="Arial"/>
      <family val="2"/>
    </font>
    <font>
      <b/>
      <i/>
      <sz val="28"/>
      <color theme="1"/>
      <name val="Calibri"/>
      <family val="2"/>
      <scheme val="minor"/>
    </font>
    <font>
      <sz val="11"/>
      <color rgb="FF000000"/>
      <name val="Calibri"/>
      <family val="2"/>
      <scheme val="minor"/>
    </font>
    <font>
      <sz val="12"/>
      <color rgb="FF000000"/>
      <name val="Calibri"/>
      <family val="2"/>
      <scheme val="minor"/>
    </font>
    <font>
      <b/>
      <sz val="18"/>
      <color rgb="FF0070C0"/>
      <name val="Arial"/>
      <family val="2"/>
    </font>
    <font>
      <b/>
      <sz val="22"/>
      <name val="Arial"/>
      <family val="2"/>
    </font>
    <font>
      <b/>
      <sz val="18"/>
      <name val="Arial"/>
      <family val="2"/>
    </font>
    <font>
      <sz val="11"/>
      <name val="Arial"/>
      <family val="2"/>
    </font>
    <font>
      <b/>
      <sz val="11"/>
      <name val="Arial"/>
      <family val="2"/>
    </font>
    <font>
      <sz val="20"/>
      <name val="Arial"/>
      <family val="2"/>
    </font>
    <font>
      <sz val="9.5"/>
      <name val="Arial"/>
      <family val="2"/>
    </font>
    <font>
      <b/>
      <i/>
      <sz val="11"/>
      <name val="Arial"/>
      <family val="2"/>
    </font>
    <font>
      <sz val="8"/>
      <name val="Arial"/>
      <family val="2"/>
    </font>
    <font>
      <b/>
      <i/>
      <sz val="9.5"/>
      <name val="Arial"/>
      <family val="2"/>
    </font>
    <font>
      <sz val="11"/>
      <color indexed="55"/>
      <name val="Arial"/>
      <family val="2"/>
    </font>
    <font>
      <i/>
      <sz val="11"/>
      <name val="Arial"/>
      <family val="2"/>
    </font>
    <font>
      <sz val="7"/>
      <name val="Arial"/>
      <family val="2"/>
    </font>
    <font>
      <sz val="11"/>
      <color indexed="23"/>
      <name val="Arial"/>
      <family val="2"/>
    </font>
    <font>
      <sz val="11"/>
      <color indexed="10"/>
      <name val="Arial"/>
      <family val="2"/>
    </font>
    <font>
      <b/>
      <sz val="8"/>
      <name val="Arial"/>
      <family val="2"/>
    </font>
    <font>
      <sz val="11"/>
      <color indexed="48"/>
      <name val="Arial"/>
      <family val="2"/>
    </font>
    <font>
      <sz val="8"/>
      <color indexed="55"/>
      <name val="Arial"/>
      <family val="2"/>
    </font>
    <font>
      <sz val="8"/>
      <color indexed="23"/>
      <name val="Arial"/>
      <family val="2"/>
    </font>
    <font>
      <strike/>
      <sz val="8"/>
      <color indexed="10"/>
      <name val="Arial"/>
      <family val="2"/>
    </font>
    <font>
      <strike/>
      <sz val="9"/>
      <color indexed="10"/>
      <name val="Arial"/>
      <family val="2"/>
    </font>
    <font>
      <b/>
      <sz val="10"/>
      <name val="Arial"/>
      <family val="2"/>
    </font>
    <font>
      <sz val="11"/>
      <color indexed="63"/>
      <name val="Arial"/>
      <family val="2"/>
    </font>
    <font>
      <sz val="20"/>
      <color indexed="55"/>
      <name val="Arial"/>
      <family val="2"/>
    </font>
    <font>
      <i/>
      <sz val="8"/>
      <name val="Arial"/>
      <family val="2"/>
    </font>
    <font>
      <b/>
      <sz val="16"/>
      <color theme="1"/>
      <name val="Calibri"/>
      <family val="2"/>
      <scheme val="minor"/>
    </font>
    <font>
      <b/>
      <sz val="12"/>
      <color rgb="FFFF0000"/>
      <name val="Calibri"/>
      <family val="2"/>
      <scheme val="minor"/>
    </font>
    <font>
      <sz val="10"/>
      <name val="Arial"/>
      <family val="2"/>
    </font>
    <font>
      <b/>
      <sz val="48"/>
      <color rgb="FF333333"/>
      <name val="Arial Narrow"/>
      <family val="2"/>
    </font>
    <font>
      <b/>
      <sz val="14"/>
      <color theme="0"/>
      <name val="Calibri"/>
      <family val="2"/>
      <scheme val="minor"/>
    </font>
    <font>
      <b/>
      <sz val="12"/>
      <color theme="0"/>
      <name val="Calibri"/>
      <family val="2"/>
      <scheme val="minor"/>
    </font>
    <font>
      <b/>
      <sz val="48"/>
      <color theme="1"/>
      <name val="Calibri"/>
      <family val="2"/>
      <scheme val="minor"/>
    </font>
    <font>
      <b/>
      <sz val="28"/>
      <color theme="1"/>
      <name val="Calibri"/>
      <family val="2"/>
      <scheme val="minor"/>
    </font>
    <font>
      <b/>
      <sz val="36"/>
      <color rgb="FF333333"/>
      <name val="Arial Narrow"/>
      <family val="2"/>
    </font>
    <font>
      <sz val="26"/>
      <color theme="1"/>
      <name val="Calibri"/>
      <family val="2"/>
    </font>
    <font>
      <sz val="22"/>
      <color theme="1"/>
      <name val="Calibri"/>
      <family val="2"/>
      <scheme val="minor"/>
    </font>
    <font>
      <b/>
      <sz val="20"/>
      <color theme="1"/>
      <name val="Calibri"/>
      <family val="2"/>
      <scheme val="minor"/>
    </font>
    <font>
      <b/>
      <sz val="20"/>
      <color theme="1"/>
      <name val="Calibri"/>
      <family val="2"/>
    </font>
    <font>
      <sz val="16"/>
      <color theme="1"/>
      <name val="Calibri"/>
      <family val="2"/>
      <scheme val="minor"/>
    </font>
    <font>
      <sz val="11"/>
      <color theme="0" tint="-0.34998626667073579"/>
      <name val="Calibri"/>
      <family val="2"/>
      <scheme val="minor"/>
    </font>
    <font>
      <b/>
      <sz val="20"/>
      <color theme="0" tint="-0.34998626667073579"/>
      <name val="Calibri"/>
      <family val="2"/>
      <scheme val="minor"/>
    </font>
    <font>
      <sz val="18"/>
      <color theme="1"/>
      <name val="Calibri"/>
      <family val="2"/>
      <scheme val="minor"/>
    </font>
    <font>
      <b/>
      <sz val="18"/>
      <color theme="1"/>
      <name val="Calibri"/>
      <family val="2"/>
      <scheme val="minor"/>
    </font>
    <font>
      <b/>
      <sz val="22"/>
      <color theme="1"/>
      <name val="Calibri"/>
      <family val="2"/>
    </font>
    <font>
      <b/>
      <sz val="22"/>
      <color theme="1"/>
      <name val="Calibri"/>
      <family val="2"/>
      <scheme val="minor"/>
    </font>
    <font>
      <b/>
      <sz val="18"/>
      <color theme="1"/>
      <name val="Calibri"/>
      <family val="2"/>
    </font>
    <font>
      <sz val="24"/>
      <color theme="1"/>
      <name val="Calibri"/>
      <family val="2"/>
    </font>
    <font>
      <sz val="24"/>
      <color theme="1"/>
      <name val="Calibri"/>
      <family val="2"/>
      <scheme val="minor"/>
    </font>
    <font>
      <sz val="20"/>
      <color theme="1"/>
      <name val="Calibri"/>
      <family val="2"/>
      <scheme val="minor"/>
    </font>
    <font>
      <sz val="26"/>
      <color theme="1"/>
      <name val="Calibri"/>
      <family val="2"/>
      <scheme val="minor"/>
    </font>
    <font>
      <sz val="11"/>
      <color theme="1"/>
      <name val="Arial"/>
      <family val="2"/>
    </font>
    <font>
      <b/>
      <sz val="36"/>
      <color rgb="FF0070C0"/>
      <name val="Arial"/>
      <family val="2"/>
    </font>
    <font>
      <sz val="10"/>
      <color rgb="FF002060"/>
      <name val="Arial"/>
      <family val="2"/>
    </font>
    <font>
      <sz val="12"/>
      <color theme="1"/>
      <name val="Arial"/>
      <family val="2"/>
    </font>
    <font>
      <b/>
      <sz val="12"/>
      <color rgb="FF002060"/>
      <name val="Arial"/>
      <family val="2"/>
    </font>
    <font>
      <b/>
      <sz val="28"/>
      <color rgb="FFFF0000"/>
      <name val="Calibri"/>
      <family val="2"/>
      <scheme val="minor"/>
    </font>
    <font>
      <sz val="14"/>
      <color rgb="FFFF0000"/>
      <name val="Calibri"/>
      <family val="2"/>
      <scheme val="minor"/>
    </font>
    <font>
      <sz val="18"/>
      <color rgb="FFFF0000"/>
      <name val="Calibri"/>
      <family val="2"/>
      <scheme val="minor"/>
    </font>
    <font>
      <b/>
      <sz val="35"/>
      <color rgb="FF333333"/>
      <name val="Arial Narrow"/>
      <family val="2"/>
    </font>
    <font>
      <sz val="10"/>
      <name val="Arial"/>
      <family val="2"/>
    </font>
    <font>
      <sz val="16"/>
      <name val="Arial"/>
      <family val="2"/>
    </font>
    <font>
      <sz val="9"/>
      <name val="Arial"/>
      <family val="2"/>
    </font>
    <font>
      <sz val="9"/>
      <color theme="1"/>
      <name val="Calibri"/>
      <family val="2"/>
      <scheme val="minor"/>
    </font>
    <font>
      <b/>
      <sz val="15"/>
      <name val="Arial"/>
      <family val="2"/>
    </font>
    <font>
      <sz val="25"/>
      <color theme="1"/>
      <name val="Arial"/>
      <family val="2"/>
    </font>
    <font>
      <sz val="30"/>
      <color theme="1"/>
      <name val="Arial"/>
      <family val="2"/>
    </font>
    <font>
      <b/>
      <sz val="30"/>
      <color theme="1"/>
      <name val="Arial"/>
      <family val="2"/>
    </font>
    <font>
      <b/>
      <sz val="30"/>
      <name val="Arial"/>
      <family val="2"/>
    </font>
    <font>
      <sz val="11"/>
      <color rgb="FF6C6F70"/>
      <name val="Arial"/>
      <family val="2"/>
    </font>
    <font>
      <b/>
      <sz val="16"/>
      <color theme="1"/>
      <name val="Arial"/>
      <family val="2"/>
    </font>
    <font>
      <sz val="12"/>
      <color rgb="FFFF0000"/>
      <name val="Calibri"/>
      <family val="2"/>
      <scheme val="minor"/>
    </font>
    <font>
      <b/>
      <sz val="11"/>
      <color theme="1"/>
      <name val="Arial"/>
      <family val="2"/>
    </font>
    <font>
      <sz val="10"/>
      <color theme="1"/>
      <name val="Arial"/>
      <family val="2"/>
    </font>
    <font>
      <b/>
      <sz val="11"/>
      <color theme="0"/>
      <name val="Arial"/>
      <family val="2"/>
    </font>
    <font>
      <sz val="11"/>
      <color theme="3"/>
      <name val="Arial"/>
      <family val="2"/>
    </font>
    <font>
      <sz val="11"/>
      <color rgb="FF002060"/>
      <name val="Arial"/>
      <family val="2"/>
    </font>
    <font>
      <b/>
      <sz val="11"/>
      <color theme="3"/>
      <name val="Arial"/>
      <family val="2"/>
    </font>
    <font>
      <b/>
      <sz val="11"/>
      <color rgb="FF002060"/>
      <name val="Arial"/>
      <family val="2"/>
    </font>
    <font>
      <sz val="9"/>
      <color theme="3"/>
      <name val="Arial"/>
      <family val="2"/>
    </font>
    <font>
      <b/>
      <sz val="11"/>
      <color rgb="FF0070C0"/>
      <name val="Arial"/>
      <family val="2"/>
    </font>
    <font>
      <b/>
      <sz val="12"/>
      <color rgb="FF000000"/>
      <name val="Arial"/>
      <family val="2"/>
    </font>
    <font>
      <sz val="12"/>
      <color rgb="FF000000"/>
      <name val="Arial"/>
      <family val="2"/>
    </font>
    <font>
      <sz val="10"/>
      <name val="Calibri"/>
      <family val="2"/>
    </font>
    <font>
      <b/>
      <sz val="20"/>
      <color theme="3"/>
      <name val="Arial"/>
      <family val="2"/>
    </font>
    <font>
      <b/>
      <sz val="20"/>
      <color theme="1"/>
      <name val="Arial"/>
      <family val="2"/>
    </font>
    <font>
      <b/>
      <sz val="12"/>
      <color theme="1"/>
      <name val="Arial"/>
      <family val="2"/>
    </font>
    <font>
      <sz val="8"/>
      <color rgb="FF003594"/>
      <name val="Arial"/>
      <family val="2"/>
    </font>
    <font>
      <b/>
      <sz val="10"/>
      <color rgb="FF000000"/>
      <name val="Arial Narrow"/>
      <family val="2"/>
    </font>
    <font>
      <sz val="10"/>
      <color rgb="FF383637"/>
      <name val="Arial Narrow"/>
      <family val="2"/>
    </font>
    <font>
      <b/>
      <sz val="10"/>
      <color rgb="FFFFFFFF"/>
      <name val="Arial Narrow"/>
      <family val="2"/>
    </font>
    <font>
      <sz val="9"/>
      <color rgb="FF000000"/>
      <name val="Arial Narrow"/>
      <family val="2"/>
    </font>
    <font>
      <sz val="10"/>
      <color theme="1"/>
      <name val="Arial Narrow"/>
      <family val="2"/>
    </font>
    <font>
      <sz val="10"/>
      <color rgb="FF000000"/>
      <name val="Arial Narrow"/>
      <family val="2"/>
    </font>
    <font>
      <b/>
      <sz val="15"/>
      <color theme="1"/>
      <name val="Arial"/>
      <family val="2"/>
    </font>
    <font>
      <b/>
      <sz val="18"/>
      <color theme="1"/>
      <name val="Arial"/>
      <family val="2"/>
    </font>
    <font>
      <sz val="11"/>
      <color theme="1"/>
      <name val="Arial Narrow"/>
      <family val="2"/>
    </font>
    <font>
      <sz val="12"/>
      <color theme="1"/>
      <name val="Arial Narrow"/>
      <family val="2"/>
    </font>
    <font>
      <b/>
      <sz val="12"/>
      <color theme="1"/>
      <name val="Arial Narrow"/>
      <family val="2"/>
    </font>
    <font>
      <sz val="14"/>
      <color theme="1"/>
      <name val="Arial Narrow"/>
      <family val="2"/>
    </font>
    <font>
      <b/>
      <sz val="14"/>
      <color theme="1"/>
      <name val="Arial Narrow"/>
      <family val="2"/>
    </font>
    <font>
      <b/>
      <sz val="20"/>
      <color theme="1"/>
      <name val="Arial Narrow"/>
      <family val="2"/>
    </font>
    <font>
      <sz val="10"/>
      <color theme="3"/>
      <name val="Arial"/>
      <family val="2"/>
    </font>
    <font>
      <b/>
      <sz val="48"/>
      <color rgb="FF333333"/>
      <name val="Arial"/>
      <family val="2"/>
    </font>
    <font>
      <b/>
      <sz val="48"/>
      <color rgb="FF002060"/>
      <name val="Arial"/>
      <family val="2"/>
    </font>
    <font>
      <b/>
      <sz val="68"/>
      <color rgb="FF0082D2"/>
      <name val="Arial"/>
      <family val="2"/>
    </font>
    <font>
      <b/>
      <sz val="16"/>
      <color rgb="FF0082D2"/>
      <name val="Arial"/>
      <family val="2"/>
    </font>
    <font>
      <b/>
      <sz val="14"/>
      <color rgb="FF0082D2"/>
      <name val="Calibri"/>
      <family val="2"/>
      <scheme val="minor"/>
    </font>
    <font>
      <b/>
      <sz val="11"/>
      <color rgb="FF0082D2"/>
      <name val="Arial"/>
      <family val="2"/>
    </font>
    <font>
      <b/>
      <sz val="20"/>
      <color rgb="FF0082D2"/>
      <name val="Arial"/>
      <family val="2"/>
    </font>
    <font>
      <sz val="14"/>
      <color theme="1"/>
      <name val="Arial"/>
      <family val="2"/>
    </font>
    <font>
      <b/>
      <sz val="10"/>
      <color theme="1"/>
      <name val="Arial"/>
      <family val="2"/>
    </font>
    <font>
      <sz val="10"/>
      <color rgb="FFFF0000"/>
      <name val="Arial"/>
      <family val="2"/>
    </font>
    <font>
      <b/>
      <sz val="10"/>
      <color rgb="FFFF0000"/>
      <name val="Arial"/>
      <family val="2"/>
    </font>
    <font>
      <sz val="20"/>
      <color rgb="FFFF0000"/>
      <name val="Calibri"/>
      <family val="2"/>
      <scheme val="minor"/>
    </font>
    <font>
      <b/>
      <sz val="13"/>
      <color theme="1"/>
      <name val="Arial"/>
      <family val="2"/>
    </font>
    <font>
      <sz val="13"/>
      <color theme="1"/>
      <name val="Arial"/>
      <family val="2"/>
    </font>
    <font>
      <b/>
      <sz val="13"/>
      <color theme="0"/>
      <name val="Arial"/>
      <family val="2"/>
    </font>
    <font>
      <sz val="15"/>
      <color theme="1"/>
      <name val="Arial"/>
      <family val="2"/>
    </font>
    <font>
      <sz val="8"/>
      <color theme="1"/>
      <name val="Arial"/>
      <family val="2"/>
    </font>
    <font>
      <b/>
      <sz val="18"/>
      <color rgb="FF0082D2"/>
      <name val="Arial"/>
      <family val="2"/>
    </font>
    <font>
      <b/>
      <sz val="10"/>
      <color rgb="FF0082D2"/>
      <name val="Arial Narrow"/>
      <family val="2"/>
    </font>
    <font>
      <b/>
      <sz val="20"/>
      <color rgb="FF0082D2"/>
      <name val="Arial Narrow"/>
      <family val="2"/>
    </font>
    <font>
      <sz val="9"/>
      <color rgb="FFFF0000"/>
      <name val="Arial"/>
      <family val="2"/>
    </font>
    <font>
      <b/>
      <sz val="8"/>
      <color theme="1"/>
      <name val="Arial"/>
      <family val="2"/>
    </font>
    <font>
      <sz val="8"/>
      <color rgb="FFFF0000"/>
      <name val="Arial"/>
      <family val="2"/>
    </font>
    <font>
      <sz val="10.75"/>
      <color theme="1"/>
      <name val="Calibri"/>
      <family val="2"/>
      <scheme val="minor"/>
    </font>
    <font>
      <sz val="10.75"/>
      <name val="Arial"/>
      <family val="2"/>
    </font>
    <font>
      <sz val="10.75"/>
      <name val="Calibri"/>
      <family val="2"/>
      <scheme val="minor"/>
    </font>
    <font>
      <sz val="8"/>
      <color rgb="FF1F497D"/>
      <name val="Arial"/>
      <family val="2"/>
    </font>
    <font>
      <b/>
      <sz val="11"/>
      <color theme="1"/>
      <name val="Arial Narrow"/>
      <family val="2"/>
    </font>
    <font>
      <sz val="11"/>
      <color rgb="FFFF0000"/>
      <name val="Arial"/>
      <family val="2"/>
    </font>
    <font>
      <b/>
      <i/>
      <sz val="11"/>
      <color rgb="FFFF3300"/>
      <name val="Arial"/>
      <family val="2"/>
    </font>
    <font>
      <b/>
      <sz val="11"/>
      <color rgb="FFFF3300"/>
      <name val="Arial"/>
      <family val="2"/>
    </font>
    <font>
      <b/>
      <sz val="25"/>
      <color rgb="FFFF3300"/>
      <name val="Arial"/>
      <family val="2"/>
    </font>
    <font>
      <b/>
      <sz val="8"/>
      <color rgb="FFFF3300"/>
      <name val="Arial"/>
      <family val="2"/>
    </font>
    <font>
      <b/>
      <i/>
      <sz val="8"/>
      <color rgb="FFFF3300"/>
      <name val="Arial"/>
      <family val="2"/>
    </font>
    <font>
      <b/>
      <sz val="8"/>
      <color rgb="FFFF0000"/>
      <name val="Arial"/>
      <family val="2"/>
    </font>
    <font>
      <b/>
      <sz val="11"/>
      <color rgb="FFFF0000"/>
      <name val="Arial"/>
      <family val="2"/>
    </font>
    <font>
      <b/>
      <sz val="25"/>
      <name val="Arial"/>
      <family val="2"/>
    </font>
    <font>
      <b/>
      <u/>
      <sz val="12"/>
      <name val="Arial"/>
      <family val="2"/>
    </font>
    <font>
      <b/>
      <i/>
      <sz val="8"/>
      <name val="Arial"/>
      <family val="2"/>
    </font>
    <font>
      <sz val="11"/>
      <color theme="0" tint="-0.34998626667073579"/>
      <name val="Arial"/>
      <family val="2"/>
    </font>
    <font>
      <b/>
      <sz val="11"/>
      <color theme="0" tint="-0.34998626667073579"/>
      <name val="Arial"/>
      <family val="2"/>
    </font>
    <font>
      <b/>
      <sz val="11"/>
      <color indexed="55"/>
      <name val="Arial"/>
      <family val="2"/>
    </font>
    <font>
      <b/>
      <sz val="16"/>
      <name val="Arial"/>
      <family val="2"/>
    </font>
    <font>
      <b/>
      <sz val="20"/>
      <color rgb="FF4E5844"/>
      <name val="Arial"/>
      <family val="2"/>
    </font>
    <font>
      <sz val="11"/>
      <color rgb="FF4E5844"/>
      <name val="Arial"/>
      <family val="2"/>
    </font>
    <font>
      <b/>
      <sz val="11"/>
      <color rgb="FF4E5844"/>
      <name val="Arial"/>
      <family val="2"/>
    </font>
    <font>
      <sz val="8"/>
      <color rgb="FF4E5844"/>
      <name val="Arial"/>
      <family val="2"/>
    </font>
    <font>
      <b/>
      <sz val="8"/>
      <color rgb="FF4E5844"/>
      <name val="Arial"/>
      <family val="2"/>
    </font>
    <font>
      <b/>
      <sz val="12"/>
      <color rgb="FF4E5844"/>
      <name val="Calibri"/>
      <family val="2"/>
      <scheme val="minor"/>
    </font>
    <font>
      <b/>
      <sz val="36"/>
      <color rgb="FF4E5844"/>
      <name val="Calibri"/>
      <family val="2"/>
      <scheme val="minor"/>
    </font>
    <font>
      <sz val="14"/>
      <color rgb="FF4E5844"/>
      <name val="Calibri"/>
      <family val="2"/>
      <scheme val="minor"/>
    </font>
    <font>
      <sz val="11"/>
      <color rgb="FF4E5844"/>
      <name val="Calibri"/>
      <family val="2"/>
      <scheme val="minor"/>
    </font>
    <font>
      <b/>
      <sz val="14"/>
      <color rgb="FF4E5844"/>
      <name val="Calibri"/>
      <family val="2"/>
      <scheme val="minor"/>
    </font>
    <font>
      <sz val="12"/>
      <color rgb="FF4E5844"/>
      <name val="Calibri"/>
      <family val="2"/>
      <scheme val="minor"/>
    </font>
    <font>
      <b/>
      <sz val="11"/>
      <color rgb="FF4E5844"/>
      <name val="Calibri"/>
      <family val="2"/>
      <scheme val="minor"/>
    </font>
    <font>
      <b/>
      <sz val="13"/>
      <color rgb="FF4E5844"/>
      <name val="Arial"/>
      <family val="2"/>
    </font>
    <font>
      <sz val="10"/>
      <color rgb="FF4E5844"/>
      <name val="Arial"/>
      <family val="2"/>
    </font>
    <font>
      <sz val="11"/>
      <color theme="0"/>
      <name val="Arial"/>
      <family val="2"/>
    </font>
    <font>
      <sz val="9"/>
      <color rgb="FF4E5844"/>
      <name val="Arial"/>
      <family val="2"/>
    </font>
    <font>
      <b/>
      <sz val="24"/>
      <color rgb="FF4E5844"/>
      <name val="Calibri"/>
      <family val="2"/>
      <scheme val="minor"/>
    </font>
    <font>
      <b/>
      <u/>
      <sz val="8"/>
      <name val="Arial"/>
      <family val="2"/>
    </font>
    <font>
      <b/>
      <sz val="24"/>
      <name val="NouvelR"/>
    </font>
    <font>
      <b/>
      <sz val="24"/>
      <name val="Calibri"/>
      <family val="2"/>
      <scheme val="minor"/>
    </font>
    <font>
      <b/>
      <sz val="20"/>
      <color rgb="FF4E5844"/>
      <name val="Dacia Block"/>
    </font>
    <font>
      <b/>
      <sz val="12"/>
      <name val="NouvelR"/>
    </font>
    <font>
      <b/>
      <sz val="11"/>
      <color theme="0"/>
      <name val="NouvelR"/>
    </font>
    <font>
      <b/>
      <sz val="11"/>
      <color theme="0"/>
      <name val="Read"/>
      <family val="2"/>
    </font>
    <font>
      <b/>
      <sz val="12"/>
      <color rgb="FF4E5844"/>
      <name val="Read"/>
      <family val="2"/>
    </font>
    <font>
      <b/>
      <sz val="14"/>
      <color theme="1"/>
      <name val="Arial"/>
      <family val="2"/>
    </font>
    <font>
      <b/>
      <sz val="9"/>
      <name val="Arial"/>
      <family val="2"/>
    </font>
    <font>
      <b/>
      <sz val="9"/>
      <color theme="1"/>
      <name val="Arial"/>
      <family val="2"/>
    </font>
    <font>
      <b/>
      <u/>
      <sz val="9"/>
      <color theme="1"/>
      <name val="Arial"/>
      <family val="2"/>
    </font>
    <font>
      <b/>
      <u/>
      <sz val="9"/>
      <name val="Arial"/>
      <family val="2"/>
    </font>
    <font>
      <b/>
      <sz val="12"/>
      <color rgb="FF4E5844"/>
      <name val="Arial"/>
      <family val="2"/>
    </font>
    <font>
      <sz val="9"/>
      <name val="Calibri"/>
      <family val="2"/>
    </font>
    <font>
      <sz val="9"/>
      <name val="Calibri"/>
      <family val="2"/>
      <scheme val="minor"/>
    </font>
    <font>
      <b/>
      <sz val="14"/>
      <color theme="1" tint="0.249977111117893"/>
      <name val="Arial"/>
      <family val="2"/>
    </font>
    <font>
      <sz val="12"/>
      <color theme="1" tint="0.249977111117893"/>
      <name val="Arial"/>
      <family val="2"/>
    </font>
    <font>
      <b/>
      <sz val="12"/>
      <color theme="1" tint="0.249977111117893"/>
      <name val="Arial"/>
      <family val="2"/>
    </font>
    <font>
      <b/>
      <sz val="36"/>
      <color theme="1"/>
      <name val="Arial"/>
      <family val="2"/>
    </font>
    <font>
      <sz val="14"/>
      <color rgb="FF4E5844"/>
      <name val="Arial"/>
      <family val="2"/>
    </font>
    <font>
      <b/>
      <sz val="14"/>
      <color rgb="FF4E5844"/>
      <name val="Arial"/>
      <family val="2"/>
    </font>
    <font>
      <sz val="12"/>
      <color rgb="FF4E5844"/>
      <name val="Arial"/>
      <family val="2"/>
    </font>
    <font>
      <b/>
      <sz val="12"/>
      <color theme="0"/>
      <name val="Read"/>
      <family val="2"/>
    </font>
    <font>
      <sz val="12"/>
      <color theme="0"/>
      <name val="Arial"/>
      <family val="2"/>
    </font>
    <font>
      <b/>
      <u/>
      <sz val="8"/>
      <color theme="1"/>
      <name val="Arial"/>
      <family val="2"/>
    </font>
    <font>
      <sz val="10.75"/>
      <color theme="1"/>
      <name val="Arial"/>
      <family val="2"/>
    </font>
    <font>
      <b/>
      <sz val="26"/>
      <color rgb="FF0082D2"/>
      <name val="NouvelR"/>
    </font>
    <font>
      <b/>
      <sz val="12"/>
      <color rgb="FF000000"/>
      <name val="RD-Read Regular"/>
    </font>
    <font>
      <b/>
      <sz val="9"/>
      <color rgb="FF000000"/>
      <name val="RD-Read Regular"/>
    </font>
  </fonts>
  <fills count="22">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FFC000"/>
        <bgColor indexed="64"/>
      </patternFill>
    </fill>
    <fill>
      <patternFill patternType="solid">
        <fgColor theme="0" tint="-0.499984740745262"/>
        <bgColor indexed="64"/>
      </patternFill>
    </fill>
    <fill>
      <patternFill patternType="solid">
        <fgColor rgb="FFFFFF00"/>
        <bgColor indexed="64"/>
      </patternFill>
    </fill>
    <fill>
      <patternFill patternType="solid">
        <fgColor rgb="FF92D050"/>
        <bgColor indexed="64"/>
      </patternFill>
    </fill>
    <fill>
      <patternFill patternType="solid">
        <fgColor theme="9" tint="0.59999389629810485"/>
        <bgColor indexed="64"/>
      </patternFill>
    </fill>
    <fill>
      <patternFill patternType="solid">
        <fgColor theme="2" tint="-9.9978637043366805E-2"/>
        <bgColor indexed="64"/>
      </patternFill>
    </fill>
    <fill>
      <patternFill patternType="solid">
        <fgColor indexed="63"/>
        <bgColor indexed="64"/>
      </patternFill>
    </fill>
    <fill>
      <patternFill patternType="solid">
        <fgColor indexed="22"/>
        <bgColor indexed="64"/>
      </patternFill>
    </fill>
    <fill>
      <patternFill patternType="solid">
        <fgColor indexed="9"/>
        <bgColor indexed="64"/>
      </patternFill>
    </fill>
    <fill>
      <patternFill patternType="solid">
        <fgColor theme="2"/>
        <bgColor indexed="64"/>
      </patternFill>
    </fill>
    <fill>
      <patternFill patternType="solid">
        <fgColor theme="1"/>
        <bgColor indexed="64"/>
      </patternFill>
    </fill>
    <fill>
      <patternFill patternType="solid">
        <fgColor theme="3" tint="0.39997558519241921"/>
        <bgColor indexed="64"/>
      </patternFill>
    </fill>
    <fill>
      <patternFill patternType="solid">
        <fgColor rgb="FF1F497D"/>
        <bgColor indexed="64"/>
      </patternFill>
    </fill>
    <fill>
      <patternFill patternType="solid">
        <fgColor theme="2" tint="-0.89999084444715716"/>
        <bgColor indexed="64"/>
      </patternFill>
    </fill>
    <fill>
      <patternFill patternType="solid">
        <fgColor rgb="FF0082D2"/>
        <bgColor indexed="64"/>
      </patternFill>
    </fill>
    <fill>
      <patternFill patternType="solid">
        <fgColor theme="0" tint="-0.14999847407452621"/>
        <bgColor indexed="64"/>
      </patternFill>
    </fill>
    <fill>
      <patternFill patternType="solid">
        <fgColor rgb="FF4E5844"/>
        <bgColor indexed="64"/>
      </patternFill>
    </fill>
    <fill>
      <patternFill patternType="solid">
        <fgColor rgb="FFFFFF99"/>
        <bgColor indexed="64"/>
      </patternFill>
    </fill>
  </fills>
  <borders count="100">
    <border>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theme="3"/>
      </left>
      <right/>
      <top/>
      <bottom/>
      <diagonal/>
    </border>
    <border>
      <left/>
      <right style="thin">
        <color theme="3"/>
      </right>
      <top/>
      <bottom/>
      <diagonal/>
    </border>
    <border>
      <left style="thin">
        <color theme="3"/>
      </left>
      <right/>
      <top style="thin">
        <color theme="3"/>
      </top>
      <bottom/>
      <diagonal/>
    </border>
    <border>
      <left/>
      <right/>
      <top style="thin">
        <color theme="3"/>
      </top>
      <bottom/>
      <diagonal/>
    </border>
    <border>
      <left/>
      <right style="thin">
        <color theme="3"/>
      </right>
      <top style="thin">
        <color theme="3"/>
      </top>
      <bottom/>
      <diagonal/>
    </border>
    <border>
      <left style="thin">
        <color theme="3"/>
      </left>
      <right/>
      <top/>
      <bottom style="thin">
        <color theme="3"/>
      </bottom>
      <diagonal/>
    </border>
    <border>
      <left/>
      <right/>
      <top/>
      <bottom style="thin">
        <color theme="3"/>
      </bottom>
      <diagonal/>
    </border>
    <border>
      <left/>
      <right style="thin">
        <color theme="3"/>
      </right>
      <top/>
      <bottom style="thin">
        <color theme="3"/>
      </bottom>
      <diagonal/>
    </border>
    <border>
      <left style="thin">
        <color indexed="64"/>
      </left>
      <right style="thin">
        <color indexed="64"/>
      </right>
      <top style="thin">
        <color indexed="64"/>
      </top>
      <bottom/>
      <diagonal/>
    </border>
    <border>
      <left style="thin">
        <color auto="1"/>
      </left>
      <right style="thin">
        <color auto="1"/>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top/>
      <bottom style="hair">
        <color indexed="64"/>
      </bottom>
      <diagonal/>
    </border>
    <border>
      <left/>
      <right/>
      <top/>
      <bottom style="hair">
        <color indexed="64"/>
      </bottom>
      <diagonal/>
    </border>
    <border>
      <left style="thin">
        <color indexed="64"/>
      </left>
      <right/>
      <top/>
      <bottom style="hair">
        <color indexed="64"/>
      </bottom>
      <diagonal/>
    </border>
    <border>
      <left/>
      <right style="medium">
        <color indexed="64"/>
      </right>
      <top/>
      <bottom style="hair">
        <color indexed="64"/>
      </bottom>
      <diagonal/>
    </border>
    <border>
      <left/>
      <right/>
      <top style="hair">
        <color indexed="64"/>
      </top>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style="medium">
        <color indexed="64"/>
      </top>
      <bottom style="thin">
        <color indexed="64"/>
      </bottom>
      <diagonal/>
    </border>
    <border>
      <left style="thin">
        <color indexed="64"/>
      </left>
      <right/>
      <top style="hair">
        <color indexed="64"/>
      </top>
      <bottom/>
      <diagonal/>
    </border>
    <border>
      <left/>
      <right/>
      <top style="hair">
        <color auto="1"/>
      </top>
      <bottom style="hair">
        <color auto="1"/>
      </bottom>
      <diagonal/>
    </border>
    <border>
      <left/>
      <right style="thin">
        <color theme="0" tint="-4.9989318521683403E-2"/>
      </right>
      <top/>
      <bottom/>
      <diagonal/>
    </border>
    <border>
      <left style="thin">
        <color theme="0" tint="-4.9989318521683403E-2"/>
      </left>
      <right/>
      <top/>
      <bottom/>
      <diagonal/>
    </border>
    <border>
      <left/>
      <right/>
      <top/>
      <bottom style="thin">
        <color theme="0" tint="-4.9989318521683403E-2"/>
      </bottom>
      <diagonal/>
    </border>
    <border>
      <left style="thin">
        <color theme="0" tint="-4.9989318521683403E-2"/>
      </left>
      <right/>
      <top/>
      <bottom style="thin">
        <color theme="0" tint="-4.9989318521683403E-2"/>
      </bottom>
      <diagonal/>
    </border>
    <border>
      <left/>
      <right/>
      <top style="thin">
        <color theme="0" tint="-4.9989318521683403E-2"/>
      </top>
      <bottom/>
      <diagonal/>
    </border>
    <border>
      <left style="thin">
        <color theme="0" tint="-4.9989318521683403E-2"/>
      </left>
      <right/>
      <top style="thin">
        <color theme="0" tint="-4.9989318521683403E-2"/>
      </top>
      <bottom/>
      <diagonal/>
    </border>
    <border>
      <left style="dashed">
        <color auto="1"/>
      </left>
      <right/>
      <top/>
      <bottom/>
      <diagonal/>
    </border>
    <border>
      <left/>
      <right style="thin">
        <color theme="0" tint="-4.9989318521683403E-2"/>
      </right>
      <top style="thin">
        <color theme="0" tint="-4.9989318521683403E-2"/>
      </top>
      <bottom/>
      <diagonal/>
    </border>
    <border>
      <left/>
      <right style="thin">
        <color indexed="64"/>
      </right>
      <top style="medium">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thin">
        <color rgb="FF1F497D"/>
      </bottom>
      <diagonal/>
    </border>
    <border>
      <left style="thin">
        <color rgb="FF1F497D"/>
      </left>
      <right style="thin">
        <color theme="3"/>
      </right>
      <top/>
      <bottom/>
      <diagonal/>
    </border>
    <border>
      <left/>
      <right/>
      <top/>
      <bottom style="thin">
        <color rgb="FF4E5844"/>
      </bottom>
      <diagonal/>
    </border>
    <border>
      <left style="medium">
        <color rgb="FF4E5844"/>
      </left>
      <right style="medium">
        <color rgb="FF4E5844"/>
      </right>
      <top style="medium">
        <color rgb="FF4E5844"/>
      </top>
      <bottom style="medium">
        <color rgb="FF4E5844"/>
      </bottom>
      <diagonal/>
    </border>
    <border>
      <left style="medium">
        <color rgb="FF4E5844"/>
      </left>
      <right/>
      <top style="medium">
        <color rgb="FF4E5844"/>
      </top>
      <bottom style="medium">
        <color rgb="FF4E5844"/>
      </bottom>
      <diagonal/>
    </border>
    <border>
      <left/>
      <right/>
      <top style="medium">
        <color rgb="FF4E5844"/>
      </top>
      <bottom style="medium">
        <color rgb="FF4E5844"/>
      </bottom>
      <diagonal/>
    </border>
    <border>
      <left/>
      <right style="medium">
        <color rgb="FF4E5844"/>
      </right>
      <top style="medium">
        <color rgb="FF4E5844"/>
      </top>
      <bottom style="medium">
        <color rgb="FF4E5844"/>
      </bottom>
      <diagonal/>
    </border>
    <border>
      <left style="medium">
        <color rgb="FF4E5844"/>
      </left>
      <right/>
      <top style="medium">
        <color rgb="FF4E5844"/>
      </top>
      <bottom/>
      <diagonal/>
    </border>
    <border>
      <left/>
      <right/>
      <top style="medium">
        <color rgb="FF4E5844"/>
      </top>
      <bottom/>
      <diagonal/>
    </border>
    <border>
      <left/>
      <right style="medium">
        <color rgb="FF4E5844"/>
      </right>
      <top style="medium">
        <color rgb="FF4E5844"/>
      </top>
      <bottom/>
      <diagonal/>
    </border>
    <border>
      <left style="medium">
        <color rgb="FF4E5844"/>
      </left>
      <right/>
      <top/>
      <bottom style="medium">
        <color rgb="FF4E5844"/>
      </bottom>
      <diagonal/>
    </border>
    <border>
      <left/>
      <right/>
      <top/>
      <bottom style="medium">
        <color rgb="FF4E5844"/>
      </bottom>
      <diagonal/>
    </border>
    <border>
      <left/>
      <right style="medium">
        <color rgb="FF4E5844"/>
      </right>
      <top/>
      <bottom style="medium">
        <color rgb="FF4E5844"/>
      </bottom>
      <diagonal/>
    </border>
    <border>
      <left style="thin">
        <color rgb="FF4E5844"/>
      </left>
      <right style="thin">
        <color rgb="FF4E5844"/>
      </right>
      <top style="thin">
        <color rgb="FF4E5844"/>
      </top>
      <bottom style="thin">
        <color rgb="FF4E5844"/>
      </bottom>
      <diagonal/>
    </border>
    <border>
      <left style="thin">
        <color rgb="FF4E5844"/>
      </left>
      <right/>
      <top style="thin">
        <color rgb="FF4E5844"/>
      </top>
      <bottom style="thin">
        <color rgb="FF4E5844"/>
      </bottom>
      <diagonal/>
    </border>
    <border>
      <left/>
      <right/>
      <top style="thin">
        <color rgb="FF4E5844"/>
      </top>
      <bottom style="thin">
        <color rgb="FF4E5844"/>
      </bottom>
      <diagonal/>
    </border>
    <border>
      <left/>
      <right style="thin">
        <color rgb="FF4E5844"/>
      </right>
      <top style="thin">
        <color rgb="FF4E5844"/>
      </top>
      <bottom style="thin">
        <color rgb="FF4E5844"/>
      </bottom>
      <diagonal/>
    </border>
    <border>
      <left style="thin">
        <color theme="3"/>
      </left>
      <right/>
      <top/>
      <bottom style="thin">
        <color rgb="FF4E5844"/>
      </bottom>
      <diagonal/>
    </border>
    <border>
      <left/>
      <right style="thin">
        <color theme="3"/>
      </right>
      <top/>
      <bottom style="thin">
        <color rgb="FF4E5844"/>
      </bottom>
      <diagonal/>
    </border>
    <border>
      <left style="medium">
        <color rgb="FF4E5844"/>
      </left>
      <right/>
      <top style="medium">
        <color rgb="FF4E5844"/>
      </top>
      <bottom style="thin">
        <color rgb="FF4E5844"/>
      </bottom>
      <diagonal/>
    </border>
    <border>
      <left/>
      <right/>
      <top style="medium">
        <color rgb="FF4E5844"/>
      </top>
      <bottom style="thin">
        <color rgb="FF4E5844"/>
      </bottom>
      <diagonal/>
    </border>
    <border>
      <left/>
      <right style="medium">
        <color rgb="FF4E5844"/>
      </right>
      <top style="medium">
        <color rgb="FF4E5844"/>
      </top>
      <bottom style="thin">
        <color rgb="FF4E5844"/>
      </bottom>
      <diagonal/>
    </border>
    <border>
      <left style="thin">
        <color rgb="FF4E5844"/>
      </left>
      <right/>
      <top style="thin">
        <color rgb="FF4E5844"/>
      </top>
      <bottom/>
      <diagonal/>
    </border>
    <border>
      <left/>
      <right/>
      <top style="thin">
        <color rgb="FF4E5844"/>
      </top>
      <bottom/>
      <diagonal/>
    </border>
    <border>
      <left/>
      <right style="thin">
        <color rgb="FF4E5844"/>
      </right>
      <top style="thin">
        <color rgb="FF4E5844"/>
      </top>
      <bottom/>
      <diagonal/>
    </border>
    <border>
      <left style="thin">
        <color rgb="FF4E5844"/>
      </left>
      <right/>
      <top/>
      <bottom style="thin">
        <color rgb="FF4E5844"/>
      </bottom>
      <diagonal/>
    </border>
    <border>
      <left/>
      <right style="thin">
        <color rgb="FF4E5844"/>
      </right>
      <top/>
      <bottom style="thin">
        <color rgb="FF4E5844"/>
      </bottom>
      <diagonal/>
    </border>
  </borders>
  <cellStyleXfs count="10">
    <xf numFmtId="0" fontId="0" fillId="0" borderId="0"/>
    <xf numFmtId="0" fontId="2" fillId="0" borderId="0"/>
    <xf numFmtId="0" fontId="5" fillId="0" borderId="0" applyNumberFormat="0" applyFill="0" applyBorder="0" applyAlignment="0" applyProtection="0">
      <alignment vertical="top"/>
      <protection locked="0"/>
    </xf>
    <xf numFmtId="0" fontId="6" fillId="0" borderId="0" applyNumberFormat="0" applyFill="0" applyBorder="0" applyAlignment="0" applyProtection="0"/>
    <xf numFmtId="0" fontId="2" fillId="0" borderId="0"/>
    <xf numFmtId="0" fontId="47" fillId="0" borderId="0"/>
    <xf numFmtId="0" fontId="93" fillId="0" borderId="0"/>
    <xf numFmtId="0" fontId="125" fillId="0" borderId="0"/>
    <xf numFmtId="0" fontId="2" fillId="0" borderId="0"/>
    <xf numFmtId="0" fontId="2" fillId="0" borderId="0"/>
  </cellStyleXfs>
  <cellXfs count="2944">
    <xf numFmtId="0" fontId="0" fillId="0" borderId="0" xfId="0"/>
    <xf numFmtId="0" fontId="11" fillId="3" borderId="0" xfId="0" applyFont="1" applyFill="1"/>
    <xf numFmtId="0" fontId="0" fillId="3" borderId="0" xfId="0" applyFill="1"/>
    <xf numFmtId="0" fontId="0" fillId="3" borderId="0" xfId="0" quotePrefix="1" applyFill="1"/>
    <xf numFmtId="0" fontId="12" fillId="3" borderId="0" xfId="0" applyFont="1" applyFill="1" applyAlignment="1">
      <alignment vertical="center" wrapText="1"/>
    </xf>
    <xf numFmtId="0" fontId="13" fillId="3" borderId="0" xfId="0" applyFont="1" applyFill="1"/>
    <xf numFmtId="0" fontId="14" fillId="3" borderId="0" xfId="0" applyFont="1" applyFill="1"/>
    <xf numFmtId="0" fontId="1" fillId="5" borderId="11" xfId="0" applyFont="1" applyFill="1" applyBorder="1" applyAlignment="1">
      <alignment vertical="center"/>
    </xf>
    <xf numFmtId="0" fontId="1" fillId="5" borderId="0" xfId="0" applyFont="1" applyFill="1" applyAlignment="1">
      <alignment vertical="center"/>
    </xf>
    <xf numFmtId="0" fontId="1" fillId="5" borderId="10" xfId="0" applyFont="1" applyFill="1" applyBorder="1" applyAlignment="1">
      <alignment vertical="center"/>
    </xf>
    <xf numFmtId="0" fontId="15" fillId="3" borderId="0" xfId="0" applyFont="1" applyFill="1" applyAlignment="1">
      <alignment vertical="center"/>
    </xf>
    <xf numFmtId="0" fontId="16" fillId="3" borderId="0" xfId="0" applyFont="1" applyFill="1" applyAlignment="1">
      <alignment vertical="center"/>
    </xf>
    <xf numFmtId="0" fontId="16" fillId="3" borderId="0" xfId="0" applyFont="1" applyFill="1" applyAlignment="1">
      <alignment vertical="center" shrinkToFit="1"/>
    </xf>
    <xf numFmtId="0" fontId="0" fillId="3" borderId="0" xfId="0" applyFill="1" applyAlignment="1">
      <alignment horizontal="center"/>
    </xf>
    <xf numFmtId="0" fontId="16" fillId="3" borderId="0" xfId="0" applyFont="1" applyFill="1" applyAlignment="1">
      <alignment vertical="center" wrapText="1"/>
    </xf>
    <xf numFmtId="0" fontId="16" fillId="3" borderId="0" xfId="0" applyFont="1" applyFill="1"/>
    <xf numFmtId="0" fontId="11" fillId="3" borderId="0" xfId="0" applyFont="1" applyFill="1" applyAlignment="1">
      <alignment vertical="center"/>
    </xf>
    <xf numFmtId="0" fontId="17" fillId="3" borderId="0" xfId="0" applyFont="1" applyFill="1" applyAlignment="1">
      <alignment vertical="center" wrapText="1"/>
    </xf>
    <xf numFmtId="0" fontId="17" fillId="3" borderId="0" xfId="0" applyFont="1" applyFill="1" applyAlignment="1">
      <alignment vertical="center"/>
    </xf>
    <xf numFmtId="0" fontId="17" fillId="3" borderId="0" xfId="0" applyFont="1" applyFill="1" applyAlignment="1">
      <alignment wrapText="1"/>
    </xf>
    <xf numFmtId="0" fontId="17" fillId="3" borderId="12" xfId="0" applyFont="1" applyFill="1" applyBorder="1" applyAlignment="1">
      <alignment vertical="top" wrapText="1"/>
    </xf>
    <xf numFmtId="0" fontId="8" fillId="3" borderId="12" xfId="0" applyFont="1" applyFill="1" applyBorder="1" applyAlignment="1">
      <alignment vertical="top" wrapText="1"/>
    </xf>
    <xf numFmtId="0" fontId="8" fillId="3" borderId="0" xfId="0" applyFont="1" applyFill="1" applyAlignment="1">
      <alignment vertical="top" wrapText="1"/>
    </xf>
    <xf numFmtId="1" fontId="18" fillId="0" borderId="4" xfId="2" applyNumberFormat="1" applyFont="1" applyBorder="1" applyAlignment="1" applyProtection="1">
      <alignment horizontal="left"/>
    </xf>
    <xf numFmtId="0" fontId="19" fillId="3" borderId="0" xfId="0" applyFont="1" applyFill="1"/>
    <xf numFmtId="0" fontId="21" fillId="3" borderId="0" xfId="0" applyFont="1" applyFill="1" applyAlignment="1">
      <alignment vertical="center" wrapText="1"/>
    </xf>
    <xf numFmtId="0" fontId="20" fillId="3" borderId="0" xfId="0" applyFont="1" applyFill="1" applyAlignment="1">
      <alignment vertical="center"/>
    </xf>
    <xf numFmtId="0" fontId="24" fillId="3" borderId="0" xfId="0" applyFont="1" applyFill="1"/>
    <xf numFmtId="0" fontId="23" fillId="3" borderId="0" xfId="0" applyFont="1" applyFill="1" applyAlignment="1">
      <alignment vertical="center" shrinkToFit="1"/>
    </xf>
    <xf numFmtId="0" fontId="23" fillId="3" borderId="0" xfId="0" applyFont="1" applyFill="1"/>
    <xf numFmtId="0" fontId="26" fillId="3" borderId="0" xfId="0" applyFont="1" applyFill="1" applyAlignment="1">
      <alignment vertical="center" wrapText="1"/>
    </xf>
    <xf numFmtId="0" fontId="0" fillId="3" borderId="0" xfId="0" applyFill="1" applyAlignment="1">
      <alignment horizontal="left"/>
    </xf>
    <xf numFmtId="0" fontId="25" fillId="3" borderId="0" xfId="0" applyFont="1" applyFill="1" applyAlignment="1">
      <alignment vertical="top" wrapText="1"/>
    </xf>
    <xf numFmtId="0" fontId="14" fillId="3" borderId="0" xfId="0" applyFont="1" applyFill="1" applyAlignment="1">
      <alignment horizontal="left" vertical="center" wrapText="1"/>
    </xf>
    <xf numFmtId="0" fontId="4" fillId="0" borderId="0" xfId="1" applyFont="1"/>
    <xf numFmtId="0" fontId="4" fillId="3" borderId="0" xfId="1" applyFont="1" applyFill="1"/>
    <xf numFmtId="0" fontId="4" fillId="3" borderId="1" xfId="1" applyFont="1" applyFill="1" applyBorder="1" applyAlignment="1">
      <alignment horizontal="center" vertical="center"/>
    </xf>
    <xf numFmtId="0" fontId="7" fillId="2" borderId="2" xfId="1" applyFont="1" applyFill="1" applyBorder="1" applyAlignment="1">
      <alignment horizontal="left"/>
    </xf>
    <xf numFmtId="0" fontId="3" fillId="3" borderId="1" xfId="1" applyFont="1" applyFill="1" applyBorder="1"/>
    <xf numFmtId="0" fontId="4" fillId="0" borderId="0" xfId="1" applyFont="1" applyAlignment="1">
      <alignment horizontal="left" wrapText="1"/>
    </xf>
    <xf numFmtId="0" fontId="4" fillId="0" borderId="0" xfId="1" applyFont="1" applyAlignment="1">
      <alignment horizontal="left"/>
    </xf>
    <xf numFmtId="0" fontId="8" fillId="0" borderId="0" xfId="1" applyFont="1" applyAlignment="1">
      <alignment vertical="center"/>
    </xf>
    <xf numFmtId="0" fontId="7" fillId="2" borderId="6" xfId="1" applyFont="1" applyFill="1" applyBorder="1" applyAlignment="1">
      <alignment horizontal="left"/>
    </xf>
    <xf numFmtId="0" fontId="10" fillId="0" borderId="0" xfId="1" applyFont="1"/>
    <xf numFmtId="0" fontId="7" fillId="2" borderId="7" xfId="1" applyFont="1" applyFill="1" applyBorder="1" applyAlignment="1">
      <alignment horizontal="left"/>
    </xf>
    <xf numFmtId="0" fontId="16" fillId="0" borderId="0" xfId="1" applyFont="1" applyAlignment="1">
      <alignment horizontal="center" vertical="center"/>
    </xf>
    <xf numFmtId="0" fontId="4" fillId="3" borderId="0" xfId="1" applyFont="1" applyFill="1" applyAlignment="1">
      <alignment horizontal="center" vertical="center"/>
    </xf>
    <xf numFmtId="0" fontId="8" fillId="3" borderId="0" xfId="1" applyFont="1" applyFill="1" applyAlignment="1">
      <alignment horizontal="left"/>
    </xf>
    <xf numFmtId="0" fontId="3" fillId="3" borderId="0" xfId="1" applyFont="1" applyFill="1" applyAlignment="1">
      <alignment horizontal="center"/>
    </xf>
    <xf numFmtId="0" fontId="4" fillId="3" borderId="0" xfId="1" applyFont="1" applyFill="1" applyAlignment="1">
      <alignment horizontal="center" vertical="center" wrapText="1"/>
    </xf>
    <xf numFmtId="0" fontId="7" fillId="2" borderId="6" xfId="1" applyFont="1" applyFill="1" applyBorder="1" applyAlignment="1">
      <alignment horizontal="left" vertical="top"/>
    </xf>
    <xf numFmtId="0" fontId="3" fillId="3" borderId="0" xfId="1" applyFont="1" applyFill="1"/>
    <xf numFmtId="4" fontId="4" fillId="0" borderId="0" xfId="1" applyNumberFormat="1" applyFont="1" applyAlignment="1">
      <alignment horizontal="left"/>
    </xf>
    <xf numFmtId="0" fontId="3" fillId="0" borderId="0" xfId="1" applyFont="1" applyAlignment="1">
      <alignment horizontal="center"/>
    </xf>
    <xf numFmtId="20" fontId="4" fillId="0" borderId="0" xfId="1" applyNumberFormat="1" applyFont="1"/>
    <xf numFmtId="0" fontId="4" fillId="0" borderId="0" xfId="1" applyFont="1" applyAlignment="1">
      <alignment horizontal="center" vertical="center"/>
    </xf>
    <xf numFmtId="0" fontId="3" fillId="2" borderId="0" xfId="1" applyFont="1" applyFill="1" applyAlignment="1">
      <alignment horizontal="center"/>
    </xf>
    <xf numFmtId="164" fontId="4" fillId="0" borderId="0" xfId="1" applyNumberFormat="1" applyFont="1" applyAlignment="1">
      <alignment horizontal="left"/>
    </xf>
    <xf numFmtId="0" fontId="9" fillId="0" borderId="0" xfId="1" applyFont="1" applyAlignment="1">
      <alignment vertical="center"/>
    </xf>
    <xf numFmtId="0" fontId="9" fillId="3" borderId="0" xfId="1" applyFont="1" applyFill="1" applyAlignment="1">
      <alignment vertical="center"/>
    </xf>
    <xf numFmtId="3" fontId="4" fillId="0" borderId="0" xfId="1" applyNumberFormat="1" applyFont="1" applyAlignment="1">
      <alignment horizontal="left"/>
    </xf>
    <xf numFmtId="0" fontId="7" fillId="3" borderId="2" xfId="1" applyFont="1" applyFill="1" applyBorder="1" applyAlignment="1" applyProtection="1">
      <alignment horizontal="left" vertical="center"/>
      <protection locked="0"/>
    </xf>
    <xf numFmtId="0" fontId="7" fillId="3" borderId="6" xfId="1" applyFont="1" applyFill="1" applyBorder="1" applyAlignment="1" applyProtection="1">
      <alignment horizontal="left" vertical="center"/>
      <protection locked="0"/>
    </xf>
    <xf numFmtId="14" fontId="7" fillId="3" borderId="6" xfId="1" applyNumberFormat="1" applyFont="1" applyFill="1" applyBorder="1" applyAlignment="1" applyProtection="1">
      <alignment horizontal="left" vertical="center"/>
      <protection locked="0"/>
    </xf>
    <xf numFmtId="164" fontId="7" fillId="3" borderId="7" xfId="1" applyNumberFormat="1" applyFont="1" applyFill="1" applyBorder="1" applyAlignment="1" applyProtection="1">
      <alignment horizontal="left" vertical="center"/>
      <protection locked="0"/>
    </xf>
    <xf numFmtId="164" fontId="7" fillId="3" borderId="6" xfId="1" applyNumberFormat="1" applyFont="1" applyFill="1" applyBorder="1" applyAlignment="1" applyProtection="1">
      <alignment horizontal="left" vertical="center"/>
      <protection locked="0"/>
    </xf>
    <xf numFmtId="0" fontId="7" fillId="0" borderId="6" xfId="1" applyFont="1" applyBorder="1" applyAlignment="1" applyProtection="1">
      <alignment horizontal="left"/>
      <protection locked="0"/>
    </xf>
    <xf numFmtId="14" fontId="7" fillId="0" borderId="6" xfId="1" applyNumberFormat="1" applyFont="1" applyBorder="1" applyAlignment="1" applyProtection="1">
      <alignment horizontal="left"/>
      <protection locked="0"/>
    </xf>
    <xf numFmtId="164" fontId="7" fillId="0" borderId="6" xfId="1" applyNumberFormat="1" applyFont="1" applyBorder="1" applyAlignment="1" applyProtection="1">
      <alignment horizontal="left"/>
      <protection locked="0"/>
    </xf>
    <xf numFmtId="4" fontId="7" fillId="0" borderId="6" xfId="1" applyNumberFormat="1" applyFont="1" applyBorder="1" applyAlignment="1" applyProtection="1">
      <alignment horizontal="left" vertical="center"/>
      <protection locked="0"/>
    </xf>
    <xf numFmtId="3" fontId="7" fillId="0" borderId="6" xfId="1" applyNumberFormat="1" applyFont="1" applyBorder="1" applyAlignment="1" applyProtection="1">
      <alignment horizontal="left" vertical="center"/>
      <protection locked="0"/>
    </xf>
    <xf numFmtId="164" fontId="7" fillId="3" borderId="6" xfId="1" applyNumberFormat="1" applyFont="1" applyFill="1" applyBorder="1" applyAlignment="1" applyProtection="1">
      <alignment horizontal="left"/>
      <protection locked="0"/>
    </xf>
    <xf numFmtId="0" fontId="7" fillId="3" borderId="6" xfId="1" applyFont="1" applyFill="1" applyBorder="1" applyAlignment="1" applyProtection="1">
      <alignment horizontal="left"/>
      <protection locked="0"/>
    </xf>
    <xf numFmtId="164" fontId="7" fillId="0" borderId="7" xfId="1" applyNumberFormat="1" applyFont="1" applyBorder="1" applyAlignment="1" applyProtection="1">
      <alignment horizontal="left"/>
      <protection locked="0"/>
    </xf>
    <xf numFmtId="0" fontId="1" fillId="3" borderId="11" xfId="0" applyFont="1" applyFill="1" applyBorder="1" applyAlignment="1">
      <alignment vertical="center"/>
    </xf>
    <xf numFmtId="0" fontId="1" fillId="3" borderId="0" xfId="0" applyFont="1" applyFill="1" applyAlignment="1">
      <alignment vertical="center"/>
    </xf>
    <xf numFmtId="0" fontId="1" fillId="3" borderId="10" xfId="0" applyFont="1" applyFill="1" applyBorder="1" applyAlignment="1">
      <alignment vertical="center"/>
    </xf>
    <xf numFmtId="0" fontId="30" fillId="3" borderId="10" xfId="0" applyFont="1" applyFill="1" applyBorder="1" applyAlignment="1">
      <alignment vertical="center" shrinkToFit="1"/>
    </xf>
    <xf numFmtId="0" fontId="30" fillId="3" borderId="11" xfId="0" applyFont="1" applyFill="1" applyBorder="1" applyAlignment="1">
      <alignment vertical="center"/>
    </xf>
    <xf numFmtId="0" fontId="30" fillId="3" borderId="0" xfId="0" applyFont="1" applyFill="1" applyAlignment="1">
      <alignment vertical="center"/>
    </xf>
    <xf numFmtId="0" fontId="30" fillId="3" borderId="0" xfId="0" applyFont="1" applyFill="1" applyAlignment="1">
      <alignment vertical="center" shrinkToFit="1"/>
    </xf>
    <xf numFmtId="0" fontId="30" fillId="3" borderId="8" xfId="0" applyFont="1" applyFill="1" applyBorder="1" applyAlignment="1">
      <alignment horizontal="center" vertical="center" shrinkToFit="1"/>
    </xf>
    <xf numFmtId="0" fontId="30" fillId="3" borderId="11" xfId="0" applyFont="1" applyFill="1" applyBorder="1" applyAlignment="1">
      <alignment horizontal="right" vertical="center"/>
    </xf>
    <xf numFmtId="0" fontId="30" fillId="3" borderId="0" xfId="0" applyFont="1" applyFill="1" applyAlignment="1">
      <alignment horizontal="center" vertical="center" shrinkToFit="1"/>
    </xf>
    <xf numFmtId="0" fontId="0" fillId="3" borderId="10" xfId="0" applyFill="1" applyBorder="1"/>
    <xf numFmtId="0" fontId="30" fillId="3" borderId="0" xfId="0" applyFont="1" applyFill="1" applyAlignment="1">
      <alignment horizontal="center" vertical="center"/>
    </xf>
    <xf numFmtId="0" fontId="30" fillId="3" borderId="11" xfId="0" applyFont="1" applyFill="1" applyBorder="1" applyAlignment="1">
      <alignment horizontal="right" vertical="center" wrapText="1"/>
    </xf>
    <xf numFmtId="0" fontId="0" fillId="3" borderId="11" xfId="0" applyFill="1" applyBorder="1"/>
    <xf numFmtId="0" fontId="30" fillId="3" borderId="0" xfId="0" applyFont="1" applyFill="1" applyAlignment="1">
      <alignment vertical="center" wrapText="1"/>
    </xf>
    <xf numFmtId="0" fontId="30" fillId="3" borderId="0" xfId="0" applyFont="1" applyFill="1"/>
    <xf numFmtId="0" fontId="28" fillId="5" borderId="0" xfId="0" applyFont="1" applyFill="1" applyAlignment="1">
      <alignment vertical="center"/>
    </xf>
    <xf numFmtId="0" fontId="28" fillId="5" borderId="10" xfId="0" applyFont="1" applyFill="1" applyBorder="1" applyAlignment="1">
      <alignment vertical="center"/>
    </xf>
    <xf numFmtId="0" fontId="28" fillId="3" borderId="11" xfId="0" applyFont="1" applyFill="1" applyBorder="1" applyAlignment="1">
      <alignment vertical="center"/>
    </xf>
    <xf numFmtId="0" fontId="28" fillId="3" borderId="0" xfId="0" applyFont="1" applyFill="1" applyAlignment="1">
      <alignment vertical="center"/>
    </xf>
    <xf numFmtId="0" fontId="28" fillId="3" borderId="10" xfId="0" applyFont="1" applyFill="1" applyBorder="1" applyAlignment="1">
      <alignment vertical="center"/>
    </xf>
    <xf numFmtId="0" fontId="30" fillId="3" borderId="10" xfId="0" applyFont="1" applyFill="1" applyBorder="1"/>
    <xf numFmtId="0" fontId="30" fillId="3" borderId="11" xfId="0" applyFont="1" applyFill="1" applyBorder="1"/>
    <xf numFmtId="0" fontId="30" fillId="3" borderId="11" xfId="0" applyFont="1" applyFill="1" applyBorder="1" applyAlignment="1">
      <alignment wrapText="1"/>
    </xf>
    <xf numFmtId="0" fontId="0" fillId="3" borderId="0" xfId="0" applyFill="1" applyAlignment="1">
      <alignment horizontal="left" vertical="top" wrapText="1"/>
    </xf>
    <xf numFmtId="0" fontId="32" fillId="3" borderId="10" xfId="0" applyFont="1" applyFill="1" applyBorder="1" applyAlignment="1">
      <alignment wrapText="1"/>
    </xf>
    <xf numFmtId="0" fontId="30" fillId="3" borderId="0" xfId="0" applyFont="1" applyFill="1" applyAlignment="1">
      <alignment wrapText="1"/>
    </xf>
    <xf numFmtId="0" fontId="32" fillId="3" borderId="0" xfId="0" applyFont="1" applyFill="1" applyAlignment="1">
      <alignment horizontal="right" vertical="center" wrapText="1"/>
    </xf>
    <xf numFmtId="0" fontId="32" fillId="3" borderId="0" xfId="0" applyFont="1" applyFill="1" applyAlignment="1">
      <alignment vertical="center" wrapText="1"/>
    </xf>
    <xf numFmtId="166" fontId="30" fillId="3" borderId="0" xfId="0" applyNumberFormat="1" applyFont="1" applyFill="1" applyAlignment="1">
      <alignment wrapText="1"/>
    </xf>
    <xf numFmtId="0" fontId="32" fillId="3" borderId="0" xfId="0" applyFont="1" applyFill="1" applyAlignment="1">
      <alignment horizontal="center" vertical="center"/>
    </xf>
    <xf numFmtId="0" fontId="32" fillId="3" borderId="11" xfId="0" applyFont="1" applyFill="1" applyBorder="1" applyAlignment="1">
      <alignment wrapText="1"/>
    </xf>
    <xf numFmtId="0" fontId="32" fillId="3" borderId="0" xfId="0" applyFont="1" applyFill="1" applyAlignment="1">
      <alignment wrapText="1"/>
    </xf>
    <xf numFmtId="0" fontId="30" fillId="3" borderId="11" xfId="0" applyFont="1" applyFill="1" applyBorder="1" applyAlignment="1">
      <alignment horizontal="right" wrapText="1"/>
    </xf>
    <xf numFmtId="0" fontId="30" fillId="3" borderId="0" xfId="0" applyFont="1" applyFill="1" applyAlignment="1">
      <alignment horizontal="center" wrapText="1"/>
    </xf>
    <xf numFmtId="0" fontId="30" fillId="3" borderId="0" xfId="0" applyFont="1" applyFill="1" applyAlignment="1">
      <alignment horizontal="left" wrapText="1"/>
    </xf>
    <xf numFmtId="0" fontId="30" fillId="3" borderId="0" xfId="0" applyFont="1" applyFill="1" applyAlignment="1">
      <alignment vertical="top" wrapText="1"/>
    </xf>
    <xf numFmtId="0" fontId="30" fillId="3" borderId="10" xfId="0" applyFont="1" applyFill="1" applyBorder="1" applyAlignment="1">
      <alignment horizontal="left" vertical="top" wrapText="1"/>
    </xf>
    <xf numFmtId="0" fontId="30" fillId="3" borderId="0" xfId="0" applyFont="1" applyFill="1" applyAlignment="1">
      <alignment horizontal="left" vertical="top" wrapText="1"/>
    </xf>
    <xf numFmtId="0" fontId="30" fillId="3" borderId="0" xfId="0" applyFont="1" applyFill="1" applyAlignment="1">
      <alignment horizontal="center" vertical="top" wrapText="1"/>
    </xf>
    <xf numFmtId="0" fontId="30" fillId="3" borderId="0" xfId="0" applyFont="1" applyFill="1" applyAlignment="1">
      <alignment horizontal="center" vertical="top"/>
    </xf>
    <xf numFmtId="0" fontId="30" fillId="3" borderId="11" xfId="0" applyFont="1" applyFill="1" applyBorder="1" applyAlignment="1">
      <alignment horizontal="right"/>
    </xf>
    <xf numFmtId="0" fontId="30" fillId="3" borderId="11" xfId="0" applyFont="1" applyFill="1" applyBorder="1" applyAlignment="1">
      <alignment vertical="center" wrapText="1"/>
    </xf>
    <xf numFmtId="0" fontId="30" fillId="3" borderId="10" xfId="0" applyFont="1" applyFill="1" applyBorder="1" applyAlignment="1">
      <alignment vertical="center" wrapText="1"/>
    </xf>
    <xf numFmtId="15" fontId="30" fillId="3" borderId="0" xfId="0" applyNumberFormat="1" applyFont="1" applyFill="1" applyAlignment="1">
      <alignment vertical="center" wrapText="1"/>
    </xf>
    <xf numFmtId="0" fontId="30" fillId="3" borderId="0" xfId="0" applyFont="1" applyFill="1" applyAlignment="1">
      <alignment horizontal="left" vertical="center"/>
    </xf>
    <xf numFmtId="0" fontId="32" fillId="3" borderId="10" xfId="0" applyFont="1" applyFill="1" applyBorder="1" applyAlignment="1">
      <alignment horizontal="center" vertical="center" wrapText="1"/>
    </xf>
    <xf numFmtId="0" fontId="30" fillId="3" borderId="0" xfId="0" applyFont="1" applyFill="1" applyAlignment="1">
      <alignment horizontal="left" vertical="center" wrapText="1"/>
    </xf>
    <xf numFmtId="0" fontId="30" fillId="3" borderId="11" xfId="0" applyFont="1" applyFill="1" applyBorder="1" applyAlignment="1">
      <alignment horizontal="left" vertical="center"/>
    </xf>
    <xf numFmtId="0" fontId="31" fillId="3" borderId="0" xfId="0" applyFont="1" applyFill="1"/>
    <xf numFmtId="15" fontId="32" fillId="3" borderId="0" xfId="0" applyNumberFormat="1" applyFont="1" applyFill="1" applyAlignment="1">
      <alignment vertical="center" wrapText="1"/>
    </xf>
    <xf numFmtId="0" fontId="32" fillId="3" borderId="10" xfId="0" applyFont="1" applyFill="1" applyBorder="1" applyAlignment="1">
      <alignment vertical="center" wrapText="1"/>
    </xf>
    <xf numFmtId="0" fontId="30" fillId="3" borderId="0" xfId="0" applyFont="1" applyFill="1" applyAlignment="1">
      <alignment vertical="top"/>
    </xf>
    <xf numFmtId="0" fontId="32" fillId="3" borderId="22" xfId="0" applyFont="1" applyFill="1" applyBorder="1" applyAlignment="1" applyProtection="1">
      <alignment horizontal="center" vertical="center" wrapText="1"/>
      <protection locked="0"/>
    </xf>
    <xf numFmtId="0" fontId="30" fillId="3" borderId="11" xfId="0" applyFont="1" applyFill="1" applyBorder="1" applyAlignment="1">
      <alignment vertical="top" wrapText="1"/>
    </xf>
    <xf numFmtId="0" fontId="30" fillId="3" borderId="10" xfId="0" applyFont="1" applyFill="1" applyBorder="1" applyAlignment="1">
      <alignment vertical="top" wrapText="1"/>
    </xf>
    <xf numFmtId="0" fontId="32" fillId="3" borderId="0" xfId="0" applyFont="1" applyFill="1" applyAlignment="1">
      <alignment horizontal="right" vertical="top"/>
    </xf>
    <xf numFmtId="167" fontId="30" fillId="3" borderId="0" xfId="0" applyNumberFormat="1" applyFont="1" applyFill="1" applyAlignment="1">
      <alignment horizontal="center" vertical="top" wrapText="1"/>
    </xf>
    <xf numFmtId="0" fontId="30" fillId="3" borderId="13" xfId="0" applyFont="1" applyFill="1" applyBorder="1" applyAlignment="1">
      <alignment vertical="top" wrapText="1"/>
    </xf>
    <xf numFmtId="0" fontId="30" fillId="3" borderId="8" xfId="0" applyFont="1" applyFill="1" applyBorder="1" applyAlignment="1">
      <alignment vertical="center" wrapText="1"/>
    </xf>
    <xf numFmtId="0" fontId="30" fillId="3" borderId="9" xfId="0" applyFont="1" applyFill="1" applyBorder="1" applyAlignment="1">
      <alignment vertical="center" wrapText="1"/>
    </xf>
    <xf numFmtId="0" fontId="32" fillId="3" borderId="11" xfId="0" applyFont="1" applyFill="1" applyBorder="1" applyAlignment="1">
      <alignment vertical="top" wrapText="1"/>
    </xf>
    <xf numFmtId="0" fontId="32" fillId="3" borderId="0" xfId="0" applyFont="1" applyFill="1" applyAlignment="1">
      <alignment vertical="top" wrapText="1"/>
    </xf>
    <xf numFmtId="0" fontId="32" fillId="3" borderId="10" xfId="0" applyFont="1" applyFill="1" applyBorder="1" applyAlignment="1">
      <alignment vertical="top" wrapText="1"/>
    </xf>
    <xf numFmtId="0" fontId="31" fillId="3" borderId="11" xfId="0" applyFont="1" applyFill="1" applyBorder="1" applyAlignment="1">
      <alignment vertical="top" wrapText="1"/>
    </xf>
    <xf numFmtId="0" fontId="31" fillId="3" borderId="10" xfId="0" applyFont="1" applyFill="1" applyBorder="1" applyAlignment="1">
      <alignment vertical="top" wrapText="1"/>
    </xf>
    <xf numFmtId="0" fontId="32" fillId="3" borderId="14" xfId="0" applyFont="1" applyFill="1" applyBorder="1" applyAlignment="1">
      <alignment vertical="top" wrapText="1"/>
    </xf>
    <xf numFmtId="0" fontId="32" fillId="3" borderId="12" xfId="0" applyFont="1" applyFill="1" applyBorder="1" applyAlignment="1">
      <alignment vertical="top" wrapText="1"/>
    </xf>
    <xf numFmtId="0" fontId="31" fillId="3" borderId="12" xfId="0" applyFont="1" applyFill="1" applyBorder="1" applyAlignment="1">
      <alignment vertical="top" wrapText="1"/>
    </xf>
    <xf numFmtId="0" fontId="32" fillId="3" borderId="15" xfId="0" applyFont="1" applyFill="1" applyBorder="1" applyAlignment="1">
      <alignment vertical="top" wrapText="1"/>
    </xf>
    <xf numFmtId="0" fontId="31" fillId="3" borderId="0" xfId="0" applyFont="1" applyFill="1" applyAlignment="1">
      <alignment vertical="top" wrapText="1"/>
    </xf>
    <xf numFmtId="0" fontId="33" fillId="3" borderId="0" xfId="0" applyFont="1" applyFill="1"/>
    <xf numFmtId="0" fontId="30" fillId="3" borderId="0" xfId="0" applyFont="1" applyFill="1" applyAlignment="1">
      <alignment horizontal="center"/>
    </xf>
    <xf numFmtId="0" fontId="32" fillId="3" borderId="22" xfId="0" applyFont="1" applyFill="1" applyBorder="1" applyAlignment="1">
      <alignment horizontal="center" vertical="center" wrapText="1"/>
    </xf>
    <xf numFmtId="0" fontId="0" fillId="3" borderId="13" xfId="0" applyFill="1" applyBorder="1"/>
    <xf numFmtId="0" fontId="0" fillId="3" borderId="8" xfId="0" applyFill="1" applyBorder="1"/>
    <xf numFmtId="0" fontId="30" fillId="3" borderId="8" xfId="0" applyFont="1" applyFill="1" applyBorder="1"/>
    <xf numFmtId="0" fontId="34" fillId="3" borderId="8" xfId="0" applyFont="1" applyFill="1" applyBorder="1" applyAlignment="1">
      <alignment vertical="center" wrapText="1"/>
    </xf>
    <xf numFmtId="0" fontId="35" fillId="3" borderId="8" xfId="0" applyFont="1" applyFill="1" applyBorder="1" applyAlignment="1">
      <alignment vertical="center" wrapText="1"/>
    </xf>
    <xf numFmtId="0" fontId="35" fillId="3" borderId="9" xfId="0" applyFont="1" applyFill="1" applyBorder="1" applyAlignment="1">
      <alignment vertical="center" wrapText="1"/>
    </xf>
    <xf numFmtId="49" fontId="30" fillId="3" borderId="22" xfId="0" applyNumberFormat="1" applyFont="1" applyFill="1" applyBorder="1" applyAlignment="1" applyProtection="1">
      <alignment horizontal="center" vertical="center"/>
      <protection locked="0"/>
    </xf>
    <xf numFmtId="0" fontId="34" fillId="3" borderId="0" xfId="0" applyFont="1" applyFill="1" applyAlignment="1">
      <alignment vertical="center" wrapText="1"/>
    </xf>
    <xf numFmtId="0" fontId="34" fillId="3" borderId="0" xfId="0" applyFont="1" applyFill="1" applyAlignment="1">
      <alignment horizontal="center" vertical="center" wrapText="1"/>
    </xf>
    <xf numFmtId="0" fontId="34" fillId="3" borderId="0" xfId="0" applyFont="1" applyFill="1" applyAlignment="1">
      <alignment horizontal="left" vertical="center" wrapText="1"/>
    </xf>
    <xf numFmtId="0" fontId="34" fillId="3" borderId="10" xfId="0" applyFont="1" applyFill="1" applyBorder="1" applyAlignment="1">
      <alignment horizontal="left" vertical="center" wrapText="1"/>
    </xf>
    <xf numFmtId="0" fontId="16" fillId="3" borderId="0" xfId="0" applyFont="1" applyFill="1" applyAlignment="1">
      <alignment horizontal="center" vertical="center" wrapText="1"/>
    </xf>
    <xf numFmtId="0" fontId="0" fillId="3" borderId="0" xfId="0" applyFill="1" applyAlignment="1">
      <alignment vertical="center"/>
    </xf>
    <xf numFmtId="0" fontId="16" fillId="3" borderId="0" xfId="0" applyFont="1" applyFill="1" applyAlignment="1">
      <alignment horizontal="left" vertical="center" wrapText="1"/>
    </xf>
    <xf numFmtId="0" fontId="16" fillId="3" borderId="10" xfId="0" applyFont="1" applyFill="1" applyBorder="1" applyAlignment="1">
      <alignment horizontal="left" vertical="center" wrapText="1"/>
    </xf>
    <xf numFmtId="0" fontId="11" fillId="3" borderId="0" xfId="0" applyFont="1" applyFill="1" applyAlignment="1">
      <alignment horizontal="left"/>
    </xf>
    <xf numFmtId="0" fontId="32" fillId="3" borderId="11" xfId="0" applyFont="1" applyFill="1" applyBorder="1"/>
    <xf numFmtId="49" fontId="32" fillId="3" borderId="26" xfId="0" applyNumberFormat="1" applyFont="1" applyFill="1" applyBorder="1" applyAlignment="1" applyProtection="1">
      <alignment horizontal="center" vertical="center"/>
      <protection locked="0"/>
    </xf>
    <xf numFmtId="0" fontId="14" fillId="3" borderId="0" xfId="0" applyFont="1" applyFill="1" applyAlignment="1">
      <alignment vertical="center" wrapText="1"/>
    </xf>
    <xf numFmtId="0" fontId="34" fillId="3" borderId="10" xfId="0" applyFont="1" applyFill="1" applyBorder="1" applyAlignment="1">
      <alignment horizontal="center" vertical="center" wrapText="1"/>
    </xf>
    <xf numFmtId="0" fontId="30" fillId="3" borderId="0" xfId="0" applyFont="1" applyFill="1" applyAlignment="1">
      <alignment horizontal="right" vertical="center"/>
    </xf>
    <xf numFmtId="0" fontId="30" fillId="3" borderId="0" xfId="0" applyFont="1" applyFill="1" applyAlignment="1">
      <alignment horizontal="right" vertical="center" wrapText="1"/>
    </xf>
    <xf numFmtId="0" fontId="30" fillId="3" borderId="0" xfId="0" applyFont="1" applyFill="1" applyAlignment="1">
      <alignment horizontal="right" wrapText="1"/>
    </xf>
    <xf numFmtId="0" fontId="30" fillId="3" borderId="0" xfId="0" applyFont="1" applyFill="1" applyAlignment="1">
      <alignment horizontal="center" vertical="center" wrapText="1"/>
    </xf>
    <xf numFmtId="0" fontId="30" fillId="3" borderId="0" xfId="0" applyFont="1" applyFill="1" applyAlignment="1">
      <alignment horizontal="right"/>
    </xf>
    <xf numFmtId="0" fontId="30" fillId="3" borderId="8" xfId="0" applyFont="1" applyFill="1" applyBorder="1" applyAlignment="1">
      <alignment vertical="top" wrapText="1"/>
    </xf>
    <xf numFmtId="0" fontId="31" fillId="3" borderId="0" xfId="0" applyFont="1" applyFill="1" applyAlignment="1">
      <alignment vertical="top"/>
    </xf>
    <xf numFmtId="0" fontId="31" fillId="3" borderId="0" xfId="0" applyFont="1" applyFill="1" applyAlignment="1">
      <alignment vertical="center" wrapText="1"/>
    </xf>
    <xf numFmtId="0" fontId="31" fillId="3" borderId="0" xfId="0" applyFont="1" applyFill="1" applyAlignment="1">
      <alignment horizontal="left" vertical="top" wrapText="1"/>
    </xf>
    <xf numFmtId="49" fontId="16" fillId="3" borderId="22" xfId="0" applyNumberFormat="1" applyFont="1" applyFill="1" applyBorder="1" applyAlignment="1">
      <alignment horizontal="center" vertical="center"/>
    </xf>
    <xf numFmtId="49" fontId="32" fillId="3" borderId="26" xfId="0" applyNumberFormat="1" applyFont="1" applyFill="1" applyBorder="1" applyAlignment="1">
      <alignment horizontal="center" vertical="center"/>
    </xf>
    <xf numFmtId="0" fontId="19" fillId="3" borderId="0" xfId="0" applyFont="1" applyFill="1" applyAlignment="1">
      <alignment horizontal="center" vertical="center"/>
    </xf>
    <xf numFmtId="0" fontId="19" fillId="3" borderId="0" xfId="0" applyFont="1" applyFill="1" applyAlignment="1">
      <alignment horizontal="center"/>
    </xf>
    <xf numFmtId="0" fontId="0" fillId="3" borderId="0" xfId="0" applyFill="1" applyAlignment="1">
      <alignment horizontal="center" vertical="center"/>
    </xf>
    <xf numFmtId="0" fontId="32" fillId="3" borderId="22" xfId="0" applyFont="1" applyFill="1" applyBorder="1" applyAlignment="1" applyProtection="1">
      <alignment horizontal="center" vertical="center"/>
      <protection locked="0"/>
    </xf>
    <xf numFmtId="0" fontId="32" fillId="3" borderId="0" xfId="0" applyFont="1" applyFill="1" applyAlignment="1">
      <alignment vertical="center"/>
    </xf>
    <xf numFmtId="0" fontId="32" fillId="3" borderId="13" xfId="0" applyFont="1" applyFill="1" applyBorder="1" applyAlignment="1">
      <alignment horizontal="center" vertical="center"/>
    </xf>
    <xf numFmtId="0" fontId="30" fillId="3" borderId="8" xfId="0" applyFont="1" applyFill="1" applyBorder="1" applyAlignment="1">
      <alignment vertical="center"/>
    </xf>
    <xf numFmtId="0" fontId="30" fillId="3" borderId="8" xfId="0" applyFont="1" applyFill="1" applyBorder="1" applyAlignment="1">
      <alignment vertical="center" shrinkToFit="1"/>
    </xf>
    <xf numFmtId="0" fontId="30" fillId="3" borderId="9" xfId="0" applyFont="1" applyFill="1" applyBorder="1" applyAlignment="1">
      <alignment vertical="center" shrinkToFit="1"/>
    </xf>
    <xf numFmtId="0" fontId="32" fillId="3" borderId="11" xfId="0" applyFont="1" applyFill="1" applyBorder="1" applyAlignment="1">
      <alignment horizontal="center" vertical="center"/>
    </xf>
    <xf numFmtId="0" fontId="32" fillId="2" borderId="22" xfId="0" applyFont="1" applyFill="1" applyBorder="1" applyAlignment="1" applyProtection="1">
      <alignment horizontal="center" vertical="center" shrinkToFit="1"/>
      <protection locked="0"/>
    </xf>
    <xf numFmtId="0" fontId="30" fillId="3" borderId="10" xfId="0" applyFont="1" applyFill="1" applyBorder="1" applyAlignment="1">
      <alignment vertical="center"/>
    </xf>
    <xf numFmtId="0" fontId="32" fillId="3" borderId="14" xfId="0" applyFont="1" applyFill="1" applyBorder="1" applyAlignment="1">
      <alignment horizontal="center" vertical="center"/>
    </xf>
    <xf numFmtId="0" fontId="30" fillId="3" borderId="12" xfId="0" applyFont="1" applyFill="1" applyBorder="1" applyAlignment="1">
      <alignment vertical="center"/>
    </xf>
    <xf numFmtId="0" fontId="0" fillId="3" borderId="12" xfId="0" applyFill="1" applyBorder="1"/>
    <xf numFmtId="0" fontId="30" fillId="3" borderId="12" xfId="0" applyFont="1" applyFill="1" applyBorder="1" applyAlignment="1">
      <alignment vertical="center" shrinkToFit="1"/>
    </xf>
    <xf numFmtId="0" fontId="30" fillId="3" borderId="15" xfId="0" applyFont="1" applyFill="1" applyBorder="1" applyAlignment="1">
      <alignment vertical="center" shrinkToFit="1"/>
    </xf>
    <xf numFmtId="0" fontId="30" fillId="3" borderId="10" xfId="0" applyFont="1" applyFill="1" applyBorder="1" applyAlignment="1">
      <alignment horizontal="center" vertical="top"/>
    </xf>
    <xf numFmtId="0" fontId="30" fillId="3" borderId="10" xfId="0" applyFont="1" applyFill="1" applyBorder="1" applyAlignment="1">
      <alignment horizontal="left" vertical="center"/>
    </xf>
    <xf numFmtId="49" fontId="32" fillId="2" borderId="27" xfId="0" applyNumberFormat="1" applyFont="1" applyFill="1" applyBorder="1" applyAlignment="1" applyProtection="1">
      <alignment horizontal="center" vertical="center" shrinkToFit="1"/>
      <protection locked="0"/>
    </xf>
    <xf numFmtId="0" fontId="32" fillId="3" borderId="22" xfId="0" applyFont="1" applyFill="1" applyBorder="1" applyAlignment="1">
      <alignment horizontal="center" vertical="center"/>
    </xf>
    <xf numFmtId="0" fontId="32" fillId="3" borderId="22" xfId="0" applyFont="1" applyFill="1" applyBorder="1" applyAlignment="1">
      <alignment horizontal="center" vertical="center" shrinkToFit="1"/>
    </xf>
    <xf numFmtId="0" fontId="32" fillId="2" borderId="22" xfId="0" applyFont="1" applyFill="1" applyBorder="1" applyAlignment="1">
      <alignment horizontal="center" vertical="center" shrinkToFit="1"/>
    </xf>
    <xf numFmtId="0" fontId="32" fillId="2" borderId="27" xfId="0" applyFont="1" applyFill="1" applyBorder="1" applyAlignment="1">
      <alignment horizontal="center" vertical="center" shrinkToFit="1"/>
    </xf>
    <xf numFmtId="14" fontId="7" fillId="3" borderId="2" xfId="1" applyNumberFormat="1" applyFont="1" applyFill="1" applyBorder="1" applyAlignment="1" applyProtection="1">
      <alignment horizontal="left"/>
      <protection locked="0"/>
    </xf>
    <xf numFmtId="0" fontId="38" fillId="3" borderId="0" xfId="0" applyFont="1" applyFill="1"/>
    <xf numFmtId="0" fontId="39" fillId="3" borderId="0" xfId="0" applyFont="1" applyFill="1" applyAlignment="1">
      <alignment horizontal="center" vertical="center"/>
    </xf>
    <xf numFmtId="0" fontId="39" fillId="3" borderId="0" xfId="0" applyFont="1" applyFill="1" applyAlignment="1">
      <alignment horizontal="center"/>
    </xf>
    <xf numFmtId="0" fontId="40" fillId="3" borderId="0" xfId="0" applyFont="1" applyFill="1"/>
    <xf numFmtId="0" fontId="40" fillId="3" borderId="0" xfId="0" applyFont="1" applyFill="1" applyAlignment="1">
      <alignment vertical="center" wrapText="1"/>
    </xf>
    <xf numFmtId="0" fontId="40" fillId="3" borderId="0" xfId="0" applyFont="1" applyFill="1" applyAlignment="1">
      <alignment horizontal="left" vertical="center" wrapText="1"/>
    </xf>
    <xf numFmtId="0" fontId="23" fillId="3" borderId="0" xfId="0" applyFont="1" applyFill="1" applyAlignment="1">
      <alignment vertical="center" wrapText="1"/>
    </xf>
    <xf numFmtId="0" fontId="26" fillId="3" borderId="0" xfId="0" applyFont="1" applyFill="1" applyAlignment="1">
      <alignment wrapText="1"/>
    </xf>
    <xf numFmtId="0" fontId="41" fillId="3" borderId="0" xfId="0" applyFont="1" applyFill="1" applyAlignment="1">
      <alignment vertical="center" wrapText="1"/>
    </xf>
    <xf numFmtId="0" fontId="17" fillId="3" borderId="0" xfId="0" applyFont="1" applyFill="1" applyAlignment="1">
      <alignment vertical="top" wrapText="1"/>
    </xf>
    <xf numFmtId="0" fontId="26" fillId="3" borderId="0" xfId="0" applyFont="1" applyFill="1" applyAlignment="1">
      <alignment vertical="top" wrapText="1"/>
    </xf>
    <xf numFmtId="0" fontId="29" fillId="3" borderId="0" xfId="0" applyFont="1" applyFill="1" applyAlignment="1">
      <alignment vertical="center" wrapText="1"/>
    </xf>
    <xf numFmtId="0" fontId="43" fillId="0" borderId="0" xfId="0" applyFont="1" applyAlignment="1">
      <alignment horizontal="center"/>
    </xf>
    <xf numFmtId="0" fontId="43" fillId="3" borderId="0" xfId="0" applyFont="1" applyFill="1"/>
    <xf numFmtId="0" fontId="43" fillId="0" borderId="0" xfId="0" applyFont="1"/>
    <xf numFmtId="0" fontId="44" fillId="9" borderId="23" xfId="0" applyFont="1" applyFill="1" applyBorder="1" applyAlignment="1">
      <alignment vertical="center"/>
    </xf>
    <xf numFmtId="0" fontId="44" fillId="9" borderId="24" xfId="0" applyFont="1" applyFill="1" applyBorder="1" applyAlignment="1">
      <alignment vertical="center"/>
    </xf>
    <xf numFmtId="0" fontId="44" fillId="9" borderId="25" xfId="0" applyFont="1" applyFill="1" applyBorder="1" applyAlignment="1">
      <alignment vertical="center"/>
    </xf>
    <xf numFmtId="0" fontId="44" fillId="3" borderId="22" xfId="0" applyFont="1" applyFill="1" applyBorder="1" applyAlignment="1">
      <alignment horizontal="center"/>
    </xf>
    <xf numFmtId="0" fontId="44" fillId="3" borderId="23" xfId="0" applyFont="1" applyFill="1" applyBorder="1" applyAlignment="1">
      <alignment horizontal="center"/>
    </xf>
    <xf numFmtId="0" fontId="43" fillId="3" borderId="11" xfId="0" applyFont="1" applyFill="1" applyBorder="1"/>
    <xf numFmtId="0" fontId="43" fillId="3" borderId="22" xfId="0" applyFont="1" applyFill="1" applyBorder="1" applyAlignment="1">
      <alignment horizontal="center"/>
    </xf>
    <xf numFmtId="0" fontId="43" fillId="3" borderId="23" xfId="0" applyFont="1" applyFill="1" applyBorder="1" applyAlignment="1">
      <alignment horizontal="center"/>
    </xf>
    <xf numFmtId="0" fontId="44" fillId="9" borderId="23" xfId="0" applyFont="1" applyFill="1" applyBorder="1"/>
    <xf numFmtId="0" fontId="43" fillId="9" borderId="24" xfId="0" applyFont="1" applyFill="1" applyBorder="1"/>
    <xf numFmtId="0" fontId="43" fillId="9" borderId="25" xfId="0" applyFont="1" applyFill="1" applyBorder="1"/>
    <xf numFmtId="0" fontId="43" fillId="9" borderId="36" xfId="0" applyFont="1" applyFill="1" applyBorder="1" applyAlignment="1">
      <alignment horizontal="center"/>
    </xf>
    <xf numFmtId="0" fontId="43" fillId="9" borderId="22" xfId="0" applyFont="1" applyFill="1" applyBorder="1" applyAlignment="1">
      <alignment horizontal="center"/>
    </xf>
    <xf numFmtId="0" fontId="43" fillId="3" borderId="11" xfId="0" applyFont="1" applyFill="1" applyBorder="1" applyAlignment="1">
      <alignment wrapText="1"/>
    </xf>
    <xf numFmtId="0" fontId="43" fillId="3" borderId="0" xfId="0" applyFont="1" applyFill="1" applyAlignment="1">
      <alignment wrapText="1"/>
    </xf>
    <xf numFmtId="0" fontId="43" fillId="3" borderId="10" xfId="0" applyFont="1" applyFill="1" applyBorder="1"/>
    <xf numFmtId="0" fontId="43" fillId="3" borderId="36" xfId="0" applyFont="1" applyFill="1" applyBorder="1" applyAlignment="1" applyProtection="1">
      <alignment horizontal="center"/>
      <protection locked="0"/>
    </xf>
    <xf numFmtId="0" fontId="43" fillId="3" borderId="37" xfId="0" applyFont="1" applyFill="1" applyBorder="1" applyAlignment="1" applyProtection="1">
      <alignment horizontal="center"/>
      <protection locked="0"/>
    </xf>
    <xf numFmtId="0" fontId="43" fillId="3" borderId="27" xfId="0" applyFont="1" applyFill="1" applyBorder="1" applyAlignment="1" applyProtection="1">
      <alignment horizontal="center"/>
      <protection locked="0"/>
    </xf>
    <xf numFmtId="0" fontId="44" fillId="9" borderId="36" xfId="0" applyFont="1" applyFill="1" applyBorder="1" applyAlignment="1">
      <alignment horizontal="center"/>
    </xf>
    <xf numFmtId="0" fontId="44" fillId="3" borderId="23" xfId="0" applyFont="1" applyFill="1" applyBorder="1"/>
    <xf numFmtId="0" fontId="44" fillId="3" borderId="24" xfId="0" applyFont="1" applyFill="1" applyBorder="1"/>
    <xf numFmtId="0" fontId="44" fillId="3" borderId="25" xfId="0" applyFont="1" applyFill="1" applyBorder="1"/>
    <xf numFmtId="0" fontId="44" fillId="3" borderId="23" xfId="0" applyFont="1" applyFill="1" applyBorder="1" applyAlignment="1">
      <alignment horizontal="left"/>
    </xf>
    <xf numFmtId="0" fontId="44" fillId="3" borderId="24" xfId="0" applyFont="1" applyFill="1" applyBorder="1" applyAlignment="1">
      <alignment horizontal="left"/>
    </xf>
    <xf numFmtId="0" fontId="44" fillId="3" borderId="22" xfId="0" applyFont="1" applyFill="1" applyBorder="1" applyAlignment="1" applyProtection="1">
      <alignment horizontal="center"/>
      <protection locked="0"/>
    </xf>
    <xf numFmtId="0" fontId="44" fillId="3" borderId="37" xfId="0" applyFont="1" applyFill="1" applyBorder="1" applyAlignment="1" applyProtection="1">
      <alignment horizontal="center"/>
      <protection locked="0"/>
    </xf>
    <xf numFmtId="0" fontId="44" fillId="3" borderId="0" xfId="0" applyFont="1" applyFill="1" applyAlignment="1">
      <alignment horizontal="left"/>
    </xf>
    <xf numFmtId="0" fontId="43" fillId="9" borderId="37" xfId="0" applyFont="1" applyFill="1" applyBorder="1" applyAlignment="1">
      <alignment horizontal="center"/>
    </xf>
    <xf numFmtId="0" fontId="43" fillId="3" borderId="22" xfId="0" applyFont="1" applyFill="1" applyBorder="1" applyAlignment="1" applyProtection="1">
      <alignment horizontal="center"/>
      <protection locked="0"/>
    </xf>
    <xf numFmtId="0" fontId="44" fillId="3" borderId="25" xfId="0" applyFont="1" applyFill="1" applyBorder="1" applyAlignment="1">
      <alignment horizontal="left"/>
    </xf>
    <xf numFmtId="0" fontId="44" fillId="3" borderId="23" xfId="0" applyFont="1" applyFill="1" applyBorder="1" applyAlignment="1">
      <alignment vertical="center"/>
    </xf>
    <xf numFmtId="0" fontId="43" fillId="3" borderId="24" xfId="0" applyFont="1" applyFill="1" applyBorder="1"/>
    <xf numFmtId="0" fontId="43" fillId="3" borderId="25" xfId="0" applyFont="1" applyFill="1" applyBorder="1"/>
    <xf numFmtId="0" fontId="44" fillId="9" borderId="11" xfId="0" applyFont="1" applyFill="1" applyBorder="1"/>
    <xf numFmtId="0" fontId="43" fillId="9" borderId="0" xfId="0" applyFont="1" applyFill="1"/>
    <xf numFmtId="0" fontId="43" fillId="9" borderId="27" xfId="0" applyFont="1" applyFill="1" applyBorder="1" applyAlignment="1">
      <alignment horizontal="center"/>
    </xf>
    <xf numFmtId="0" fontId="44" fillId="3" borderId="0" xfId="0" applyFont="1" applyFill="1"/>
    <xf numFmtId="0" fontId="44" fillId="3" borderId="11" xfId="0" applyFont="1" applyFill="1" applyBorder="1"/>
    <xf numFmtId="0" fontId="43" fillId="3" borderId="23" xfId="0" applyFont="1" applyFill="1" applyBorder="1"/>
    <xf numFmtId="0" fontId="44" fillId="3" borderId="23" xfId="0" applyFont="1" applyFill="1" applyBorder="1" applyAlignment="1">
      <alignment horizontal="left" vertical="center"/>
    </xf>
    <xf numFmtId="0" fontId="44" fillId="3" borderId="13" xfId="0" applyFont="1" applyFill="1" applyBorder="1" applyAlignment="1">
      <alignment horizontal="left" vertical="center"/>
    </xf>
    <xf numFmtId="0" fontId="43" fillId="3" borderId="8" xfId="0" applyFont="1" applyFill="1" applyBorder="1"/>
    <xf numFmtId="0" fontId="43" fillId="3" borderId="9" xfId="0" applyFont="1" applyFill="1" applyBorder="1"/>
    <xf numFmtId="0" fontId="44" fillId="3" borderId="13" xfId="0" applyFont="1" applyFill="1" applyBorder="1"/>
    <xf numFmtId="0" fontId="44" fillId="9" borderId="22" xfId="0" applyFont="1" applyFill="1" applyBorder="1" applyAlignment="1">
      <alignment horizontal="center"/>
    </xf>
    <xf numFmtId="0" fontId="43" fillId="3" borderId="0" xfId="0" applyFont="1" applyFill="1" applyAlignment="1">
      <alignment horizontal="center"/>
    </xf>
    <xf numFmtId="0" fontId="43" fillId="3" borderId="0" xfId="0" applyFont="1" applyFill="1" applyAlignment="1">
      <alignment vertical="center"/>
    </xf>
    <xf numFmtId="0" fontId="43" fillId="0" borderId="0" xfId="0" applyFont="1" applyAlignment="1">
      <alignment vertical="center"/>
    </xf>
    <xf numFmtId="0" fontId="44" fillId="3" borderId="8" xfId="0" applyFont="1" applyFill="1" applyBorder="1"/>
    <xf numFmtId="0" fontId="44" fillId="3" borderId="9" xfId="0" applyFont="1" applyFill="1" applyBorder="1"/>
    <xf numFmtId="0" fontId="44" fillId="0" borderId="0" xfId="0" applyFont="1"/>
    <xf numFmtId="0" fontId="44" fillId="3" borderId="0" xfId="0" applyFont="1" applyFill="1" applyAlignment="1">
      <alignment horizontal="center"/>
    </xf>
    <xf numFmtId="0" fontId="44" fillId="3" borderId="10" xfId="0" applyFont="1" applyFill="1" applyBorder="1" applyAlignment="1">
      <alignment horizontal="center"/>
    </xf>
    <xf numFmtId="0" fontId="44" fillId="3" borderId="10" xfId="0" applyFont="1" applyFill="1" applyBorder="1"/>
    <xf numFmtId="0" fontId="44" fillId="3" borderId="0" xfId="0" applyFont="1" applyFill="1" applyAlignment="1">
      <alignment vertical="center" wrapText="1"/>
    </xf>
    <xf numFmtId="0" fontId="44" fillId="3" borderId="11" xfId="0" applyFont="1" applyFill="1" applyBorder="1" applyAlignment="1">
      <alignment vertical="center" wrapText="1"/>
    </xf>
    <xf numFmtId="0" fontId="44" fillId="3" borderId="10" xfId="0" applyFont="1" applyFill="1" applyBorder="1" applyAlignment="1">
      <alignment wrapText="1"/>
    </xf>
    <xf numFmtId="0" fontId="44" fillId="3" borderId="0" xfId="0" applyFont="1" applyFill="1" applyAlignment="1">
      <alignment wrapText="1"/>
    </xf>
    <xf numFmtId="0" fontId="43" fillId="3" borderId="11" xfId="0" applyFont="1" applyFill="1" applyBorder="1" applyAlignment="1">
      <alignment horizontal="left"/>
    </xf>
    <xf numFmtId="0" fontId="43" fillId="3" borderId="10" xfId="0" applyFont="1" applyFill="1" applyBorder="1" applyAlignment="1">
      <alignment vertical="center"/>
    </xf>
    <xf numFmtId="0" fontId="44" fillId="3" borderId="0" xfId="0" applyFont="1" applyFill="1" applyAlignment="1">
      <alignment vertical="center"/>
    </xf>
    <xf numFmtId="0" fontId="43" fillId="3" borderId="11" xfId="0" applyFont="1" applyFill="1" applyBorder="1" applyAlignment="1">
      <alignment vertical="center"/>
    </xf>
    <xf numFmtId="0" fontId="43" fillId="3" borderId="10" xfId="0" applyFont="1" applyFill="1" applyBorder="1" applyAlignment="1">
      <alignment vertical="center" wrapText="1"/>
    </xf>
    <xf numFmtId="0" fontId="43" fillId="3" borderId="0" xfId="0" applyFont="1" applyFill="1" applyAlignment="1">
      <alignment vertical="center" wrapText="1"/>
    </xf>
    <xf numFmtId="0" fontId="44" fillId="3" borderId="14" xfId="0" applyFont="1" applyFill="1" applyBorder="1"/>
    <xf numFmtId="0" fontId="44" fillId="3" borderId="12" xfId="0" applyFont="1" applyFill="1" applyBorder="1"/>
    <xf numFmtId="0" fontId="44" fillId="3" borderId="15" xfId="0" applyFont="1" applyFill="1" applyBorder="1"/>
    <xf numFmtId="0" fontId="43" fillId="3" borderId="12" xfId="0" applyFont="1" applyFill="1" applyBorder="1" applyAlignment="1">
      <alignment horizontal="center"/>
    </xf>
    <xf numFmtId="0" fontId="43" fillId="3" borderId="15" xfId="0" applyFont="1" applyFill="1" applyBorder="1" applyAlignment="1">
      <alignment horizontal="center"/>
    </xf>
    <xf numFmtId="0" fontId="43" fillId="3" borderId="14" xfId="0" applyFont="1" applyFill="1" applyBorder="1"/>
    <xf numFmtId="0" fontId="43" fillId="3" borderId="12" xfId="0" applyFont="1" applyFill="1" applyBorder="1"/>
    <xf numFmtId="0" fontId="43" fillId="3" borderId="15" xfId="0" applyFont="1" applyFill="1" applyBorder="1"/>
    <xf numFmtId="0" fontId="48" fillId="0" borderId="0" xfId="5" applyFont="1" applyAlignment="1">
      <alignment vertical="center"/>
    </xf>
    <xf numFmtId="0" fontId="50" fillId="0" borderId="41" xfId="5" applyFont="1" applyBorder="1" applyAlignment="1">
      <alignment vertical="center"/>
    </xf>
    <xf numFmtId="0" fontId="50" fillId="0" borderId="39" xfId="5" applyFont="1" applyBorder="1" applyAlignment="1">
      <alignment vertical="center"/>
    </xf>
    <xf numFmtId="0" fontId="50" fillId="0" borderId="8" xfId="5" applyFont="1" applyBorder="1" applyAlignment="1">
      <alignment vertical="center"/>
    </xf>
    <xf numFmtId="0" fontId="50" fillId="0" borderId="9" xfId="5" applyFont="1" applyBorder="1" applyAlignment="1">
      <alignment vertical="center"/>
    </xf>
    <xf numFmtId="0" fontId="50" fillId="0" borderId="13" xfId="5" applyFont="1" applyBorder="1" applyAlignment="1">
      <alignment vertical="center"/>
    </xf>
    <xf numFmtId="0" fontId="50" fillId="0" borderId="46" xfId="5" applyFont="1" applyBorder="1" applyAlignment="1">
      <alignment vertical="center"/>
    </xf>
    <xf numFmtId="0" fontId="50" fillId="0" borderId="10" xfId="5" applyFont="1" applyBorder="1" applyAlignment="1">
      <alignment vertical="center"/>
    </xf>
    <xf numFmtId="0" fontId="50" fillId="0" borderId="11" xfId="5" applyFont="1" applyBorder="1" applyAlignment="1">
      <alignment vertical="center"/>
    </xf>
    <xf numFmtId="0" fontId="50" fillId="0" borderId="1" xfId="5" applyFont="1" applyBorder="1" applyAlignment="1">
      <alignment vertical="center"/>
    </xf>
    <xf numFmtId="0" fontId="51" fillId="0" borderId="0" xfId="5" applyFont="1" applyAlignment="1">
      <alignment horizontal="center" vertical="center"/>
    </xf>
    <xf numFmtId="0" fontId="51" fillId="0" borderId="22" xfId="5" applyFont="1" applyBorder="1" applyAlignment="1" applyProtection="1">
      <alignment horizontal="center" vertical="center"/>
      <protection locked="0"/>
    </xf>
    <xf numFmtId="0" fontId="48" fillId="0" borderId="12" xfId="5" applyFont="1" applyBorder="1" applyAlignment="1">
      <alignment vertical="center"/>
    </xf>
    <xf numFmtId="0" fontId="50" fillId="0" borderId="12" xfId="5" applyFont="1" applyBorder="1" applyAlignment="1">
      <alignment vertical="center"/>
    </xf>
    <xf numFmtId="0" fontId="50" fillId="0" borderId="15" xfId="5" applyFont="1" applyBorder="1" applyAlignment="1">
      <alignment vertical="center"/>
    </xf>
    <xf numFmtId="0" fontId="50" fillId="0" borderId="44" xfId="5" applyFont="1" applyBorder="1" applyAlignment="1">
      <alignment vertical="center"/>
    </xf>
    <xf numFmtId="0" fontId="50" fillId="0" borderId="8" xfId="5" applyFont="1" applyBorder="1" applyAlignment="1">
      <alignment horizontal="center" vertical="center" wrapText="1"/>
    </xf>
    <xf numFmtId="0" fontId="50" fillId="0" borderId="0" xfId="5" applyFont="1" applyAlignment="1">
      <alignment horizontal="center" vertical="center" wrapText="1"/>
    </xf>
    <xf numFmtId="0" fontId="50" fillId="0" borderId="0" xfId="5" applyFont="1" applyAlignment="1">
      <alignment vertical="center"/>
    </xf>
    <xf numFmtId="0" fontId="50" fillId="0" borderId="0" xfId="5" applyFont="1" applyAlignment="1">
      <alignment horizontal="left" vertical="center" wrapText="1"/>
    </xf>
    <xf numFmtId="0" fontId="50" fillId="0" borderId="1" xfId="5" applyFont="1" applyBorder="1" applyAlignment="1">
      <alignment horizontal="left" vertical="center"/>
    </xf>
    <xf numFmtId="0" fontId="50" fillId="0" borderId="9" xfId="5" applyFont="1" applyBorder="1" applyAlignment="1">
      <alignment horizontal="left" vertical="center"/>
    </xf>
    <xf numFmtId="0" fontId="50" fillId="0" borderId="46" xfId="5" applyFont="1" applyBorder="1" applyAlignment="1">
      <alignment horizontal="left" vertical="center"/>
    </xf>
    <xf numFmtId="0" fontId="50" fillId="0" borderId="47" xfId="5" applyFont="1" applyBorder="1" applyAlignment="1">
      <alignment vertical="center"/>
    </xf>
    <xf numFmtId="0" fontId="50" fillId="0" borderId="10" xfId="5" applyFont="1" applyBorder="1" applyAlignment="1">
      <alignment horizontal="center" vertical="center" wrapText="1"/>
    </xf>
    <xf numFmtId="0" fontId="50" fillId="0" borderId="15" xfId="5" applyFont="1" applyBorder="1" applyAlignment="1">
      <alignment horizontal="left" vertical="center"/>
    </xf>
    <xf numFmtId="0" fontId="50" fillId="0" borderId="44" xfId="5" applyFont="1" applyBorder="1" applyAlignment="1">
      <alignment horizontal="left" vertical="center"/>
    </xf>
    <xf numFmtId="0" fontId="50" fillId="0" borderId="49" xfId="5" applyFont="1" applyBorder="1" applyAlignment="1">
      <alignment horizontal="left" vertical="center"/>
    </xf>
    <xf numFmtId="0" fontId="50" fillId="0" borderId="46" xfId="5" applyFont="1" applyBorder="1" applyAlignment="1">
      <alignment vertical="top"/>
    </xf>
    <xf numFmtId="0" fontId="50" fillId="0" borderId="21" xfId="5" applyFont="1" applyBorder="1" applyAlignment="1">
      <alignment vertical="top"/>
    </xf>
    <xf numFmtId="0" fontId="48" fillId="0" borderId="0" xfId="5" applyFont="1" applyAlignment="1">
      <alignment horizontal="left" vertical="center"/>
    </xf>
    <xf numFmtId="0" fontId="52" fillId="0" borderId="0" xfId="5" applyFont="1" applyAlignment="1">
      <alignment vertical="center"/>
    </xf>
    <xf numFmtId="0" fontId="49" fillId="10" borderId="3" xfId="5" applyFont="1" applyFill="1" applyBorder="1" applyAlignment="1">
      <alignment horizontal="left" vertical="center"/>
    </xf>
    <xf numFmtId="0" fontId="49" fillId="10" borderId="4" xfId="5" applyFont="1" applyFill="1" applyBorder="1" applyAlignment="1">
      <alignment horizontal="left" vertical="center"/>
    </xf>
    <xf numFmtId="0" fontId="49" fillId="10" borderId="4" xfId="5" applyFont="1" applyFill="1" applyBorder="1" applyAlignment="1">
      <alignment horizontal="left" vertical="center" wrapText="1"/>
    </xf>
    <xf numFmtId="0" fontId="49" fillId="10" borderId="4" xfId="5" applyFont="1" applyFill="1" applyBorder="1" applyAlignment="1">
      <alignment vertical="center"/>
    </xf>
    <xf numFmtId="0" fontId="49" fillId="10" borderId="4" xfId="5" applyFont="1" applyFill="1" applyBorder="1" applyAlignment="1">
      <alignment vertical="center" wrapText="1"/>
    </xf>
    <xf numFmtId="0" fontId="49" fillId="10" borderId="5" xfId="5" applyFont="1" applyFill="1" applyBorder="1" applyAlignment="1">
      <alignment horizontal="center" vertical="center"/>
    </xf>
    <xf numFmtId="0" fontId="48" fillId="0" borderId="47" xfId="5" applyFont="1" applyBorder="1" applyAlignment="1">
      <alignment horizontal="left" vertical="center"/>
    </xf>
    <xf numFmtId="0" fontId="48" fillId="0" borderId="0" xfId="5" applyFont="1" applyAlignment="1">
      <alignment horizontal="left" vertical="center" wrapText="1"/>
    </xf>
    <xf numFmtId="0" fontId="48" fillId="0" borderId="0" xfId="5" applyFont="1" applyAlignment="1">
      <alignment vertical="center" wrapText="1"/>
    </xf>
    <xf numFmtId="0" fontId="48" fillId="0" borderId="50" xfId="5" applyFont="1" applyBorder="1" applyAlignment="1">
      <alignment vertical="center"/>
    </xf>
    <xf numFmtId="0" fontId="48" fillId="0" borderId="51" xfId="5" applyFont="1" applyBorder="1" applyAlignment="1">
      <alignment vertical="center"/>
    </xf>
    <xf numFmtId="0" fontId="48" fillId="0" borderId="51" xfId="5" applyFont="1" applyBorder="1" applyAlignment="1">
      <alignment horizontal="left" vertical="center"/>
    </xf>
    <xf numFmtId="0" fontId="48" fillId="0" borderId="51" xfId="5" applyFont="1" applyBorder="1" applyAlignment="1">
      <alignment horizontal="left" vertical="center" wrapText="1"/>
    </xf>
    <xf numFmtId="0" fontId="48" fillId="0" borderId="53" xfId="5" applyFont="1" applyBorder="1" applyAlignment="1">
      <alignment horizontal="center" vertical="center"/>
    </xf>
    <xf numFmtId="0" fontId="48" fillId="0" borderId="47" xfId="5" applyFont="1" applyBorder="1" applyAlignment="1">
      <alignment vertical="center"/>
    </xf>
    <xf numFmtId="0" fontId="54" fillId="0" borderId="0" xfId="5" applyFont="1" applyAlignment="1">
      <alignment vertical="center"/>
    </xf>
    <xf numFmtId="0" fontId="54" fillId="0" borderId="0" xfId="5" applyFont="1" applyAlignment="1">
      <alignment horizontal="center" vertical="center"/>
    </xf>
    <xf numFmtId="0" fontId="50" fillId="0" borderId="0" xfId="5" applyFont="1" applyAlignment="1">
      <alignment horizontal="center" vertical="center"/>
    </xf>
    <xf numFmtId="0" fontId="53" fillId="0" borderId="12" xfId="5" applyFont="1" applyBorder="1" applyAlignment="1">
      <alignment vertical="center"/>
    </xf>
    <xf numFmtId="0" fontId="48" fillId="0" borderId="12" xfId="5" applyFont="1" applyBorder="1" applyAlignment="1">
      <alignment vertical="center" wrapText="1"/>
    </xf>
    <xf numFmtId="0" fontId="48" fillId="0" borderId="4" xfId="5" applyFont="1" applyBorder="1" applyAlignment="1">
      <alignment horizontal="left" vertical="center"/>
    </xf>
    <xf numFmtId="0" fontId="48" fillId="0" borderId="4" xfId="5" applyFont="1" applyBorder="1" applyAlignment="1">
      <alignment horizontal="left" vertical="center" wrapText="1"/>
    </xf>
    <xf numFmtId="0" fontId="48" fillId="0" borderId="4" xfId="5" applyFont="1" applyBorder="1" applyAlignment="1">
      <alignment vertical="center"/>
    </xf>
    <xf numFmtId="0" fontId="48" fillId="0" borderId="4" xfId="5" applyFont="1" applyBorder="1" applyAlignment="1">
      <alignment vertical="center" wrapText="1"/>
    </xf>
    <xf numFmtId="0" fontId="48" fillId="0" borderId="4" xfId="5" applyFont="1" applyBorder="1" applyAlignment="1">
      <alignment horizontal="center" vertical="center"/>
    </xf>
    <xf numFmtId="0" fontId="49" fillId="10" borderId="48" xfId="5" applyFont="1" applyFill="1" applyBorder="1" applyAlignment="1">
      <alignment horizontal="left" vertical="center"/>
    </xf>
    <xf numFmtId="0" fontId="49" fillId="10" borderId="12" xfId="5" applyFont="1" applyFill="1" applyBorder="1" applyAlignment="1">
      <alignment horizontal="left" vertical="center"/>
    </xf>
    <xf numFmtId="0" fontId="49" fillId="10" borderId="12" xfId="5" applyFont="1" applyFill="1" applyBorder="1" applyAlignment="1">
      <alignment horizontal="left" vertical="center" wrapText="1"/>
    </xf>
    <xf numFmtId="0" fontId="49" fillId="10" borderId="12" xfId="5" applyFont="1" applyFill="1" applyBorder="1" applyAlignment="1">
      <alignment vertical="center"/>
    </xf>
    <xf numFmtId="0" fontId="49" fillId="10" borderId="12" xfId="5" applyFont="1" applyFill="1" applyBorder="1" applyAlignment="1">
      <alignment vertical="center" wrapText="1"/>
    </xf>
    <xf numFmtId="0" fontId="49" fillId="10" borderId="57" xfId="5" applyFont="1" applyFill="1" applyBorder="1" applyAlignment="1">
      <alignment horizontal="center" vertical="center"/>
    </xf>
    <xf numFmtId="0" fontId="48" fillId="0" borderId="8" xfId="5" applyFont="1" applyBorder="1" applyAlignment="1">
      <alignment horizontal="left" vertical="center"/>
    </xf>
    <xf numFmtId="0" fontId="48" fillId="0" borderId="8" xfId="5" applyFont="1" applyBorder="1" applyAlignment="1">
      <alignment horizontal="left" vertical="center" wrapText="1"/>
    </xf>
    <xf numFmtId="0" fontId="48" fillId="0" borderId="8" xfId="5" applyFont="1" applyBorder="1" applyAlignment="1">
      <alignment vertical="center"/>
    </xf>
    <xf numFmtId="0" fontId="48" fillId="0" borderId="8" xfId="5" applyFont="1" applyBorder="1" applyAlignment="1">
      <alignment vertical="center" wrapText="1"/>
    </xf>
    <xf numFmtId="0" fontId="54" fillId="0" borderId="1" xfId="5" applyFont="1" applyBorder="1" applyAlignment="1">
      <alignment vertical="center"/>
    </xf>
    <xf numFmtId="0" fontId="56" fillId="0" borderId="47" xfId="5" applyFont="1" applyBorder="1" applyAlignment="1">
      <alignment vertical="center"/>
    </xf>
    <xf numFmtId="0" fontId="53" fillId="0" borderId="0" xfId="5" applyFont="1" applyAlignment="1">
      <alignment vertical="center" wrapText="1"/>
    </xf>
    <xf numFmtId="0" fontId="53" fillId="0" borderId="0" xfId="5" applyFont="1" applyAlignment="1">
      <alignment vertical="top" wrapText="1"/>
    </xf>
    <xf numFmtId="0" fontId="54" fillId="0" borderId="47" xfId="5" applyFont="1" applyBorder="1" applyAlignment="1">
      <alignment vertical="center"/>
    </xf>
    <xf numFmtId="0" fontId="54" fillId="0" borderId="16" xfId="5" applyFont="1" applyBorder="1" applyAlignment="1">
      <alignment vertical="center"/>
    </xf>
    <xf numFmtId="0" fontId="54" fillId="0" borderId="21" xfId="5" applyFont="1" applyBorder="1" applyAlignment="1">
      <alignment vertical="center"/>
    </xf>
    <xf numFmtId="0" fontId="49" fillId="10" borderId="38" xfId="5" applyFont="1" applyFill="1" applyBorder="1" applyAlignment="1">
      <alignment horizontal="left" vertical="center"/>
    </xf>
    <xf numFmtId="0" fontId="49" fillId="10" borderId="39" xfId="5" applyFont="1" applyFill="1" applyBorder="1" applyAlignment="1">
      <alignment horizontal="left" vertical="center"/>
    </xf>
    <xf numFmtId="0" fontId="49" fillId="10" borderId="39" xfId="5" applyFont="1" applyFill="1" applyBorder="1" applyAlignment="1">
      <alignment vertical="center" wrapText="1"/>
    </xf>
    <xf numFmtId="0" fontId="49" fillId="10" borderId="39" xfId="5" applyFont="1" applyFill="1" applyBorder="1" applyAlignment="1">
      <alignment vertical="center"/>
    </xf>
    <xf numFmtId="0" fontId="53" fillId="0" borderId="8" xfId="5" applyFont="1" applyBorder="1" applyAlignment="1">
      <alignment vertical="top" wrapText="1"/>
    </xf>
    <xf numFmtId="0" fontId="53" fillId="0" borderId="8" xfId="5" applyFont="1" applyBorder="1" applyAlignment="1">
      <alignment vertical="top"/>
    </xf>
    <xf numFmtId="0" fontId="54" fillId="0" borderId="12" xfId="5" applyFont="1" applyBorder="1" applyAlignment="1">
      <alignment vertical="center"/>
    </xf>
    <xf numFmtId="0" fontId="57" fillId="0" borderId="47" xfId="5" applyFont="1" applyBorder="1" applyAlignment="1">
      <alignment vertical="center"/>
    </xf>
    <xf numFmtId="0" fontId="48" fillId="0" borderId="0" xfId="5" applyFont="1" applyAlignment="1">
      <alignment horizontal="right" vertical="center"/>
    </xf>
    <xf numFmtId="0" fontId="58" fillId="0" borderId="0" xfId="5" applyFont="1" applyAlignment="1">
      <alignment vertical="center"/>
    </xf>
    <xf numFmtId="0" fontId="52" fillId="0" borderId="1" xfId="5" applyFont="1" applyBorder="1" applyAlignment="1">
      <alignment vertical="center"/>
    </xf>
    <xf numFmtId="0" fontId="52" fillId="0" borderId="47" xfId="5" applyFont="1" applyBorder="1" applyAlignment="1">
      <alignment vertical="center"/>
    </xf>
    <xf numFmtId="0" fontId="52" fillId="0" borderId="0" xfId="5" applyFont="1" applyAlignment="1">
      <alignment vertical="center" wrapText="1"/>
    </xf>
    <xf numFmtId="0" fontId="48" fillId="0" borderId="0" xfId="5" applyFont="1" applyAlignment="1">
      <alignment horizontal="center" vertical="center"/>
    </xf>
    <xf numFmtId="0" fontId="48" fillId="0" borderId="1" xfId="5" applyFont="1" applyBorder="1" applyAlignment="1">
      <alignment horizontal="center" vertical="center"/>
    </xf>
    <xf numFmtId="0" fontId="52" fillId="0" borderId="0" xfId="5" applyFont="1" applyAlignment="1">
      <alignment horizontal="center" vertical="center" wrapText="1"/>
    </xf>
    <xf numFmtId="0" fontId="51" fillId="11" borderId="43" xfId="5" applyFont="1" applyFill="1" applyBorder="1" applyAlignment="1">
      <alignment vertical="center"/>
    </xf>
    <xf numFmtId="0" fontId="48" fillId="11" borderId="24" xfId="5" applyFont="1" applyFill="1" applyBorder="1" applyAlignment="1">
      <alignment vertical="center"/>
    </xf>
    <xf numFmtId="0" fontId="48" fillId="11" borderId="24" xfId="5" applyFont="1" applyFill="1" applyBorder="1" applyAlignment="1">
      <alignment horizontal="center" vertical="center"/>
    </xf>
    <xf numFmtId="0" fontId="48" fillId="11" borderId="49" xfId="5" applyFont="1" applyFill="1" applyBorder="1" applyAlignment="1">
      <alignment horizontal="center" vertical="center"/>
    </xf>
    <xf numFmtId="0" fontId="51" fillId="0" borderId="47" xfId="5" applyFont="1" applyBorder="1" applyAlignment="1">
      <alignment vertical="center"/>
    </xf>
    <xf numFmtId="0" fontId="51" fillId="0" borderId="0" xfId="5" applyFont="1" applyAlignment="1">
      <alignment vertical="center"/>
    </xf>
    <xf numFmtId="0" fontId="51" fillId="0" borderId="10" xfId="5" applyFont="1" applyBorder="1" applyAlignment="1">
      <alignment vertical="center"/>
    </xf>
    <xf numFmtId="0" fontId="51" fillId="0" borderId="22" xfId="5" applyFont="1" applyBorder="1" applyAlignment="1" applyProtection="1">
      <alignment vertical="center"/>
      <protection locked="0"/>
    </xf>
    <xf numFmtId="0" fontId="48" fillId="0" borderId="46" xfId="5" applyFont="1" applyBorder="1" applyAlignment="1">
      <alignment horizontal="center" vertical="center"/>
    </xf>
    <xf numFmtId="0" fontId="48" fillId="0" borderId="48" xfId="5" applyFont="1" applyBorder="1" applyAlignment="1">
      <alignment vertical="center"/>
    </xf>
    <xf numFmtId="0" fontId="48" fillId="0" borderId="44" xfId="5" applyFont="1" applyBorder="1" applyAlignment="1">
      <alignment horizontal="center" vertical="center"/>
    </xf>
    <xf numFmtId="0" fontId="50" fillId="0" borderId="0" xfId="5" applyFont="1" applyAlignment="1">
      <alignment horizontal="right" vertical="center"/>
    </xf>
    <xf numFmtId="0" fontId="53" fillId="0" borderId="0" xfId="5" applyFont="1" applyAlignment="1">
      <alignment vertical="center"/>
    </xf>
    <xf numFmtId="0" fontId="54" fillId="0" borderId="44" xfId="5" applyFont="1" applyBorder="1" applyAlignment="1">
      <alignment vertical="center"/>
    </xf>
    <xf numFmtId="0" fontId="57" fillId="0" borderId="8" xfId="5" applyFont="1" applyBorder="1" applyAlignment="1">
      <alignment vertical="center" wrapText="1"/>
    </xf>
    <xf numFmtId="0" fontId="48" fillId="0" borderId="1" xfId="5" applyFont="1" applyBorder="1" applyAlignment="1">
      <alignment vertical="center"/>
    </xf>
    <xf numFmtId="0" fontId="57" fillId="0" borderId="12" xfId="5" applyFont="1" applyBorder="1" applyAlignment="1">
      <alignment vertical="center" wrapText="1"/>
    </xf>
    <xf numFmtId="0" fontId="52" fillId="0" borderId="45" xfId="5" applyFont="1" applyBorder="1" applyAlignment="1">
      <alignment vertical="center"/>
    </xf>
    <xf numFmtId="0" fontId="52" fillId="0" borderId="8" xfId="5" applyFont="1" applyBorder="1" applyAlignment="1">
      <alignment vertical="center"/>
    </xf>
    <xf numFmtId="0" fontId="52" fillId="12" borderId="46" xfId="5" applyFont="1" applyFill="1" applyBorder="1" applyAlignment="1">
      <alignment vertical="center"/>
    </xf>
    <xf numFmtId="0" fontId="52" fillId="12" borderId="0" xfId="5" applyFont="1" applyFill="1" applyAlignment="1">
      <alignment vertical="center"/>
    </xf>
    <xf numFmtId="0" fontId="52" fillId="12" borderId="1" xfId="5" applyFont="1" applyFill="1" applyBorder="1" applyAlignment="1">
      <alignment vertical="center"/>
    </xf>
    <xf numFmtId="0" fontId="51" fillId="12" borderId="47" xfId="5" applyFont="1" applyFill="1" applyBorder="1" applyAlignment="1">
      <alignment vertical="center"/>
    </xf>
    <xf numFmtId="0" fontId="51" fillId="12" borderId="0" xfId="5" applyFont="1" applyFill="1" applyAlignment="1">
      <alignment vertical="center"/>
    </xf>
    <xf numFmtId="0" fontId="52" fillId="0" borderId="12" xfId="5" applyFont="1" applyBorder="1" applyAlignment="1">
      <alignment vertical="center"/>
    </xf>
    <xf numFmtId="0" fontId="52" fillId="12" borderId="12" xfId="5" applyFont="1" applyFill="1" applyBorder="1" applyAlignment="1">
      <alignment vertical="center"/>
    </xf>
    <xf numFmtId="0" fontId="52" fillId="12" borderId="44" xfId="5" applyFont="1" applyFill="1" applyBorder="1" applyAlignment="1">
      <alignment vertical="center"/>
    </xf>
    <xf numFmtId="0" fontId="49" fillId="10" borderId="39" xfId="5" applyFont="1" applyFill="1" applyBorder="1" applyAlignment="1">
      <alignment horizontal="left" vertical="center" wrapText="1"/>
    </xf>
    <xf numFmtId="0" fontId="48" fillId="0" borderId="13" xfId="5" applyFont="1" applyBorder="1" applyAlignment="1">
      <alignment horizontal="left" vertical="center" wrapText="1"/>
    </xf>
    <xf numFmtId="0" fontId="48" fillId="0" borderId="0" xfId="5" applyFont="1"/>
    <xf numFmtId="0" fontId="48" fillId="0" borderId="54" xfId="5" applyFont="1" applyBorder="1" applyAlignment="1">
      <alignment vertical="center" wrapText="1"/>
    </xf>
    <xf numFmtId="0" fontId="48" fillId="0" borderId="58" xfId="5" applyFont="1" applyBorder="1" applyAlignment="1">
      <alignment vertical="center" wrapText="1"/>
    </xf>
    <xf numFmtId="0" fontId="48" fillId="0" borderId="50" xfId="5" applyFont="1" applyBorder="1" applyAlignment="1">
      <alignment horizontal="left" vertical="center"/>
    </xf>
    <xf numFmtId="0" fontId="48" fillId="0" borderId="11" xfId="5" applyFont="1" applyBorder="1" applyAlignment="1">
      <alignment vertical="center" wrapText="1"/>
    </xf>
    <xf numFmtId="0" fontId="47" fillId="0" borderId="0" xfId="5" applyAlignment="1">
      <alignment vertical="center"/>
    </xf>
    <xf numFmtId="0" fontId="50" fillId="0" borderId="48" xfId="5" applyFont="1" applyBorder="1" applyAlignment="1">
      <alignment vertical="center"/>
    </xf>
    <xf numFmtId="0" fontId="48" fillId="0" borderId="12" xfId="5" applyFont="1" applyBorder="1" applyAlignment="1">
      <alignment horizontal="right" vertical="center"/>
    </xf>
    <xf numFmtId="0" fontId="50" fillId="0" borderId="14" xfId="5" applyFont="1" applyBorder="1" applyAlignment="1">
      <alignment horizontal="center" vertical="center"/>
    </xf>
    <xf numFmtId="0" fontId="47" fillId="0" borderId="12" xfId="5" applyBorder="1" applyAlignment="1">
      <alignment vertical="center"/>
    </xf>
    <xf numFmtId="0" fontId="48" fillId="0" borderId="13" xfId="5" applyFont="1" applyBorder="1" applyAlignment="1">
      <alignment vertical="center"/>
    </xf>
    <xf numFmtId="0" fontId="48" fillId="0" borderId="10" xfId="5" applyFont="1" applyBorder="1" applyAlignment="1">
      <alignment vertical="center"/>
    </xf>
    <xf numFmtId="0" fontId="48" fillId="0" borderId="11" xfId="5" applyFont="1" applyBorder="1" applyAlignment="1">
      <alignment vertical="center"/>
    </xf>
    <xf numFmtId="0" fontId="48" fillId="0" borderId="10" xfId="5" applyFont="1" applyBorder="1" applyAlignment="1">
      <alignment horizontal="left" vertical="center"/>
    </xf>
    <xf numFmtId="0" fontId="48" fillId="0" borderId="14" xfId="5" applyFont="1" applyBorder="1" applyAlignment="1">
      <alignment horizontal="left" vertical="center" wrapText="1"/>
    </xf>
    <xf numFmtId="164" fontId="7" fillId="3" borderId="6" xfId="1" applyNumberFormat="1" applyFont="1" applyFill="1" applyBorder="1" applyAlignment="1" applyProtection="1">
      <alignment horizontal="left" vertical="top" wrapText="1"/>
      <protection locked="0"/>
    </xf>
    <xf numFmtId="0" fontId="46" fillId="3" borderId="0" xfId="0" applyFont="1" applyFill="1"/>
    <xf numFmtId="0" fontId="30" fillId="3" borderId="0" xfId="0" applyFont="1" applyFill="1" applyAlignment="1">
      <alignment shrinkToFit="1"/>
    </xf>
    <xf numFmtId="0" fontId="46" fillId="3" borderId="0" xfId="0" applyFont="1" applyFill="1" applyAlignment="1">
      <alignment horizontal="center"/>
    </xf>
    <xf numFmtId="20" fontId="30" fillId="3" borderId="0" xfId="0" applyNumberFormat="1" applyFont="1" applyFill="1" applyAlignment="1">
      <alignment horizontal="center" wrapText="1"/>
    </xf>
    <xf numFmtId="0" fontId="46" fillId="3" borderId="0" xfId="0" applyFont="1" applyFill="1" applyAlignment="1">
      <alignment horizontal="left"/>
    </xf>
    <xf numFmtId="168" fontId="30" fillId="3" borderId="0" xfId="0" applyNumberFormat="1" applyFont="1" applyFill="1" applyAlignment="1">
      <alignment horizontal="center" wrapText="1"/>
    </xf>
    <xf numFmtId="0" fontId="46" fillId="3" borderId="0" xfId="0" applyFont="1" applyFill="1" applyAlignment="1">
      <alignment horizontal="right"/>
    </xf>
    <xf numFmtId="0" fontId="32" fillId="3" borderId="0" xfId="0" applyFont="1" applyFill="1"/>
    <xf numFmtId="0" fontId="46" fillId="3" borderId="0" xfId="0" applyFont="1" applyFill="1" applyAlignment="1">
      <alignment vertical="center" wrapText="1"/>
    </xf>
    <xf numFmtId="0" fontId="31" fillId="3" borderId="0" xfId="0" applyFont="1" applyFill="1" applyAlignment="1">
      <alignment horizontal="left" vertical="top"/>
    </xf>
    <xf numFmtId="0" fontId="62" fillId="3" borderId="0" xfId="0" applyFont="1" applyFill="1"/>
    <xf numFmtId="0" fontId="31" fillId="3" borderId="15" xfId="0" applyFont="1" applyFill="1" applyBorder="1" applyAlignment="1">
      <alignment vertical="top" wrapText="1"/>
    </xf>
    <xf numFmtId="0" fontId="16" fillId="3" borderId="0" xfId="0" applyFont="1" applyFill="1" applyAlignment="1">
      <alignment horizontal="left" vertical="top" wrapText="1"/>
    </xf>
    <xf numFmtId="0" fontId="36" fillId="3" borderId="0" xfId="0" applyFont="1" applyFill="1" applyAlignment="1">
      <alignment horizontal="center" vertical="center" wrapText="1"/>
    </xf>
    <xf numFmtId="0" fontId="50" fillId="0" borderId="47" xfId="5" applyFont="1" applyBorder="1" applyAlignment="1">
      <alignment horizontal="left" vertical="center"/>
    </xf>
    <xf numFmtId="0" fontId="50" fillId="0" borderId="0" xfId="5" applyFont="1" applyAlignment="1">
      <alignment horizontal="left" vertical="center"/>
    </xf>
    <xf numFmtId="0" fontId="50" fillId="0" borderId="8" xfId="5" applyFont="1" applyBorder="1" applyAlignment="1">
      <alignment horizontal="center" vertical="center"/>
    </xf>
    <xf numFmtId="0" fontId="50" fillId="0" borderId="12" xfId="5" applyFont="1" applyBorder="1" applyAlignment="1">
      <alignment horizontal="center" vertical="center"/>
    </xf>
    <xf numFmtId="0" fontId="50" fillId="0" borderId="45" xfId="5" applyFont="1" applyBorder="1" applyAlignment="1">
      <alignment horizontal="left" vertical="center"/>
    </xf>
    <xf numFmtId="0" fontId="50" fillId="0" borderId="8" xfId="5" applyFont="1" applyBorder="1" applyAlignment="1">
      <alignment horizontal="left" vertical="center"/>
    </xf>
    <xf numFmtId="0" fontId="50" fillId="0" borderId="48" xfId="5" applyFont="1" applyBorder="1" applyAlignment="1">
      <alignment horizontal="left" vertical="center"/>
    </xf>
    <xf numFmtId="0" fontId="50" fillId="0" borderId="12" xfId="5" applyFont="1" applyBorder="1" applyAlignment="1">
      <alignment horizontal="left" vertical="center"/>
    </xf>
    <xf numFmtId="0" fontId="51" fillId="12" borderId="0" xfId="5" applyFont="1" applyFill="1" applyAlignment="1">
      <alignment horizontal="center" vertical="center"/>
    </xf>
    <xf numFmtId="0" fontId="48" fillId="0" borderId="52" xfId="5" applyFont="1" applyBorder="1" applyAlignment="1">
      <alignment vertical="center" wrapText="1"/>
    </xf>
    <xf numFmtId="0" fontId="48" fillId="0" borderId="51" xfId="5" applyFont="1" applyBorder="1" applyAlignment="1">
      <alignment vertical="center" wrapText="1"/>
    </xf>
    <xf numFmtId="0" fontId="32" fillId="3" borderId="24" xfId="0" applyFont="1" applyFill="1" applyBorder="1" applyAlignment="1">
      <alignment horizontal="center" vertical="center" shrinkToFit="1"/>
    </xf>
    <xf numFmtId="20" fontId="32" fillId="3" borderId="51" xfId="0" applyNumberFormat="1" applyFont="1" applyFill="1" applyBorder="1" applyAlignment="1" applyProtection="1">
      <alignment horizontal="center" wrapText="1"/>
      <protection locked="0"/>
    </xf>
    <xf numFmtId="168" fontId="32" fillId="3" borderId="51" xfId="0" applyNumberFormat="1" applyFont="1" applyFill="1" applyBorder="1" applyAlignment="1" applyProtection="1">
      <alignment horizontal="center" wrapText="1"/>
      <protection locked="0"/>
    </xf>
    <xf numFmtId="0" fontId="32" fillId="3" borderId="51" xfId="0" applyFont="1" applyFill="1" applyBorder="1" applyAlignment="1" applyProtection="1">
      <alignment horizontal="center" wrapText="1"/>
      <protection locked="0"/>
    </xf>
    <xf numFmtId="20" fontId="32" fillId="3" borderId="51" xfId="0" applyNumberFormat="1" applyFont="1" applyFill="1" applyBorder="1" applyAlignment="1">
      <alignment horizontal="center" wrapText="1"/>
    </xf>
    <xf numFmtId="168" fontId="32" fillId="3" borderId="51" xfId="0" applyNumberFormat="1" applyFont="1" applyFill="1" applyBorder="1" applyAlignment="1">
      <alignment horizontal="center" wrapText="1"/>
    </xf>
    <xf numFmtId="0" fontId="31" fillId="3" borderId="0" xfId="0" applyFont="1" applyFill="1" applyAlignment="1">
      <alignment horizontal="right"/>
    </xf>
    <xf numFmtId="0" fontId="32" fillId="3" borderId="51" xfId="0" applyFont="1" applyFill="1" applyBorder="1" applyAlignment="1">
      <alignment horizontal="center" wrapText="1"/>
    </xf>
    <xf numFmtId="0" fontId="64" fillId="3" borderId="0" xfId="0" applyFont="1" applyFill="1" applyAlignment="1">
      <alignment vertical="center"/>
    </xf>
    <xf numFmtId="0" fontId="32" fillId="3" borderId="8" xfId="0" applyFont="1" applyFill="1" applyBorder="1" applyAlignment="1">
      <alignment horizontal="center" vertical="center" shrinkToFit="1"/>
    </xf>
    <xf numFmtId="0" fontId="43" fillId="3" borderId="0" xfId="1" applyFont="1" applyFill="1" applyProtection="1">
      <protection locked="0"/>
    </xf>
    <xf numFmtId="0" fontId="30" fillId="3" borderId="0" xfId="1" applyFont="1" applyFill="1" applyAlignment="1" applyProtection="1">
      <alignment horizontal="left"/>
      <protection locked="0"/>
    </xf>
    <xf numFmtId="0" fontId="43" fillId="3" borderId="0" xfId="1" applyFont="1" applyFill="1" applyAlignment="1" applyProtection="1">
      <alignment horizontal="left"/>
      <protection locked="0"/>
    </xf>
    <xf numFmtId="0" fontId="31" fillId="3" borderId="0" xfId="1" applyFont="1" applyFill="1" applyAlignment="1" applyProtection="1">
      <alignment vertical="center"/>
      <protection locked="0"/>
    </xf>
    <xf numFmtId="0" fontId="32" fillId="3" borderId="0" xfId="1" applyFont="1" applyFill="1" applyAlignment="1" applyProtection="1">
      <alignment vertical="center"/>
      <protection locked="0"/>
    </xf>
    <xf numFmtId="20" fontId="43" fillId="3" borderId="0" xfId="1" applyNumberFormat="1" applyFont="1" applyFill="1" applyProtection="1">
      <protection locked="0"/>
    </xf>
    <xf numFmtId="164" fontId="43" fillId="3" borderId="0" xfId="1" applyNumberFormat="1" applyFont="1" applyFill="1" applyAlignment="1" applyProtection="1">
      <alignment horizontal="left"/>
      <protection locked="0"/>
    </xf>
    <xf numFmtId="4" fontId="43" fillId="3" borderId="0" xfId="1" applyNumberFormat="1" applyFont="1" applyFill="1" applyAlignment="1" applyProtection="1">
      <alignment horizontal="left"/>
      <protection locked="0"/>
    </xf>
    <xf numFmtId="3" fontId="43" fillId="3" borderId="0" xfId="1" applyNumberFormat="1" applyFont="1" applyFill="1" applyAlignment="1" applyProtection="1">
      <alignment horizontal="left"/>
      <protection locked="0"/>
    </xf>
    <xf numFmtId="0" fontId="91" fillId="3" borderId="0" xfId="1" applyFont="1" applyFill="1" applyAlignment="1" applyProtection="1">
      <alignment vertical="center"/>
      <protection locked="0"/>
    </xf>
    <xf numFmtId="0" fontId="44" fillId="3" borderId="0" xfId="1" applyFont="1" applyFill="1" applyProtection="1">
      <protection locked="0"/>
    </xf>
    <xf numFmtId="0" fontId="46" fillId="3" borderId="0" xfId="1" applyFont="1" applyFill="1" applyAlignment="1" applyProtection="1">
      <alignment vertical="center"/>
      <protection locked="0"/>
    </xf>
    <xf numFmtId="20" fontId="44" fillId="3" borderId="0" xfId="1" applyNumberFormat="1" applyFont="1" applyFill="1" applyProtection="1">
      <protection locked="0"/>
    </xf>
    <xf numFmtId="0" fontId="5" fillId="0" borderId="7" xfId="2" applyBorder="1" applyAlignment="1" applyProtection="1">
      <protection locked="0"/>
    </xf>
    <xf numFmtId="14" fontId="7" fillId="3" borderId="6" xfId="1" applyNumberFormat="1" applyFont="1" applyFill="1" applyBorder="1" applyAlignment="1" applyProtection="1">
      <alignment horizontal="left"/>
      <protection locked="0"/>
    </xf>
    <xf numFmtId="164" fontId="7" fillId="13" borderId="2" xfId="1" applyNumberFormat="1" applyFont="1" applyFill="1" applyBorder="1" applyAlignment="1">
      <alignment horizontal="left" vertical="center"/>
    </xf>
    <xf numFmtId="164" fontId="7" fillId="13" borderId="6" xfId="1" applyNumberFormat="1" applyFont="1" applyFill="1" applyBorder="1" applyAlignment="1">
      <alignment horizontal="left" vertical="center"/>
    </xf>
    <xf numFmtId="164" fontId="7" fillId="13" borderId="6" xfId="1" applyNumberFormat="1" applyFont="1" applyFill="1" applyBorder="1" applyAlignment="1" applyProtection="1">
      <alignment horizontal="left" vertical="center"/>
      <protection locked="0"/>
    </xf>
    <xf numFmtId="164" fontId="92" fillId="13" borderId="7" xfId="1" applyNumberFormat="1" applyFont="1" applyFill="1" applyBorder="1" applyAlignment="1">
      <alignment horizontal="left" vertical="center"/>
    </xf>
    <xf numFmtId="0" fontId="94" fillId="3" borderId="0" xfId="0" applyFont="1" applyFill="1"/>
    <xf numFmtId="0" fontId="12" fillId="3" borderId="0" xfId="0" applyFont="1" applyFill="1" applyAlignment="1">
      <alignment horizontal="left" vertical="center" wrapText="1"/>
    </xf>
    <xf numFmtId="0" fontId="94" fillId="3" borderId="0" xfId="0" applyFont="1" applyFill="1" applyAlignment="1">
      <alignment horizontal="left"/>
    </xf>
    <xf numFmtId="49" fontId="43" fillId="3" borderId="0" xfId="0" applyNumberFormat="1" applyFont="1" applyFill="1"/>
    <xf numFmtId="0" fontId="95" fillId="14" borderId="24" xfId="0" applyFont="1" applyFill="1" applyBorder="1"/>
    <xf numFmtId="0" fontId="95" fillId="14" borderId="23" xfId="0" applyFont="1" applyFill="1" applyBorder="1"/>
    <xf numFmtId="0" fontId="0" fillId="3" borderId="15" xfId="0" applyFill="1" applyBorder="1"/>
    <xf numFmtId="0" fontId="0" fillId="3" borderId="12" xfId="0" applyFill="1" applyBorder="1" applyAlignment="1">
      <alignment horizontal="left" vertical="top"/>
    </xf>
    <xf numFmtId="0" fontId="0" fillId="3" borderId="14" xfId="0" applyFill="1" applyBorder="1"/>
    <xf numFmtId="0" fontId="31" fillId="3" borderId="11" xfId="0" applyFont="1" applyFill="1" applyBorder="1"/>
    <xf numFmtId="0" fontId="0" fillId="9" borderId="60" xfId="0" applyFill="1" applyBorder="1"/>
    <xf numFmtId="0" fontId="46" fillId="3" borderId="22" xfId="0" applyFont="1" applyFill="1" applyBorder="1" applyAlignment="1" applyProtection="1">
      <alignment horizontal="center" vertical="center"/>
      <protection locked="0"/>
    </xf>
    <xf numFmtId="0" fontId="0" fillId="9" borderId="61" xfId="0" applyFill="1" applyBorder="1"/>
    <xf numFmtId="0" fontId="0" fillId="9" borderId="62" xfId="0" applyFill="1" applyBorder="1"/>
    <xf numFmtId="0" fontId="0" fillId="9" borderId="63" xfId="0" applyFill="1" applyBorder="1"/>
    <xf numFmtId="0" fontId="0" fillId="9" borderId="0" xfId="0" applyFill="1"/>
    <xf numFmtId="0" fontId="31" fillId="9" borderId="11" xfId="0" applyFont="1" applyFill="1" applyBorder="1"/>
    <xf numFmtId="0" fontId="0" fillId="3" borderId="60" xfId="0" applyFill="1" applyBorder="1"/>
    <xf numFmtId="0" fontId="0" fillId="3" borderId="61" xfId="0" applyFill="1" applyBorder="1"/>
    <xf numFmtId="0" fontId="46" fillId="3" borderId="0" xfId="0" applyFont="1" applyFill="1" applyAlignment="1">
      <alignment horizontal="center" vertical="center"/>
    </xf>
    <xf numFmtId="0" fontId="0" fillId="3" borderId="64" xfId="0" applyFill="1" applyBorder="1"/>
    <xf numFmtId="0" fontId="0" fillId="3" borderId="65" xfId="0" applyFill="1" applyBorder="1"/>
    <xf numFmtId="0" fontId="0" fillId="0" borderId="10" xfId="0" applyBorder="1"/>
    <xf numFmtId="0" fontId="0" fillId="3" borderId="9" xfId="0" applyFill="1" applyBorder="1"/>
    <xf numFmtId="0" fontId="0" fillId="9" borderId="66" xfId="0" applyFill="1" applyBorder="1"/>
    <xf numFmtId="0" fontId="46" fillId="9" borderId="11" xfId="0" applyFont="1" applyFill="1" applyBorder="1"/>
    <xf numFmtId="0" fontId="0" fillId="3" borderId="66" xfId="0" applyFill="1" applyBorder="1"/>
    <xf numFmtId="0" fontId="0" fillId="9" borderId="11" xfId="0" applyFill="1" applyBorder="1"/>
    <xf numFmtId="0" fontId="0" fillId="3" borderId="67" xfId="0" applyFill="1" applyBorder="1"/>
    <xf numFmtId="0" fontId="31" fillId="3" borderId="12" xfId="0" applyFont="1" applyFill="1" applyBorder="1"/>
    <xf numFmtId="0" fontId="31" fillId="3" borderId="14" xfId="0" applyFont="1" applyFill="1" applyBorder="1"/>
    <xf numFmtId="0" fontId="31" fillId="3" borderId="12" xfId="0" applyFont="1" applyFill="1" applyBorder="1" applyAlignment="1">
      <alignment horizontal="center"/>
    </xf>
    <xf numFmtId="0" fontId="31" fillId="3" borderId="14" xfId="0" applyFont="1" applyFill="1" applyBorder="1" applyAlignment="1">
      <alignment horizontal="center"/>
    </xf>
    <xf numFmtId="0" fontId="46" fillId="3" borderId="11" xfId="0" applyFont="1" applyFill="1" applyBorder="1" applyAlignment="1">
      <alignment horizontal="center" vertical="center"/>
    </xf>
    <xf numFmtId="0" fontId="46" fillId="0" borderId="0" xfId="0" applyFont="1" applyAlignment="1">
      <alignment vertical="center"/>
    </xf>
    <xf numFmtId="0" fontId="46" fillId="3" borderId="11" xfId="0" applyFont="1" applyFill="1" applyBorder="1" applyAlignment="1">
      <alignment horizontal="center"/>
    </xf>
    <xf numFmtId="0" fontId="31" fillId="3" borderId="8" xfId="0" applyFont="1" applyFill="1" applyBorder="1"/>
    <xf numFmtId="0" fontId="31" fillId="3" borderId="13" xfId="0" applyFont="1" applyFill="1" applyBorder="1"/>
    <xf numFmtId="0" fontId="32" fillId="3" borderId="0" xfId="0" applyFont="1" applyFill="1" applyAlignment="1">
      <alignment horizontal="right"/>
    </xf>
    <xf numFmtId="0" fontId="31" fillId="3" borderId="12" xfId="0" applyFont="1" applyFill="1" applyBorder="1" applyAlignment="1" applyProtection="1">
      <alignment horizontal="center"/>
      <protection locked="0"/>
    </xf>
    <xf numFmtId="0" fontId="31" fillId="3" borderId="0" xfId="0" applyFont="1" applyFill="1" applyAlignment="1" applyProtection="1">
      <alignment vertical="center" shrinkToFit="1"/>
      <protection locked="0"/>
    </xf>
    <xf numFmtId="0" fontId="21" fillId="3" borderId="0" xfId="0" applyFont="1" applyFill="1" applyAlignment="1">
      <alignment vertical="center"/>
    </xf>
    <xf numFmtId="0" fontId="98" fillId="3" borderId="0" xfId="0" applyFont="1" applyFill="1" applyAlignment="1">
      <alignment vertical="top" shrinkToFit="1"/>
    </xf>
    <xf numFmtId="0" fontId="98" fillId="3" borderId="0" xfId="0" applyFont="1" applyFill="1" applyAlignment="1">
      <alignment vertical="top" wrapText="1" shrinkToFit="1"/>
    </xf>
    <xf numFmtId="0" fontId="94" fillId="3" borderId="0" xfId="0" applyFont="1" applyFill="1" applyProtection="1">
      <protection locked="0"/>
    </xf>
    <xf numFmtId="0" fontId="30" fillId="3" borderId="21" xfId="0" applyFont="1" applyFill="1" applyBorder="1" applyAlignment="1">
      <alignment vertical="center" wrapText="1"/>
    </xf>
    <xf numFmtId="0" fontId="30" fillId="3" borderId="16" xfId="0" applyFont="1" applyFill="1" applyBorder="1" applyAlignment="1">
      <alignment vertical="center" wrapText="1"/>
    </xf>
    <xf numFmtId="0" fontId="30" fillId="3" borderId="20" xfId="0" applyFont="1" applyFill="1" applyBorder="1" applyAlignment="1">
      <alignment vertical="center" wrapText="1"/>
    </xf>
    <xf numFmtId="0" fontId="105" fillId="3" borderId="0" xfId="0" applyFont="1" applyFill="1"/>
    <xf numFmtId="0" fontId="30" fillId="3" borderId="18" xfId="0" applyFont="1" applyFill="1" applyBorder="1"/>
    <xf numFmtId="0" fontId="30" fillId="3" borderId="21" xfId="0" applyFont="1" applyFill="1" applyBorder="1"/>
    <xf numFmtId="0" fontId="30" fillId="3" borderId="16" xfId="0" applyFont="1" applyFill="1" applyBorder="1"/>
    <xf numFmtId="0" fontId="30" fillId="3" borderId="20" xfId="0" applyFont="1" applyFill="1" applyBorder="1"/>
    <xf numFmtId="0" fontId="106" fillId="3" borderId="0" xfId="0" applyFont="1" applyFill="1"/>
    <xf numFmtId="0" fontId="30" fillId="3" borderId="1" xfId="0" applyFont="1" applyFill="1" applyBorder="1"/>
    <xf numFmtId="0" fontId="30" fillId="3" borderId="47" xfId="0" applyFont="1" applyFill="1" applyBorder="1"/>
    <xf numFmtId="0" fontId="107" fillId="3" borderId="0" xfId="0" applyFont="1" applyFill="1" applyAlignment="1">
      <alignment vertical="center"/>
    </xf>
    <xf numFmtId="0" fontId="91" fillId="3" borderId="0" xfId="0" applyFont="1" applyFill="1"/>
    <xf numFmtId="0" fontId="107" fillId="3" borderId="47" xfId="0" applyFont="1" applyFill="1" applyBorder="1" applyAlignment="1">
      <alignment vertical="center"/>
    </xf>
    <xf numFmtId="0" fontId="107" fillId="3" borderId="1" xfId="0" applyFont="1" applyFill="1" applyBorder="1" applyAlignment="1">
      <alignment vertical="center"/>
    </xf>
    <xf numFmtId="0" fontId="108" fillId="3" borderId="1" xfId="0" applyFont="1" applyFill="1" applyBorder="1" applyAlignment="1">
      <alignment vertical="center"/>
    </xf>
    <xf numFmtId="0" fontId="108" fillId="3" borderId="0" xfId="0" applyFont="1" applyFill="1" applyAlignment="1">
      <alignment vertical="center"/>
    </xf>
    <xf numFmtId="0" fontId="30" fillId="3" borderId="21" xfId="0" applyFont="1" applyFill="1" applyBorder="1" applyAlignment="1">
      <alignment vertical="center"/>
    </xf>
    <xf numFmtId="0" fontId="30" fillId="3" borderId="1" xfId="0" applyFont="1" applyFill="1" applyBorder="1" applyAlignment="1">
      <alignment vertical="center"/>
    </xf>
    <xf numFmtId="0" fontId="107" fillId="3" borderId="0" xfId="0" applyFont="1" applyFill="1"/>
    <xf numFmtId="0" fontId="104" fillId="3" borderId="0" xfId="0" applyFont="1" applyFill="1"/>
    <xf numFmtId="0" fontId="101" fillId="3" borderId="0" xfId="0" applyFont="1" applyFill="1" applyAlignment="1">
      <alignment horizontal="center" vertical="center"/>
    </xf>
    <xf numFmtId="0" fontId="95" fillId="3" borderId="0" xfId="0" applyFont="1" applyFill="1" applyAlignment="1">
      <alignment vertical="center"/>
    </xf>
    <xf numFmtId="0" fontId="30" fillId="3" borderId="17" xfId="0" applyFont="1" applyFill="1" applyBorder="1"/>
    <xf numFmtId="49" fontId="0" fillId="3" borderId="0" xfId="0" applyNumberFormat="1" applyFill="1"/>
    <xf numFmtId="0" fontId="100" fillId="3" borderId="0" xfId="0" applyFont="1" applyFill="1" applyAlignment="1">
      <alignment vertical="center"/>
    </xf>
    <xf numFmtId="0" fontId="102" fillId="3" borderId="0" xfId="0" applyFont="1" applyFill="1" applyAlignment="1">
      <alignment vertical="center"/>
    </xf>
    <xf numFmtId="0" fontId="103" fillId="3" borderId="0" xfId="0" applyFont="1" applyFill="1" applyAlignment="1">
      <alignment vertical="center"/>
    </xf>
    <xf numFmtId="0" fontId="102" fillId="3" borderId="0" xfId="0" applyFont="1" applyFill="1" applyAlignment="1">
      <alignment vertical="center" wrapText="1"/>
    </xf>
    <xf numFmtId="0" fontId="103" fillId="3" borderId="0" xfId="0" applyFont="1" applyFill="1" applyAlignment="1">
      <alignment vertical="center" wrapText="1"/>
    </xf>
    <xf numFmtId="0" fontId="107" fillId="3" borderId="0" xfId="0" applyFont="1" applyFill="1" applyAlignment="1">
      <alignment vertical="center" wrapText="1"/>
    </xf>
    <xf numFmtId="0" fontId="104" fillId="3" borderId="0" xfId="0" applyFont="1" applyFill="1" applyAlignment="1">
      <alignment vertical="center" wrapText="1"/>
    </xf>
    <xf numFmtId="0" fontId="108" fillId="3" borderId="0" xfId="0" applyFont="1" applyFill="1" applyAlignment="1">
      <alignment vertical="center" wrapText="1"/>
    </xf>
    <xf numFmtId="0" fontId="111" fillId="3" borderId="0" xfId="0" applyFont="1" applyFill="1" applyAlignment="1">
      <alignment vertical="center" wrapText="1"/>
    </xf>
    <xf numFmtId="0" fontId="108" fillId="3" borderId="0" xfId="0" applyFont="1" applyFill="1"/>
    <xf numFmtId="0" fontId="108" fillId="3" borderId="0" xfId="0" applyFont="1" applyFill="1" applyAlignment="1">
      <alignment horizontal="center" vertical="center"/>
    </xf>
    <xf numFmtId="0" fontId="105" fillId="3" borderId="0" xfId="0" applyFont="1" applyFill="1" applyAlignment="1">
      <alignment vertical="center"/>
    </xf>
    <xf numFmtId="0" fontId="105" fillId="3" borderId="0" xfId="0" applyFont="1" applyFill="1" applyAlignment="1">
      <alignment horizontal="center" vertical="center"/>
    </xf>
    <xf numFmtId="0" fontId="107" fillId="3" borderId="8" xfId="0" applyFont="1" applyFill="1" applyBorder="1"/>
    <xf numFmtId="0" fontId="104" fillId="3" borderId="0" xfId="0" applyFont="1" applyFill="1" applyAlignment="1">
      <alignment horizontal="left"/>
    </xf>
    <xf numFmtId="0" fontId="114" fillId="3" borderId="0" xfId="0" applyFont="1" applyFill="1" applyAlignment="1">
      <alignment horizontal="left"/>
    </xf>
    <xf numFmtId="0" fontId="102" fillId="3" borderId="0" xfId="0" applyFont="1" applyFill="1" applyAlignment="1">
      <alignment horizontal="left"/>
    </xf>
    <xf numFmtId="0" fontId="101" fillId="3" borderId="47" xfId="0" applyFont="1" applyFill="1" applyBorder="1" applyAlignment="1">
      <alignment horizontal="left"/>
    </xf>
    <xf numFmtId="0" fontId="107" fillId="3" borderId="11" xfId="0" applyFont="1" applyFill="1" applyBorder="1" applyAlignment="1">
      <alignment vertical="center"/>
    </xf>
    <xf numFmtId="0" fontId="91" fillId="3" borderId="11" xfId="0" applyFont="1" applyFill="1" applyBorder="1"/>
    <xf numFmtId="0" fontId="108" fillId="3" borderId="11" xfId="0" applyFont="1" applyFill="1" applyBorder="1" applyAlignment="1">
      <alignment vertical="center"/>
    </xf>
    <xf numFmtId="0" fontId="109" fillId="3" borderId="11" xfId="0" applyFont="1" applyFill="1" applyBorder="1" applyAlignment="1">
      <alignment vertical="center"/>
    </xf>
    <xf numFmtId="0" fontId="109" fillId="3" borderId="0" xfId="0" applyFont="1" applyFill="1" applyAlignment="1">
      <alignment vertical="center"/>
    </xf>
    <xf numFmtId="0" fontId="104" fillId="3" borderId="1" xfId="0" applyFont="1" applyFill="1" applyBorder="1" applyAlignment="1">
      <alignment vertical="center"/>
    </xf>
    <xf numFmtId="0" fontId="104" fillId="3" borderId="0" xfId="0" applyFont="1" applyFill="1" applyAlignment="1">
      <alignment vertical="center"/>
    </xf>
    <xf numFmtId="0" fontId="108" fillId="3" borderId="47" xfId="0" applyFont="1" applyFill="1" applyBorder="1" applyAlignment="1">
      <alignment vertical="center"/>
    </xf>
    <xf numFmtId="0" fontId="107" fillId="3" borderId="11" xfId="0" applyFont="1" applyFill="1" applyBorder="1"/>
    <xf numFmtId="0" fontId="30" fillId="3" borderId="13" xfId="0" applyFont="1" applyFill="1" applyBorder="1"/>
    <xf numFmtId="0" fontId="107" fillId="3" borderId="13" xfId="0" applyFont="1" applyFill="1" applyBorder="1"/>
    <xf numFmtId="0" fontId="30" fillId="3" borderId="18" xfId="0" applyFont="1" applyFill="1" applyBorder="1" applyAlignment="1">
      <alignment vertical="center"/>
    </xf>
    <xf numFmtId="0" fontId="110" fillId="3" borderId="0" xfId="0" applyFont="1" applyFill="1" applyAlignment="1">
      <alignment horizontal="center" vertical="center"/>
    </xf>
    <xf numFmtId="0" fontId="95" fillId="0" borderId="0" xfId="0" applyFont="1" applyAlignment="1">
      <alignment vertical="center"/>
    </xf>
    <xf numFmtId="0" fontId="103" fillId="3" borderId="0" xfId="0" applyFont="1" applyFill="1"/>
    <xf numFmtId="0" fontId="29" fillId="3" borderId="19" xfId="0" applyFont="1" applyFill="1" applyBorder="1" applyAlignment="1">
      <alignment vertical="center" wrapText="1"/>
    </xf>
    <xf numFmtId="0" fontId="19" fillId="3" borderId="23" xfId="0" applyFont="1" applyFill="1" applyBorder="1" applyAlignment="1">
      <alignment vertical="center" wrapText="1"/>
    </xf>
    <xf numFmtId="0" fontId="99" fillId="3" borderId="0" xfId="0" applyFont="1" applyFill="1" applyAlignment="1" applyProtection="1">
      <alignment horizontal="left"/>
      <protection locked="0"/>
    </xf>
    <xf numFmtId="0" fontId="32" fillId="3" borderId="0" xfId="0" applyFont="1" applyFill="1" applyAlignment="1" applyProtection="1">
      <alignment horizontal="center" vertical="center" wrapText="1"/>
      <protection locked="0"/>
    </xf>
    <xf numFmtId="0" fontId="116" fillId="3" borderId="0" xfId="0" applyFont="1" applyFill="1"/>
    <xf numFmtId="0" fontId="116" fillId="3" borderId="0" xfId="0" applyFont="1" applyFill="1" applyAlignment="1">
      <alignment vertical="top" wrapText="1"/>
    </xf>
    <xf numFmtId="0" fontId="119" fillId="3" borderId="0" xfId="0" applyFont="1" applyFill="1" applyAlignment="1">
      <alignment horizontal="justify" vertical="justify" wrapText="1"/>
    </xf>
    <xf numFmtId="0" fontId="119" fillId="3" borderId="0" xfId="0" applyFont="1" applyFill="1" applyAlignment="1">
      <alignment horizontal="justify" vertical="justify"/>
    </xf>
    <xf numFmtId="0" fontId="116" fillId="3" borderId="0" xfId="0" applyFont="1" applyFill="1" applyAlignment="1">
      <alignment vertical="center" wrapText="1"/>
    </xf>
    <xf numFmtId="0" fontId="120" fillId="3" borderId="0" xfId="0" applyFont="1" applyFill="1" applyAlignment="1">
      <alignment vertical="center" wrapText="1"/>
    </xf>
    <xf numFmtId="0" fontId="32" fillId="3" borderId="0" xfId="0" applyFont="1" applyFill="1" applyAlignment="1">
      <alignment horizontal="left" wrapText="1"/>
    </xf>
    <xf numFmtId="0" fontId="32" fillId="3" borderId="0" xfId="0" applyFont="1" applyFill="1" applyAlignment="1">
      <alignment horizontal="center" vertical="center" wrapText="1"/>
    </xf>
    <xf numFmtId="0" fontId="107" fillId="3" borderId="0" xfId="0" applyFont="1" applyFill="1" applyAlignment="1">
      <alignment shrinkToFit="1"/>
    </xf>
    <xf numFmtId="0" fontId="108" fillId="3" borderId="0" xfId="0" applyFont="1" applyFill="1" applyAlignment="1">
      <alignment horizontal="center"/>
    </xf>
    <xf numFmtId="20" fontId="107" fillId="3" borderId="0" xfId="0" applyNumberFormat="1" applyFont="1" applyFill="1" applyAlignment="1">
      <alignment horizontal="center" wrapText="1"/>
    </xf>
    <xf numFmtId="0" fontId="108" fillId="3" borderId="0" xfId="0" applyFont="1" applyFill="1" applyAlignment="1">
      <alignment horizontal="left"/>
    </xf>
    <xf numFmtId="168" fontId="107" fillId="3" borderId="0" xfId="0" applyNumberFormat="1" applyFont="1" applyFill="1" applyAlignment="1">
      <alignment horizontal="center" wrapText="1"/>
    </xf>
    <xf numFmtId="0" fontId="108" fillId="3" borderId="0" xfId="0" applyFont="1" applyFill="1" applyAlignment="1">
      <alignment horizontal="right"/>
    </xf>
    <xf numFmtId="0" fontId="107" fillId="3" borderId="0" xfId="0" applyFont="1" applyFill="1" applyAlignment="1">
      <alignment horizontal="center" wrapText="1"/>
    </xf>
    <xf numFmtId="0" fontId="107" fillId="3" borderId="0" xfId="0" applyFont="1" applyFill="1" applyAlignment="1">
      <alignment wrapText="1"/>
    </xf>
    <xf numFmtId="0" fontId="108" fillId="3" borderId="0" xfId="0" applyFont="1" applyFill="1" applyAlignment="1">
      <alignment wrapText="1"/>
    </xf>
    <xf numFmtId="0" fontId="108" fillId="3" borderId="0" xfId="0" applyFont="1" applyFill="1" applyAlignment="1">
      <alignment horizontal="left" wrapText="1"/>
    </xf>
    <xf numFmtId="0" fontId="107" fillId="3" borderId="0" xfId="0" applyFont="1" applyFill="1" applyAlignment="1">
      <alignment horizontal="left" vertical="top" wrapText="1"/>
    </xf>
    <xf numFmtId="15" fontId="108" fillId="3" borderId="0" xfId="0" applyNumberFormat="1" applyFont="1" applyFill="1" applyAlignment="1">
      <alignment vertical="center" wrapText="1"/>
    </xf>
    <xf numFmtId="0" fontId="124" fillId="3" borderId="0" xfId="0" applyFont="1" applyFill="1"/>
    <xf numFmtId="0" fontId="32" fillId="3" borderId="0" xfId="0" applyFont="1" applyFill="1" applyAlignment="1">
      <alignment horizontal="left" vertical="center" wrapText="1"/>
    </xf>
    <xf numFmtId="0" fontId="31" fillId="3" borderId="11" xfId="0" applyFont="1" applyFill="1" applyBorder="1" applyAlignment="1">
      <alignment horizontal="left"/>
    </xf>
    <xf numFmtId="0" fontId="31" fillId="3" borderId="0" xfId="0" applyFont="1" applyFill="1" applyAlignment="1">
      <alignment horizontal="left"/>
    </xf>
    <xf numFmtId="0" fontId="46" fillId="3" borderId="0" xfId="0" applyFont="1" applyFill="1" applyAlignment="1">
      <alignment horizontal="left" vertical="center"/>
    </xf>
    <xf numFmtId="0" fontId="125" fillId="12" borderId="0" xfId="7" applyFill="1" applyAlignment="1">
      <alignment vertical="center" wrapText="1"/>
    </xf>
    <xf numFmtId="0" fontId="125" fillId="12" borderId="0" xfId="7" applyFill="1" applyAlignment="1">
      <alignment vertical="center"/>
    </xf>
    <xf numFmtId="0" fontId="68" fillId="12" borderId="0" xfId="7" applyFont="1" applyFill="1" applyAlignment="1">
      <alignment vertical="center"/>
    </xf>
    <xf numFmtId="0" fontId="72" fillId="12" borderId="0" xfId="7" applyFont="1" applyFill="1" applyAlignment="1">
      <alignment horizontal="left" vertical="center"/>
    </xf>
    <xf numFmtId="0" fontId="75" fillId="12" borderId="0" xfId="7" applyFont="1" applyFill="1" applyAlignment="1">
      <alignment horizontal="left" vertical="center"/>
    </xf>
    <xf numFmtId="0" fontId="125" fillId="0" borderId="0" xfId="7" applyAlignment="1">
      <alignment vertical="center" wrapText="1"/>
    </xf>
    <xf numFmtId="0" fontId="69" fillId="0" borderId="25" xfId="7" applyFont="1" applyBorder="1" applyAlignment="1">
      <alignment vertical="top" wrapText="1"/>
    </xf>
    <xf numFmtId="0" fontId="78" fillId="0" borderId="0" xfId="7" applyFont="1" applyAlignment="1">
      <alignment horizontal="left" vertical="center" wrapText="1"/>
    </xf>
    <xf numFmtId="0" fontId="125" fillId="0" borderId="0" xfId="7" applyAlignment="1">
      <alignment horizontal="left" vertical="center"/>
    </xf>
    <xf numFmtId="0" fontId="76" fillId="0" borderId="25" xfId="7" applyFont="1" applyBorder="1" applyAlignment="1">
      <alignment vertical="top" wrapText="1"/>
    </xf>
    <xf numFmtId="0" fontId="78" fillId="12" borderId="0" xfId="7" applyFont="1" applyFill="1" applyAlignment="1">
      <alignment horizontal="left" vertical="center" wrapText="1"/>
    </xf>
    <xf numFmtId="0" fontId="125" fillId="12" borderId="0" xfId="7" applyFill="1" applyAlignment="1">
      <alignment horizontal="left" vertical="center"/>
    </xf>
    <xf numFmtId="0" fontId="74" fillId="0" borderId="25" xfId="7" applyFont="1" applyBorder="1" applyAlignment="1">
      <alignment vertical="top" wrapText="1"/>
    </xf>
    <xf numFmtId="0" fontId="76" fillId="0" borderId="0" xfId="7" applyFont="1" applyAlignment="1">
      <alignment vertical="top" wrapText="1"/>
    </xf>
    <xf numFmtId="0" fontId="83" fillId="0" borderId="23" xfId="7" applyFont="1" applyBorder="1" applyAlignment="1">
      <alignment vertical="top" wrapText="1"/>
    </xf>
    <xf numFmtId="0" fontId="83" fillId="0" borderId="25" xfId="7" applyFont="1" applyBorder="1" applyAlignment="1">
      <alignment vertical="top" wrapText="1"/>
    </xf>
    <xf numFmtId="0" fontId="85" fillId="0" borderId="25" xfId="7" applyFont="1" applyBorder="1" applyAlignment="1">
      <alignment vertical="top" wrapText="1"/>
    </xf>
    <xf numFmtId="0" fontId="125" fillId="0" borderId="24" xfId="7" applyBorder="1"/>
    <xf numFmtId="0" fontId="125" fillId="0" borderId="25" xfId="7" applyBorder="1"/>
    <xf numFmtId="0" fontId="125" fillId="12" borderId="0" xfId="7" applyFill="1" applyAlignment="1">
      <alignment horizontal="left" vertical="top"/>
    </xf>
    <xf numFmtId="0" fontId="76" fillId="0" borderId="9" xfId="7" applyFont="1" applyBorder="1" applyAlignment="1">
      <alignment vertical="top" wrapText="1"/>
    </xf>
    <xf numFmtId="0" fontId="76" fillId="0" borderId="24" xfId="7" applyFont="1" applyBorder="1" applyAlignment="1">
      <alignment vertical="top" wrapText="1"/>
    </xf>
    <xf numFmtId="0" fontId="125" fillId="0" borderId="0" xfId="7" applyAlignment="1">
      <alignment vertical="center"/>
    </xf>
    <xf numFmtId="0" fontId="69" fillId="0" borderId="9" xfId="7" applyFont="1" applyBorder="1" applyAlignment="1">
      <alignment vertical="top" wrapText="1"/>
    </xf>
    <xf numFmtId="0" fontId="74" fillId="0" borderId="23" xfId="7" applyFont="1" applyBorder="1" applyAlignment="1">
      <alignment vertical="top" wrapText="1"/>
    </xf>
    <xf numFmtId="0" fontId="76" fillId="0" borderId="8" xfId="7" applyFont="1" applyBorder="1" applyAlignment="1">
      <alignment vertical="top" wrapText="1"/>
    </xf>
    <xf numFmtId="0" fontId="80" fillId="0" borderId="0" xfId="7" applyFont="1" applyAlignment="1">
      <alignment vertical="top" wrapText="1"/>
    </xf>
    <xf numFmtId="0" fontId="86" fillId="0" borderId="25" xfId="7" applyFont="1" applyBorder="1" applyAlignment="1">
      <alignment vertical="top" wrapText="1"/>
    </xf>
    <xf numFmtId="0" fontId="125" fillId="0" borderId="14" xfId="7" applyBorder="1" applyAlignment="1">
      <alignment vertical="center" wrapText="1"/>
    </xf>
    <xf numFmtId="0" fontId="125" fillId="0" borderId="12" xfId="7" applyBorder="1" applyAlignment="1">
      <alignment vertical="center" wrapText="1"/>
    </xf>
    <xf numFmtId="0" fontId="125" fillId="0" borderId="15" xfId="7" applyBorder="1" applyAlignment="1">
      <alignment vertical="center" wrapText="1"/>
    </xf>
    <xf numFmtId="0" fontId="17" fillId="3" borderId="0" xfId="0" applyFont="1" applyFill="1" applyAlignment="1">
      <alignment horizontal="center" vertical="center" wrapText="1"/>
    </xf>
    <xf numFmtId="0" fontId="127" fillId="3" borderId="0" xfId="0" applyFont="1" applyFill="1" applyAlignment="1">
      <alignment vertical="justify" wrapText="1"/>
    </xf>
    <xf numFmtId="0" fontId="2" fillId="3" borderId="0" xfId="8" applyFill="1"/>
    <xf numFmtId="0" fontId="130" fillId="0" borderId="0" xfId="0" applyFont="1" applyAlignment="1">
      <alignment vertical="center"/>
    </xf>
    <xf numFmtId="0" fontId="130" fillId="0" borderId="12" xfId="0" applyFont="1" applyBorder="1" applyAlignment="1">
      <alignment vertical="center"/>
    </xf>
    <xf numFmtId="0" fontId="97" fillId="3" borderId="0" xfId="0" applyFont="1" applyFill="1" applyAlignment="1">
      <alignment vertical="center" wrapText="1" shrinkToFit="1"/>
    </xf>
    <xf numFmtId="0" fontId="36" fillId="3" borderId="0" xfId="0" applyFont="1" applyFill="1" applyAlignment="1">
      <alignment vertical="center" wrapText="1"/>
    </xf>
    <xf numFmtId="0" fontId="134" fillId="0" borderId="0" xfId="0" applyFont="1"/>
    <xf numFmtId="0" fontId="135" fillId="3" borderId="0" xfId="0" applyFont="1" applyFill="1" applyAlignment="1">
      <alignment vertical="center"/>
    </xf>
    <xf numFmtId="0" fontId="135" fillId="3" borderId="0" xfId="0" applyFont="1" applyFill="1" applyAlignment="1">
      <alignment horizontal="left" vertical="center"/>
    </xf>
    <xf numFmtId="0" fontId="65" fillId="0" borderId="0" xfId="0" applyFont="1"/>
    <xf numFmtId="0" fontId="65" fillId="0" borderId="10" xfId="0" applyFont="1" applyBorder="1"/>
    <xf numFmtId="0" fontId="31" fillId="3" borderId="0" xfId="0" applyFont="1" applyFill="1" applyAlignment="1">
      <alignment vertical="center"/>
    </xf>
    <xf numFmtId="0" fontId="46" fillId="3" borderId="0" xfId="0" applyFont="1" applyFill="1" applyAlignment="1">
      <alignment vertical="center"/>
    </xf>
    <xf numFmtId="0" fontId="32" fillId="3" borderId="0" xfId="0" applyFont="1" applyFill="1" applyAlignment="1" applyProtection="1">
      <alignment horizontal="center" wrapText="1"/>
      <protection locked="0"/>
    </xf>
    <xf numFmtId="15" fontId="32" fillId="3" borderId="0" xfId="0" applyNumberFormat="1" applyFont="1" applyFill="1" applyAlignment="1" applyProtection="1">
      <alignment horizontal="center" vertical="center" wrapText="1"/>
      <protection locked="0"/>
    </xf>
    <xf numFmtId="20" fontId="32" fillId="3" borderId="0" xfId="0" applyNumberFormat="1" applyFont="1" applyFill="1" applyAlignment="1" applyProtection="1">
      <alignment horizontal="center" vertical="center" wrapText="1"/>
      <protection locked="0"/>
    </xf>
    <xf numFmtId="3" fontId="32" fillId="3" borderId="0" xfId="0" applyNumberFormat="1" applyFont="1" applyFill="1" applyAlignment="1" applyProtection="1">
      <alignment horizontal="center" vertical="center" wrapText="1"/>
      <protection locked="0"/>
    </xf>
    <xf numFmtId="0" fontId="32" fillId="3" borderId="0" xfId="0" applyFont="1" applyFill="1" applyAlignment="1">
      <alignment horizontal="center" wrapText="1"/>
    </xf>
    <xf numFmtId="15" fontId="32" fillId="3" borderId="0" xfId="0" applyNumberFormat="1" applyFont="1" applyFill="1" applyAlignment="1">
      <alignment horizontal="center" vertical="center" wrapText="1"/>
    </xf>
    <xf numFmtId="20" fontId="32" fillId="3" borderId="0" xfId="0" applyNumberFormat="1" applyFont="1" applyFill="1" applyAlignment="1">
      <alignment horizontal="center" vertical="center" wrapText="1"/>
    </xf>
    <xf numFmtId="3" fontId="32" fillId="3" borderId="0" xfId="0" applyNumberFormat="1" applyFont="1" applyFill="1" applyAlignment="1">
      <alignment horizontal="center" vertical="center" wrapText="1"/>
    </xf>
    <xf numFmtId="0" fontId="17" fillId="3" borderId="0" xfId="0" applyFont="1" applyFill="1" applyAlignment="1">
      <alignment horizontal="left" vertical="top" wrapText="1"/>
    </xf>
    <xf numFmtId="0" fontId="31" fillId="3" borderId="54" xfId="0" applyFont="1" applyFill="1" applyBorder="1"/>
    <xf numFmtId="3" fontId="32" fillId="3" borderId="24" xfId="0" applyNumberFormat="1" applyFont="1" applyFill="1" applyBorder="1" applyAlignment="1">
      <alignment horizontal="center" vertical="center" wrapText="1"/>
    </xf>
    <xf numFmtId="0" fontId="31" fillId="3" borderId="0" xfId="0" applyFont="1" applyFill="1" applyAlignment="1">
      <alignment horizontal="left" vertical="center"/>
    </xf>
    <xf numFmtId="0" fontId="0" fillId="3" borderId="24" xfId="0" applyFill="1" applyBorder="1"/>
    <xf numFmtId="0" fontId="0" fillId="3" borderId="24" xfId="0" applyFill="1" applyBorder="1" applyAlignment="1">
      <alignment horizontal="center"/>
    </xf>
    <xf numFmtId="0" fontId="32" fillId="3" borderId="0" xfId="0" applyFont="1" applyFill="1" applyAlignment="1">
      <alignment horizontal="left" vertical="top" wrapText="1"/>
    </xf>
    <xf numFmtId="0" fontId="137" fillId="3" borderId="0" xfId="0" applyFont="1" applyFill="1"/>
    <xf numFmtId="0" fontId="137" fillId="3" borderId="0" xfId="0" applyFont="1" applyFill="1" applyAlignment="1">
      <alignment vertical="center"/>
    </xf>
    <xf numFmtId="0" fontId="138" fillId="3" borderId="0" xfId="0" applyFont="1" applyFill="1"/>
    <xf numFmtId="0" fontId="69" fillId="3" borderId="0" xfId="0" applyFont="1" applyFill="1"/>
    <xf numFmtId="0" fontId="69" fillId="3" borderId="0" xfId="0" applyFont="1" applyFill="1" applyAlignment="1">
      <alignment horizontal="center"/>
    </xf>
    <xf numFmtId="0" fontId="69" fillId="3" borderId="0" xfId="0" applyFont="1" applyFill="1" applyAlignment="1">
      <alignment vertical="center"/>
    </xf>
    <xf numFmtId="0" fontId="69" fillId="3" borderId="0" xfId="0" applyFont="1" applyFill="1" applyAlignment="1">
      <alignment vertical="center" shrinkToFit="1"/>
    </xf>
    <xf numFmtId="0" fontId="69" fillId="3" borderId="0" xfId="0" applyFont="1" applyFill="1" applyAlignment="1">
      <alignment horizontal="center" vertical="center" shrinkToFit="1"/>
    </xf>
    <xf numFmtId="0" fontId="69" fillId="3" borderId="0" xfId="0" applyFont="1" applyFill="1" applyAlignment="1">
      <alignment horizontal="center" vertical="center"/>
    </xf>
    <xf numFmtId="0" fontId="139" fillId="5" borderId="0" xfId="0" applyFont="1" applyFill="1" applyAlignment="1">
      <alignment vertical="center"/>
    </xf>
    <xf numFmtId="0" fontId="69" fillId="3" borderId="8" xfId="0" applyFont="1" applyFill="1" applyBorder="1"/>
    <xf numFmtId="0" fontId="70" fillId="3" borderId="0" xfId="0" applyFont="1" applyFill="1" applyAlignment="1">
      <alignment vertical="center" wrapText="1"/>
    </xf>
    <xf numFmtId="0" fontId="69" fillId="3" borderId="0" xfId="0" applyFont="1" applyFill="1" applyAlignment="1">
      <alignment wrapText="1"/>
    </xf>
    <xf numFmtId="0" fontId="69" fillId="3" borderId="0" xfId="0" applyFont="1" applyFill="1" applyAlignment="1">
      <alignment vertical="center" wrapText="1"/>
    </xf>
    <xf numFmtId="165" fontId="70" fillId="3" borderId="0" xfId="0" applyNumberFormat="1" applyFont="1" applyFill="1" applyAlignment="1">
      <alignment horizontal="center" vertical="center" shrinkToFit="1"/>
    </xf>
    <xf numFmtId="0" fontId="70" fillId="3" borderId="0" xfId="0" applyFont="1" applyFill="1" applyAlignment="1">
      <alignment vertical="center"/>
    </xf>
    <xf numFmtId="0" fontId="69" fillId="3" borderId="0" xfId="0" applyFont="1" applyFill="1" applyAlignment="1">
      <alignment vertical="top"/>
    </xf>
    <xf numFmtId="0" fontId="69" fillId="3" borderId="0" xfId="0" applyFont="1" applyFill="1" applyAlignment="1">
      <alignment horizontal="center" wrapText="1"/>
    </xf>
    <xf numFmtId="0" fontId="69" fillId="3" borderId="0" xfId="0" applyFont="1" applyFill="1" applyAlignment="1">
      <alignment horizontal="left" wrapText="1"/>
    </xf>
    <xf numFmtId="0" fontId="69" fillId="3" borderId="0" xfId="0" applyFont="1" applyFill="1" applyAlignment="1">
      <alignment vertical="top" wrapText="1"/>
    </xf>
    <xf numFmtId="0" fontId="69" fillId="3" borderId="0" xfId="0" applyFont="1" applyFill="1" applyAlignment="1">
      <alignment horizontal="left" vertical="top" wrapText="1"/>
    </xf>
    <xf numFmtId="0" fontId="69" fillId="3" borderId="0" xfId="0" applyFont="1" applyFill="1" applyAlignment="1">
      <alignment horizontal="center" vertical="top" wrapText="1"/>
    </xf>
    <xf numFmtId="0" fontId="70" fillId="3" borderId="0" xfId="0" applyFont="1" applyFill="1" applyAlignment="1">
      <alignment wrapText="1"/>
    </xf>
    <xf numFmtId="0" fontId="70" fillId="3" borderId="0" xfId="0" applyFont="1" applyFill="1" applyAlignment="1">
      <alignment horizontal="left" vertical="center" wrapText="1" indent="7"/>
    </xf>
    <xf numFmtId="0" fontId="70" fillId="3" borderId="8" xfId="0" applyFont="1" applyFill="1" applyBorder="1" applyAlignment="1">
      <alignment horizontal="left" vertical="center" wrapText="1" indent="7"/>
    </xf>
    <xf numFmtId="0" fontId="70" fillId="3" borderId="8" xfId="0" applyFont="1" applyFill="1" applyBorder="1" applyAlignment="1">
      <alignment vertical="center" wrapText="1"/>
    </xf>
    <xf numFmtId="0" fontId="70" fillId="3" borderId="8" xfId="0" applyFont="1" applyFill="1" applyBorder="1" applyAlignment="1">
      <alignment horizontal="center" vertical="center" wrapText="1"/>
    </xf>
    <xf numFmtId="0" fontId="140" fillId="3" borderId="0" xfId="0" applyFont="1" applyFill="1"/>
    <xf numFmtId="0" fontId="140" fillId="3" borderId="0" xfId="0" applyFont="1" applyFill="1" applyAlignment="1">
      <alignment vertical="center" shrinkToFit="1"/>
    </xf>
    <xf numFmtId="0" fontId="142" fillId="3" borderId="0" xfId="0" applyFont="1" applyFill="1" applyAlignment="1">
      <alignment vertical="center"/>
    </xf>
    <xf numFmtId="0" fontId="143" fillId="3" borderId="0" xfId="0" applyFont="1" applyFill="1" applyAlignment="1">
      <alignment vertical="center"/>
    </xf>
    <xf numFmtId="0" fontId="70" fillId="3" borderId="0" xfId="0" applyFont="1" applyFill="1" applyAlignment="1">
      <alignment vertical="top" wrapText="1"/>
    </xf>
    <xf numFmtId="0" fontId="70" fillId="3" borderId="0" xfId="0" applyFont="1" applyFill="1" applyAlignment="1">
      <alignment horizontal="center" vertical="center" wrapText="1"/>
    </xf>
    <xf numFmtId="0" fontId="31" fillId="3" borderId="0" xfId="0" applyFont="1" applyFill="1" applyAlignment="1" applyProtection="1">
      <alignment vertical="top" wrapText="1"/>
      <protection locked="0"/>
    </xf>
    <xf numFmtId="0" fontId="147" fillId="0" borderId="0" xfId="0" applyFont="1" applyAlignment="1">
      <alignment horizontal="left" vertical="center" wrapText="1"/>
    </xf>
    <xf numFmtId="0" fontId="147" fillId="0" borderId="0" xfId="0" applyFont="1" applyAlignment="1">
      <alignment horizontal="justify" vertical="center" wrapText="1"/>
    </xf>
    <xf numFmtId="0" fontId="147" fillId="0" borderId="0" xfId="0" applyFont="1" applyAlignment="1">
      <alignment vertical="center"/>
    </xf>
    <xf numFmtId="0" fontId="30" fillId="3" borderId="0" xfId="0" applyFont="1" applyFill="1" applyAlignment="1">
      <alignment horizontal="justify"/>
    </xf>
    <xf numFmtId="0" fontId="0" fillId="3" borderId="0" xfId="0" applyFill="1" applyAlignment="1">
      <alignment horizontal="justify"/>
    </xf>
    <xf numFmtId="14" fontId="0" fillId="3" borderId="0" xfId="0" applyNumberFormat="1" applyFill="1" applyAlignment="1">
      <alignment horizontal="justify"/>
    </xf>
    <xf numFmtId="0" fontId="30" fillId="3" borderId="0" xfId="0" applyFont="1" applyFill="1" applyAlignment="1">
      <alignment horizontal="justify" wrapText="1"/>
    </xf>
    <xf numFmtId="0" fontId="30" fillId="3" borderId="0" xfId="0" applyFont="1" applyFill="1" applyAlignment="1">
      <alignment horizontal="justify" vertical="top" wrapText="1"/>
    </xf>
    <xf numFmtId="0" fontId="46" fillId="3" borderId="0" xfId="0" applyFont="1" applyFill="1" applyAlignment="1">
      <alignment horizontal="justify" vertical="center" wrapText="1"/>
    </xf>
    <xf numFmtId="0" fontId="31" fillId="3" borderId="0" xfId="0" applyFont="1" applyFill="1" applyAlignment="1">
      <alignment horizontal="justify"/>
    </xf>
    <xf numFmtId="0" fontId="32" fillId="3" borderId="0" xfId="0" applyFont="1" applyFill="1" applyAlignment="1">
      <alignment horizontal="justify" vertical="center" wrapText="1"/>
    </xf>
    <xf numFmtId="0" fontId="30" fillId="3" borderId="0" xfId="0" applyFont="1" applyFill="1" applyAlignment="1">
      <alignment horizontal="justify" vertical="center" wrapText="1"/>
    </xf>
    <xf numFmtId="15" fontId="32" fillId="3" borderId="0" xfId="0" applyNumberFormat="1" applyFont="1" applyFill="1" applyAlignment="1">
      <alignment horizontal="justify" vertical="center" wrapText="1"/>
    </xf>
    <xf numFmtId="0" fontId="31" fillId="3" borderId="0" xfId="0" applyFont="1" applyFill="1" applyAlignment="1" applyProtection="1">
      <alignment horizontal="justify" vertical="top" wrapText="1"/>
      <protection locked="0"/>
    </xf>
    <xf numFmtId="0" fontId="31" fillId="3" borderId="0" xfId="0" applyFont="1" applyFill="1" applyAlignment="1">
      <alignment horizontal="justify" vertical="top"/>
    </xf>
    <xf numFmtId="0" fontId="31" fillId="3" borderId="0" xfId="0" applyFont="1" applyFill="1" applyAlignment="1">
      <alignment horizontal="left" wrapText="1"/>
    </xf>
    <xf numFmtId="0" fontId="32" fillId="3" borderId="59" xfId="0" applyFont="1" applyFill="1" applyBorder="1" applyAlignment="1">
      <alignment horizontal="center" wrapText="1"/>
    </xf>
    <xf numFmtId="0" fontId="31" fillId="3" borderId="0" xfId="0" applyFont="1" applyFill="1" applyAlignment="1" applyProtection="1">
      <alignment horizontal="left" vertical="top" wrapText="1"/>
      <protection locked="0"/>
    </xf>
    <xf numFmtId="0" fontId="32" fillId="3" borderId="59" xfId="0" applyFont="1" applyFill="1" applyBorder="1" applyAlignment="1" applyProtection="1">
      <alignment horizontal="center" wrapText="1"/>
      <protection locked="0"/>
    </xf>
    <xf numFmtId="0" fontId="31" fillId="3" borderId="0" xfId="0" applyFont="1" applyFill="1" applyAlignment="1">
      <alignment horizontal="center"/>
    </xf>
    <xf numFmtId="0" fontId="32" fillId="3" borderId="0" xfId="0" applyFont="1" applyFill="1" applyAlignment="1">
      <alignment horizontal="left"/>
    </xf>
    <xf numFmtId="0" fontId="114" fillId="3" borderId="0" xfId="0" applyFont="1" applyFill="1"/>
    <xf numFmtId="0" fontId="142" fillId="3" borderId="0" xfId="0" applyFont="1" applyFill="1" applyAlignment="1">
      <alignment horizontal="center" vertical="center" wrapText="1"/>
    </xf>
    <xf numFmtId="0" fontId="23" fillId="3" borderId="0" xfId="0" applyFont="1" applyFill="1" applyAlignment="1">
      <alignment horizontal="left" vertical="top" wrapText="1"/>
    </xf>
    <xf numFmtId="0" fontId="26" fillId="3" borderId="0" xfId="0" applyFont="1" applyFill="1" applyAlignment="1">
      <alignment horizontal="center" vertical="center" wrapText="1"/>
    </xf>
    <xf numFmtId="0" fontId="2" fillId="12" borderId="0" xfId="7" quotePrefix="1" applyFont="1" applyFill="1" applyAlignment="1">
      <alignment vertical="center"/>
    </xf>
    <xf numFmtId="0" fontId="8" fillId="3" borderId="0" xfId="0" applyFont="1" applyFill="1" applyAlignment="1">
      <alignment vertical="justify" wrapText="1"/>
    </xf>
    <xf numFmtId="0" fontId="144" fillId="3" borderId="0" xfId="0" applyFont="1" applyFill="1" applyAlignment="1">
      <alignment vertical="justify" wrapText="1"/>
    </xf>
    <xf numFmtId="0" fontId="95" fillId="16" borderId="23" xfId="0" applyFont="1" applyFill="1" applyBorder="1"/>
    <xf numFmtId="0" fontId="95" fillId="16" borderId="24" xfId="0" applyFont="1" applyFill="1" applyBorder="1"/>
    <xf numFmtId="0" fontId="137" fillId="3" borderId="0" xfId="0" applyFont="1" applyFill="1" applyAlignment="1">
      <alignment wrapText="1"/>
    </xf>
    <xf numFmtId="0" fontId="116" fillId="3" borderId="0" xfId="0" applyFont="1" applyFill="1" applyAlignment="1">
      <alignment horizontal="center"/>
    </xf>
    <xf numFmtId="0" fontId="137" fillId="3" borderId="0" xfId="0" applyFont="1" applyFill="1" applyAlignment="1">
      <alignment horizontal="left" wrapText="1"/>
    </xf>
    <xf numFmtId="0" fontId="119" fillId="3" borderId="0" xfId="0" applyFont="1" applyFill="1"/>
    <xf numFmtId="0" fontId="26" fillId="3" borderId="0" xfId="0" applyFont="1" applyFill="1" applyAlignment="1">
      <alignment vertical="center"/>
    </xf>
    <xf numFmtId="0" fontId="142" fillId="3" borderId="0" xfId="0" applyFont="1" applyFill="1" applyAlignment="1">
      <alignment wrapText="1"/>
    </xf>
    <xf numFmtId="0" fontId="42" fillId="3" borderId="0" xfId="0" applyFont="1" applyFill="1" applyAlignment="1">
      <alignment vertical="top" wrapText="1"/>
    </xf>
    <xf numFmtId="0" fontId="149" fillId="3" borderId="0" xfId="0" applyFont="1" applyFill="1" applyAlignment="1">
      <alignment vertical="center" wrapText="1"/>
    </xf>
    <xf numFmtId="0" fontId="38" fillId="0" borderId="0" xfId="0" applyFont="1"/>
    <xf numFmtId="0" fontId="7" fillId="2" borderId="6" xfId="1" applyFont="1" applyFill="1" applyBorder="1" applyAlignment="1" applyProtection="1">
      <alignment horizontal="left"/>
      <protection locked="0"/>
    </xf>
    <xf numFmtId="0" fontId="48" fillId="0" borderId="45" xfId="8" applyFont="1" applyBorder="1" applyAlignment="1">
      <alignment horizontal="left" vertical="center"/>
    </xf>
    <xf numFmtId="0" fontId="48" fillId="0" borderId="8" xfId="8" applyFont="1" applyBorder="1" applyAlignment="1">
      <alignment horizontal="left" vertical="center"/>
    </xf>
    <xf numFmtId="0" fontId="48" fillId="0" borderId="8" xfId="8" applyFont="1" applyBorder="1" applyAlignment="1">
      <alignment vertical="center"/>
    </xf>
    <xf numFmtId="0" fontId="48" fillId="0" borderId="8" xfId="8" applyFont="1" applyBorder="1" applyAlignment="1">
      <alignment vertical="center" wrapText="1"/>
    </xf>
    <xf numFmtId="0" fontId="48" fillId="0" borderId="8" xfId="8" applyFont="1" applyBorder="1" applyAlignment="1">
      <alignment horizontal="left" wrapText="1"/>
    </xf>
    <xf numFmtId="0" fontId="48" fillId="0" borderId="8" xfId="8" applyFont="1" applyBorder="1" applyAlignment="1">
      <alignment horizontal="left" vertical="top" wrapText="1"/>
    </xf>
    <xf numFmtId="0" fontId="48" fillId="0" borderId="46" xfId="8" applyFont="1" applyBorder="1" applyAlignment="1">
      <alignment vertical="top" wrapText="1"/>
    </xf>
    <xf numFmtId="0" fontId="48" fillId="0" borderId="1" xfId="8" applyFont="1" applyBorder="1" applyAlignment="1">
      <alignment vertical="top" wrapText="1"/>
    </xf>
    <xf numFmtId="0" fontId="73" fillId="12" borderId="0" xfId="7" applyFont="1" applyFill="1" applyAlignment="1">
      <alignment horizontal="center" vertical="center"/>
    </xf>
    <xf numFmtId="0" fontId="69" fillId="0" borderId="24" xfId="7" applyFont="1" applyBorder="1" applyAlignment="1">
      <alignment horizontal="center" vertical="top" wrapText="1"/>
    </xf>
    <xf numFmtId="0" fontId="69" fillId="0" borderId="25" xfId="7" applyFont="1" applyBorder="1" applyAlignment="1">
      <alignment horizontal="center" vertical="top" wrapText="1"/>
    </xf>
    <xf numFmtId="0" fontId="151" fillId="3" borderId="0" xfId="0" applyFont="1" applyFill="1" applyAlignment="1">
      <alignment horizontal="left" vertical="center"/>
    </xf>
    <xf numFmtId="17" fontId="2" fillId="12" borderId="0" xfId="7" quotePrefix="1" applyNumberFormat="1" applyFont="1" applyFill="1" applyAlignment="1">
      <alignment vertical="center"/>
    </xf>
    <xf numFmtId="0" fontId="116" fillId="3" borderId="0" xfId="0" applyFont="1" applyFill="1" applyAlignment="1">
      <alignment vertical="top"/>
    </xf>
    <xf numFmtId="0" fontId="137" fillId="3" borderId="10" xfId="0" applyFont="1" applyFill="1" applyBorder="1" applyAlignment="1">
      <alignment wrapText="1"/>
    </xf>
    <xf numFmtId="0" fontId="137" fillId="3" borderId="10" xfId="0" applyFont="1" applyFill="1" applyBorder="1"/>
    <xf numFmtId="0" fontId="116" fillId="3" borderId="10" xfId="0" applyFont="1" applyFill="1" applyBorder="1" applyAlignment="1">
      <alignment horizontal="center"/>
    </xf>
    <xf numFmtId="0" fontId="116" fillId="3" borderId="10" xfId="0" applyFont="1" applyFill="1" applyBorder="1"/>
    <xf numFmtId="0" fontId="137" fillId="3" borderId="10" xfId="0" applyFont="1" applyFill="1" applyBorder="1" applyAlignment="1">
      <alignment horizontal="left" wrapText="1"/>
    </xf>
    <xf numFmtId="0" fontId="116" fillId="3" borderId="10" xfId="0" applyFont="1" applyFill="1" applyBorder="1" applyAlignment="1">
      <alignment vertical="top"/>
    </xf>
    <xf numFmtId="0" fontId="153" fillId="0" borderId="0" xfId="0" applyFont="1" applyAlignment="1">
      <alignment vertical="center"/>
    </xf>
    <xf numFmtId="0" fontId="139" fillId="17" borderId="0" xfId="0" applyFont="1" applyFill="1" applyAlignment="1">
      <alignment horizontal="center" vertical="center"/>
    </xf>
    <xf numFmtId="0" fontId="157" fillId="3" borderId="0" xfId="0" applyFont="1" applyFill="1" applyAlignment="1">
      <alignment vertical="center"/>
    </xf>
    <xf numFmtId="0" fontId="116" fillId="3" borderId="0" xfId="0" applyFont="1" applyFill="1" applyAlignment="1">
      <alignment horizontal="center" vertical="center"/>
    </xf>
    <xf numFmtId="0" fontId="137" fillId="3" borderId="0" xfId="0" applyFont="1" applyFill="1" applyAlignment="1">
      <alignment horizontal="center" vertical="center"/>
    </xf>
    <xf numFmtId="0" fontId="31" fillId="3" borderId="0" xfId="0" applyFont="1" applyFill="1" applyAlignment="1">
      <alignment horizontal="center" vertical="center" wrapText="1"/>
    </xf>
    <xf numFmtId="0" fontId="155" fillId="3" borderId="0" xfId="0" applyFont="1" applyFill="1" applyAlignment="1">
      <alignment vertical="center"/>
    </xf>
    <xf numFmtId="0" fontId="153" fillId="3" borderId="0" xfId="0" applyFont="1" applyFill="1" applyAlignment="1">
      <alignment vertical="center"/>
    </xf>
    <xf numFmtId="0" fontId="154" fillId="3" borderId="0" xfId="0" applyFont="1" applyFill="1" applyAlignment="1">
      <alignment horizontal="left" vertical="center"/>
    </xf>
    <xf numFmtId="0" fontId="139" fillId="14" borderId="0" xfId="0" applyFont="1" applyFill="1" applyAlignment="1">
      <alignment horizontal="center" wrapText="1"/>
    </xf>
    <xf numFmtId="0" fontId="139" fillId="14" borderId="0" xfId="0" applyFont="1" applyFill="1" applyAlignment="1">
      <alignment horizontal="center"/>
    </xf>
    <xf numFmtId="0" fontId="154" fillId="3" borderId="0" xfId="0" applyFont="1" applyFill="1" applyAlignment="1">
      <alignment vertical="top"/>
    </xf>
    <xf numFmtId="0" fontId="158" fillId="3" borderId="0" xfId="0" applyFont="1" applyFill="1" applyAlignment="1">
      <alignment horizontal="left" vertical="center" indent="2"/>
    </xf>
    <xf numFmtId="0" fontId="153" fillId="3" borderId="0" xfId="0" applyFont="1" applyFill="1" applyAlignment="1">
      <alignment horizontal="left" vertical="center" indent="2"/>
    </xf>
    <xf numFmtId="0" fontId="154" fillId="3" borderId="0" xfId="0" applyFont="1" applyFill="1" applyAlignment="1">
      <alignment horizontal="left" vertical="center" indent="2"/>
    </xf>
    <xf numFmtId="0" fontId="156" fillId="3" borderId="0" xfId="0" applyFont="1" applyFill="1" applyAlignment="1">
      <alignment horizontal="left" vertical="center" indent="2"/>
    </xf>
    <xf numFmtId="0" fontId="154" fillId="3" borderId="0" xfId="0" applyFont="1" applyFill="1" applyAlignment="1">
      <alignment vertical="top" wrapText="1"/>
    </xf>
    <xf numFmtId="0" fontId="153" fillId="3" borderId="0" xfId="0" applyFont="1" applyFill="1" applyAlignment="1">
      <alignment vertical="center" wrapText="1"/>
    </xf>
    <xf numFmtId="0" fontId="155" fillId="3" borderId="0" xfId="0" applyFont="1" applyFill="1" applyAlignment="1">
      <alignment vertical="top" wrapText="1"/>
    </xf>
    <xf numFmtId="0" fontId="155" fillId="3" borderId="0" xfId="0" applyFont="1" applyFill="1" applyAlignment="1">
      <alignment horizontal="left" wrapText="1"/>
    </xf>
    <xf numFmtId="0" fontId="137" fillId="3" borderId="0" xfId="0" applyFont="1" applyFill="1" applyAlignment="1">
      <alignment horizontal="left" vertical="center"/>
    </xf>
    <xf numFmtId="0" fontId="137" fillId="3" borderId="0" xfId="0" applyFont="1" applyFill="1" applyAlignment="1">
      <alignment horizontal="left"/>
    </xf>
    <xf numFmtId="0" fontId="53" fillId="0" borderId="0" xfId="5" applyFont="1" applyAlignment="1">
      <alignment horizontal="center" vertical="top" wrapText="1"/>
    </xf>
    <xf numFmtId="0" fontId="32" fillId="3" borderId="0" xfId="0" applyFont="1" applyFill="1" applyAlignment="1">
      <alignment horizontal="center" vertical="top" wrapText="1"/>
    </xf>
    <xf numFmtId="0" fontId="33" fillId="3" borderId="0" xfId="0" applyFont="1" applyFill="1" applyAlignment="1">
      <alignment horizontal="center"/>
    </xf>
    <xf numFmtId="0" fontId="150" fillId="3" borderId="0" xfId="0" applyFont="1" applyFill="1" applyAlignment="1">
      <alignment horizontal="left"/>
    </xf>
    <xf numFmtId="0" fontId="153" fillId="3" borderId="0" xfId="0" applyFont="1" applyFill="1" applyAlignment="1">
      <alignment horizontal="left" vertical="top" wrapText="1"/>
    </xf>
    <xf numFmtId="0" fontId="153" fillId="3" borderId="0" xfId="0" applyFont="1" applyFill="1" applyAlignment="1">
      <alignment horizontal="left" wrapText="1"/>
    </xf>
    <xf numFmtId="0" fontId="116" fillId="3" borderId="0" xfId="0" applyFont="1" applyFill="1" applyAlignment="1">
      <alignment horizontal="left" vertical="top" wrapText="1"/>
    </xf>
    <xf numFmtId="0" fontId="31" fillId="3" borderId="0" xfId="0" applyFont="1" applyFill="1" applyAlignment="1">
      <alignment horizontal="center" vertical="center"/>
    </xf>
    <xf numFmtId="0" fontId="154" fillId="3" borderId="0" xfId="0" applyFont="1" applyFill="1" applyAlignment="1">
      <alignment horizontal="left" vertical="top" wrapText="1"/>
    </xf>
    <xf numFmtId="0" fontId="155" fillId="3" borderId="0" xfId="0" applyFont="1" applyFill="1" applyAlignment="1">
      <alignment horizontal="left" vertical="top" wrapText="1"/>
    </xf>
    <xf numFmtId="0" fontId="51" fillId="0" borderId="0" xfId="5" applyFont="1" applyAlignment="1" applyProtection="1">
      <alignment horizontal="center" vertical="center"/>
      <protection locked="0"/>
    </xf>
    <xf numFmtId="0" fontId="54" fillId="0" borderId="20" xfId="5" applyFont="1" applyBorder="1" applyAlignment="1">
      <alignment vertical="center"/>
    </xf>
    <xf numFmtId="0" fontId="51" fillId="0" borderId="48" xfId="5" applyFont="1" applyBorder="1" applyAlignment="1">
      <alignment vertical="center"/>
    </xf>
    <xf numFmtId="0" fontId="53" fillId="0" borderId="12" xfId="5" applyFont="1" applyBorder="1" applyAlignment="1">
      <alignment vertical="top" wrapText="1"/>
    </xf>
    <xf numFmtId="0" fontId="160" fillId="3" borderId="0" xfId="0" applyFont="1" applyFill="1" applyAlignment="1">
      <alignment horizontal="left"/>
    </xf>
    <xf numFmtId="0" fontId="116" fillId="3" borderId="0" xfId="0" applyFont="1" applyFill="1" applyAlignment="1">
      <alignment horizontal="left"/>
    </xf>
    <xf numFmtId="0" fontId="137" fillId="3" borderId="0" xfId="0" applyFont="1" applyFill="1" applyAlignment="1">
      <alignment vertical="center" shrinkToFit="1"/>
    </xf>
    <xf numFmtId="165" fontId="137" fillId="3" borderId="0" xfId="0" applyNumberFormat="1" applyFont="1" applyFill="1"/>
    <xf numFmtId="0" fontId="137" fillId="3" borderId="0" xfId="0" applyFont="1" applyFill="1" applyAlignment="1">
      <alignment horizontal="left" vertical="center" shrinkToFit="1"/>
    </xf>
    <xf numFmtId="0" fontId="116" fillId="3" borderId="0" xfId="0" applyFont="1" applyFill="1" applyAlignment="1">
      <alignment horizontal="left" vertical="center"/>
    </xf>
    <xf numFmtId="0" fontId="153" fillId="3" borderId="0" xfId="0" applyFont="1" applyFill="1" applyAlignment="1">
      <alignment vertical="top" wrapText="1"/>
    </xf>
    <xf numFmtId="0" fontId="31" fillId="3" borderId="11" xfId="0" applyFont="1" applyFill="1" applyBorder="1" applyAlignment="1">
      <alignment horizontal="left" vertical="top"/>
    </xf>
    <xf numFmtId="0" fontId="31" fillId="3" borderId="10" xfId="0" applyFont="1" applyFill="1" applyBorder="1" applyAlignment="1">
      <alignment horizontal="left" vertical="top"/>
    </xf>
    <xf numFmtId="0" fontId="31" fillId="3" borderId="14" xfId="0" applyFont="1" applyFill="1" applyBorder="1" applyAlignment="1">
      <alignment vertical="top" wrapText="1"/>
    </xf>
    <xf numFmtId="0" fontId="31" fillId="3" borderId="0" xfId="0" applyFont="1" applyFill="1" applyAlignment="1" applyProtection="1">
      <alignment horizontal="center" vertical="top" wrapText="1"/>
      <protection locked="0"/>
    </xf>
    <xf numFmtId="0" fontId="31" fillId="3" borderId="0" xfId="0" applyFont="1" applyFill="1" applyAlignment="1">
      <alignment horizontal="center" vertical="top"/>
    </xf>
    <xf numFmtId="165" fontId="137" fillId="3" borderId="0" xfId="0" applyNumberFormat="1" applyFont="1" applyFill="1" applyProtection="1">
      <protection locked="0"/>
    </xf>
    <xf numFmtId="0" fontId="159" fillId="3" borderId="0" xfId="0" applyFont="1" applyFill="1" applyAlignment="1">
      <alignment horizontal="left"/>
    </xf>
    <xf numFmtId="165" fontId="137" fillId="3" borderId="0" xfId="0" applyNumberFormat="1" applyFont="1" applyFill="1" applyAlignment="1" applyProtection="1">
      <alignment horizontal="center"/>
      <protection locked="0"/>
    </xf>
    <xf numFmtId="0" fontId="98" fillId="3" borderId="0" xfId="0" applyFont="1" applyFill="1" applyAlignment="1">
      <alignment horizontal="center" vertical="center"/>
    </xf>
    <xf numFmtId="0" fontId="137" fillId="3" borderId="0" xfId="0" applyFont="1" applyFill="1" applyAlignment="1">
      <alignment horizontal="center"/>
    </xf>
    <xf numFmtId="0" fontId="116" fillId="3" borderId="0" xfId="0" applyFont="1" applyFill="1" applyAlignment="1">
      <alignment vertical="center"/>
    </xf>
    <xf numFmtId="0" fontId="137" fillId="3" borderId="0" xfId="0" applyFont="1" applyFill="1" applyAlignment="1">
      <alignment horizontal="left" shrinkToFit="1"/>
    </xf>
    <xf numFmtId="0" fontId="137" fillId="3" borderId="0" xfId="0" applyFont="1" applyFill="1" applyAlignment="1">
      <alignment shrinkToFit="1"/>
    </xf>
    <xf numFmtId="0" fontId="159" fillId="3" borderId="0" xfId="0" applyFont="1" applyFill="1"/>
    <xf numFmtId="0" fontId="161" fillId="3" borderId="0" xfId="0" applyFont="1" applyFill="1"/>
    <xf numFmtId="0" fontId="162" fillId="3" borderId="0" xfId="0" applyFont="1" applyFill="1" applyAlignment="1">
      <alignment horizontal="left" vertical="center"/>
    </xf>
    <xf numFmtId="0" fontId="162" fillId="3" borderId="0" xfId="0" applyFont="1" applyFill="1"/>
    <xf numFmtId="0" fontId="163" fillId="3" borderId="0" xfId="0" applyFont="1" applyFill="1" applyAlignment="1">
      <alignment vertical="center" wrapText="1"/>
    </xf>
    <xf numFmtId="0" fontId="163" fillId="3" borderId="22" xfId="0" applyFont="1" applyFill="1" applyBorder="1" applyAlignment="1" applyProtection="1">
      <alignment horizontal="center" vertical="center" wrapText="1"/>
      <protection locked="0"/>
    </xf>
    <xf numFmtId="15" fontId="163" fillId="3" borderId="0" xfId="0" applyNumberFormat="1" applyFont="1" applyFill="1" applyAlignment="1">
      <alignment vertical="center" wrapText="1"/>
    </xf>
    <xf numFmtId="0" fontId="164" fillId="3" borderId="0" xfId="0" applyFont="1" applyFill="1"/>
    <xf numFmtId="0" fontId="162" fillId="3" borderId="0" xfId="0" applyFont="1" applyFill="1" applyAlignment="1">
      <alignment horizontal="center" vertical="center"/>
    </xf>
    <xf numFmtId="0" fontId="162" fillId="3" borderId="0" xfId="0" applyFont="1" applyFill="1" applyAlignment="1">
      <alignment vertical="center" wrapText="1"/>
    </xf>
    <xf numFmtId="15" fontId="165" fillId="3" borderId="0" xfId="0" applyNumberFormat="1" applyFont="1" applyFill="1" applyAlignment="1">
      <alignment vertical="center" wrapText="1"/>
    </xf>
    <xf numFmtId="0" fontId="164" fillId="3" borderId="0" xfId="0" applyFont="1" applyFill="1" applyAlignment="1">
      <alignment horizontal="left" vertical="center" wrapText="1"/>
    </xf>
    <xf numFmtId="0" fontId="162" fillId="3" borderId="0" xfId="0" applyFont="1" applyFill="1" applyAlignment="1">
      <alignment horizontal="center" vertical="center" wrapText="1"/>
    </xf>
    <xf numFmtId="0" fontId="162" fillId="3" borderId="0" xfId="0" applyFont="1" applyFill="1" applyAlignment="1">
      <alignment horizontal="left" vertical="center" wrapText="1"/>
    </xf>
    <xf numFmtId="0" fontId="162" fillId="3" borderId="0" xfId="0" applyFont="1" applyFill="1" applyAlignment="1" applyProtection="1">
      <alignment vertical="top" wrapText="1"/>
      <protection locked="0"/>
    </xf>
    <xf numFmtId="0" fontId="162" fillId="3" borderId="0" xfId="0" applyFont="1" applyFill="1" applyAlignment="1" applyProtection="1">
      <alignment horizontal="center" vertical="top" wrapText="1"/>
      <protection locked="0"/>
    </xf>
    <xf numFmtId="0" fontId="162" fillId="3" borderId="11" xfId="0" applyFont="1" applyFill="1" applyBorder="1" applyAlignment="1">
      <alignment horizontal="left" vertical="top"/>
    </xf>
    <xf numFmtId="0" fontId="162" fillId="3" borderId="0" xfId="0" applyFont="1" applyFill="1" applyAlignment="1">
      <alignment horizontal="left" vertical="top"/>
    </xf>
    <xf numFmtId="0" fontId="162" fillId="3" borderId="10" xfId="0" applyFont="1" applyFill="1" applyBorder="1" applyAlignment="1">
      <alignment horizontal="left" vertical="top"/>
    </xf>
    <xf numFmtId="0" fontId="163" fillId="3" borderId="0" xfId="0" applyFont="1" applyFill="1" applyAlignment="1">
      <alignment vertical="top" wrapText="1"/>
    </xf>
    <xf numFmtId="0" fontId="165" fillId="3" borderId="11" xfId="0" applyFont="1" applyFill="1" applyBorder="1" applyAlignment="1">
      <alignment vertical="top" wrapText="1"/>
    </xf>
    <xf numFmtId="0" fontId="165" fillId="3" borderId="0" xfId="0" applyFont="1" applyFill="1" applyAlignment="1">
      <alignment vertical="top" wrapText="1"/>
    </xf>
    <xf numFmtId="0" fontId="165" fillId="3" borderId="10" xfId="0" applyFont="1" applyFill="1" applyBorder="1" applyAlignment="1">
      <alignment vertical="top" wrapText="1"/>
    </xf>
    <xf numFmtId="0" fontId="162" fillId="3" borderId="0" xfId="0" applyFont="1" applyFill="1" applyAlignment="1">
      <alignment vertical="top" wrapText="1"/>
    </xf>
    <xf numFmtId="0" fontId="162" fillId="3" borderId="11" xfId="0" applyFont="1" applyFill="1" applyBorder="1" applyAlignment="1">
      <alignment vertical="top" wrapText="1"/>
    </xf>
    <xf numFmtId="0" fontId="162" fillId="3" borderId="10" xfId="0" applyFont="1" applyFill="1" applyBorder="1" applyAlignment="1">
      <alignment vertical="top" wrapText="1"/>
    </xf>
    <xf numFmtId="0" fontId="162" fillId="3" borderId="14" xfId="0" applyFont="1" applyFill="1" applyBorder="1" applyAlignment="1">
      <alignment vertical="top" wrapText="1"/>
    </xf>
    <xf numFmtId="0" fontId="162" fillId="3" borderId="12" xfId="0" applyFont="1" applyFill="1" applyBorder="1" applyAlignment="1">
      <alignment vertical="top" wrapText="1"/>
    </xf>
    <xf numFmtId="0" fontId="162" fillId="3" borderId="15" xfId="0" applyFont="1" applyFill="1" applyBorder="1" applyAlignment="1">
      <alignment vertical="top" wrapText="1"/>
    </xf>
    <xf numFmtId="0" fontId="161" fillId="3" borderId="0" xfId="0" applyFont="1" applyFill="1" applyAlignment="1">
      <alignment horizontal="center" vertical="center"/>
    </xf>
    <xf numFmtId="0" fontId="157" fillId="3" borderId="0" xfId="0" applyFont="1" applyFill="1" applyAlignment="1">
      <alignment vertical="top"/>
    </xf>
    <xf numFmtId="0" fontId="139" fillId="3" borderId="0" xfId="0" applyFont="1" applyFill="1" applyAlignment="1">
      <alignment horizontal="center"/>
    </xf>
    <xf numFmtId="0" fontId="139" fillId="3" borderId="0" xfId="0" applyFont="1" applyFill="1" applyAlignment="1">
      <alignment horizontal="center" vertical="center"/>
    </xf>
    <xf numFmtId="0" fontId="160" fillId="3" borderId="0" xfId="0" applyFont="1" applyFill="1"/>
    <xf numFmtId="0" fontId="166" fillId="3" borderId="0" xfId="0" applyFont="1" applyFill="1" applyAlignment="1">
      <alignment vertical="center"/>
    </xf>
    <xf numFmtId="0" fontId="167" fillId="3" borderId="0" xfId="0" applyFont="1" applyFill="1" applyAlignment="1">
      <alignment vertical="top" wrapText="1"/>
    </xf>
    <xf numFmtId="0" fontId="153" fillId="3" borderId="0" xfId="0" applyFont="1" applyFill="1" applyAlignment="1">
      <alignment horizontal="center" vertical="top" wrapText="1"/>
    </xf>
    <xf numFmtId="0" fontId="94" fillId="3" borderId="0" xfId="0" applyFont="1" applyFill="1" applyAlignment="1" applyProtection="1">
      <alignment horizontal="left"/>
      <protection locked="0"/>
    </xf>
    <xf numFmtId="0" fontId="94" fillId="3" borderId="0" xfId="0" applyFont="1" applyFill="1" applyAlignment="1">
      <alignment horizontal="center"/>
    </xf>
    <xf numFmtId="0" fontId="69" fillId="3" borderId="12" xfId="0" applyFont="1" applyFill="1" applyBorder="1" applyAlignment="1">
      <alignment horizontal="center" vertical="center" shrinkToFit="1"/>
    </xf>
    <xf numFmtId="0" fontId="70" fillId="3" borderId="0" xfId="0" applyFont="1" applyFill="1" applyAlignment="1">
      <alignment horizontal="center" vertical="center"/>
    </xf>
    <xf numFmtId="0" fontId="69" fillId="3" borderId="0" xfId="0" applyFont="1" applyFill="1" applyAlignment="1">
      <alignment horizontal="center" vertical="top"/>
    </xf>
    <xf numFmtId="0" fontId="69" fillId="3" borderId="0" xfId="0" applyFont="1" applyFill="1" applyAlignment="1">
      <alignment horizontal="left" vertical="center"/>
    </xf>
    <xf numFmtId="0" fontId="70" fillId="3" borderId="0" xfId="0" applyFont="1" applyFill="1" applyAlignment="1">
      <alignment horizontal="right" vertical="center" wrapText="1"/>
    </xf>
    <xf numFmtId="0" fontId="31" fillId="3" borderId="0" xfId="0" applyFont="1" applyFill="1" applyAlignment="1">
      <alignment horizontal="center" vertical="top" wrapText="1"/>
    </xf>
    <xf numFmtId="0" fontId="168" fillId="3" borderId="0" xfId="0" applyFont="1" applyFill="1"/>
    <xf numFmtId="0" fontId="168" fillId="3" borderId="0" xfId="0" applyFont="1" applyFill="1" applyAlignment="1">
      <alignment horizontal="left"/>
    </xf>
    <xf numFmtId="0" fontId="169" fillId="3" borderId="0" xfId="0" applyFont="1" applyFill="1"/>
    <xf numFmtId="0" fontId="141" fillId="3" borderId="0" xfId="0" applyFont="1" applyFill="1"/>
    <xf numFmtId="0" fontId="169" fillId="3" borderId="0" xfId="0" applyFont="1" applyFill="1" applyAlignment="1">
      <alignment horizontal="left"/>
    </xf>
    <xf numFmtId="14" fontId="169" fillId="3" borderId="0" xfId="0" applyNumberFormat="1" applyFont="1" applyFill="1"/>
    <xf numFmtId="14" fontId="169" fillId="3" borderId="0" xfId="0" applyNumberFormat="1" applyFont="1" applyFill="1" applyAlignment="1">
      <alignment horizontal="left"/>
    </xf>
    <xf numFmtId="0" fontId="169" fillId="3" borderId="0" xfId="0" applyFont="1" applyFill="1" applyProtection="1">
      <protection locked="0"/>
    </xf>
    <xf numFmtId="0" fontId="169" fillId="3" borderId="0" xfId="0" applyFont="1" applyFill="1" applyAlignment="1">
      <alignment horizontal="center"/>
    </xf>
    <xf numFmtId="0" fontId="172" fillId="3" borderId="0" xfId="0" applyFont="1" applyFill="1"/>
    <xf numFmtId="0" fontId="173" fillId="3" borderId="0" xfId="0" applyFont="1" applyFill="1"/>
    <xf numFmtId="0" fontId="173" fillId="3" borderId="0" xfId="0" applyFont="1" applyFill="1" applyAlignment="1">
      <alignment vertical="center"/>
    </xf>
    <xf numFmtId="0" fontId="175" fillId="3" borderId="0" xfId="0" applyFont="1" applyFill="1" applyAlignment="1">
      <alignment vertical="center" wrapText="1"/>
    </xf>
    <xf numFmtId="0" fontId="175" fillId="3" borderId="1" xfId="0" applyFont="1" applyFill="1" applyBorder="1" applyAlignment="1">
      <alignment vertical="center" wrapText="1"/>
    </xf>
    <xf numFmtId="0" fontId="175" fillId="3" borderId="47" xfId="0" applyFont="1" applyFill="1" applyBorder="1" applyAlignment="1">
      <alignment vertical="center" wrapText="1"/>
    </xf>
    <xf numFmtId="0" fontId="175" fillId="3" borderId="20" xfId="0" applyFont="1" applyFill="1" applyBorder="1" applyAlignment="1">
      <alignment vertical="center" wrapText="1"/>
    </xf>
    <xf numFmtId="0" fontId="175" fillId="3" borderId="16" xfId="0" applyFont="1" applyFill="1" applyBorder="1" applyAlignment="1">
      <alignment vertical="center" wrapText="1"/>
    </xf>
    <xf numFmtId="0" fontId="175" fillId="3" borderId="21" xfId="0" applyFont="1" applyFill="1" applyBorder="1" applyAlignment="1">
      <alignment vertical="center" wrapText="1"/>
    </xf>
    <xf numFmtId="0" fontId="181" fillId="3" borderId="18" xfId="0" applyFont="1" applyFill="1" applyBorder="1" applyAlignment="1">
      <alignment horizontal="center"/>
    </xf>
    <xf numFmtId="0" fontId="181" fillId="3" borderId="18" xfId="0" applyFont="1" applyFill="1" applyBorder="1"/>
    <xf numFmtId="0" fontId="182" fillId="0" borderId="19" xfId="0" applyFont="1" applyBorder="1" applyAlignment="1">
      <alignment vertical="center"/>
    </xf>
    <xf numFmtId="0" fontId="182" fillId="0" borderId="18" xfId="0" applyFont="1" applyBorder="1" applyAlignment="1">
      <alignment vertical="center"/>
    </xf>
    <xf numFmtId="0" fontId="181" fillId="3" borderId="17" xfId="0" applyFont="1" applyFill="1" applyBorder="1" applyAlignment="1">
      <alignment horizontal="center"/>
    </xf>
    <xf numFmtId="0" fontId="181" fillId="3" borderId="19" xfId="0" applyFont="1" applyFill="1" applyBorder="1"/>
    <xf numFmtId="0" fontId="181" fillId="3" borderId="17" xfId="0" applyFont="1" applyFill="1" applyBorder="1"/>
    <xf numFmtId="0" fontId="181" fillId="3" borderId="1" xfId="0" applyFont="1" applyFill="1" applyBorder="1"/>
    <xf numFmtId="0" fontId="181" fillId="3" borderId="0" xfId="0" applyFont="1" applyFill="1"/>
    <xf numFmtId="0" fontId="182" fillId="3" borderId="47" xfId="0" applyFont="1" applyFill="1" applyBorder="1" applyAlignment="1">
      <alignment vertical="center"/>
    </xf>
    <xf numFmtId="0" fontId="182" fillId="3" borderId="0" xfId="0" applyFont="1" applyFill="1" applyAlignment="1">
      <alignment vertical="center"/>
    </xf>
    <xf numFmtId="0" fontId="181" fillId="3" borderId="47" xfId="0" applyFont="1" applyFill="1" applyBorder="1"/>
    <xf numFmtId="0" fontId="181" fillId="3" borderId="47" xfId="0" applyFont="1" applyFill="1" applyBorder="1" applyAlignment="1">
      <alignment vertical="center"/>
    </xf>
    <xf numFmtId="0" fontId="181" fillId="3" borderId="0" xfId="0" applyFont="1" applyFill="1" applyAlignment="1">
      <alignment vertical="center"/>
    </xf>
    <xf numFmtId="0" fontId="181" fillId="3" borderId="12" xfId="0" applyFont="1" applyFill="1" applyBorder="1" applyAlignment="1">
      <alignment vertical="center"/>
    </xf>
    <xf numFmtId="0" fontId="181" fillId="3" borderId="1" xfId="0" applyFont="1" applyFill="1" applyBorder="1" applyAlignment="1">
      <alignment vertical="center"/>
    </xf>
    <xf numFmtId="0" fontId="181" fillId="3" borderId="20" xfId="0" applyFont="1" applyFill="1" applyBorder="1"/>
    <xf numFmtId="0" fontId="181" fillId="3" borderId="16" xfId="0" applyFont="1" applyFill="1" applyBorder="1"/>
    <xf numFmtId="0" fontId="181" fillId="3" borderId="21" xfId="0" applyFont="1" applyFill="1" applyBorder="1"/>
    <xf numFmtId="0" fontId="181" fillId="3" borderId="20" xfId="0" applyFont="1" applyFill="1" applyBorder="1" applyAlignment="1">
      <alignment vertical="center"/>
    </xf>
    <xf numFmtId="0" fontId="181" fillId="3" borderId="16" xfId="0" applyFont="1" applyFill="1" applyBorder="1" applyAlignment="1">
      <alignment vertical="center"/>
    </xf>
    <xf numFmtId="0" fontId="181" fillId="3" borderId="16" xfId="0" applyFont="1" applyFill="1" applyBorder="1" applyProtection="1">
      <protection locked="0"/>
    </xf>
    <xf numFmtId="0" fontId="181" fillId="3" borderId="19" xfId="0" applyFont="1" applyFill="1" applyBorder="1" applyAlignment="1">
      <alignment vertical="center"/>
    </xf>
    <xf numFmtId="0" fontId="181" fillId="3" borderId="0" xfId="0" applyFont="1" applyFill="1" applyAlignment="1">
      <alignment horizontal="center" vertical="center"/>
    </xf>
    <xf numFmtId="0" fontId="181" fillId="3" borderId="12" xfId="0" applyFont="1" applyFill="1" applyBorder="1"/>
    <xf numFmtId="0" fontId="181" fillId="3" borderId="27" xfId="0" applyFont="1" applyFill="1" applyBorder="1" applyProtection="1">
      <protection locked="0"/>
    </xf>
    <xf numFmtId="0" fontId="181" fillId="3" borderId="12" xfId="0" applyFont="1" applyFill="1" applyBorder="1" applyAlignment="1">
      <alignment horizontal="center"/>
    </xf>
    <xf numFmtId="0" fontId="181" fillId="3" borderId="22" xfId="0" applyFont="1" applyFill="1" applyBorder="1" applyProtection="1">
      <protection locked="0"/>
    </xf>
    <xf numFmtId="0" fontId="181" fillId="3" borderId="0" xfId="0" applyFont="1" applyFill="1" applyAlignment="1">
      <alignment vertical="center" wrapText="1"/>
    </xf>
    <xf numFmtId="0" fontId="181" fillId="3" borderId="1" xfId="0" applyFont="1" applyFill="1" applyBorder="1" applyAlignment="1">
      <alignment vertical="center" wrapText="1"/>
    </xf>
    <xf numFmtId="0" fontId="181" fillId="3" borderId="8" xfId="0" applyFont="1" applyFill="1" applyBorder="1"/>
    <xf numFmtId="0" fontId="181" fillId="3" borderId="8" xfId="0" applyFont="1" applyFill="1" applyBorder="1" applyAlignment="1">
      <alignment horizontal="right"/>
    </xf>
    <xf numFmtId="0" fontId="181" fillId="3" borderId="0" xfId="0" applyFont="1" applyFill="1" applyAlignment="1">
      <alignment horizontal="right"/>
    </xf>
    <xf numFmtId="0" fontId="181" fillId="3" borderId="21" xfId="0" applyFont="1" applyFill="1" applyBorder="1" applyAlignment="1">
      <alignment vertical="center"/>
    </xf>
    <xf numFmtId="0" fontId="180" fillId="3" borderId="0" xfId="0" applyFont="1" applyFill="1" applyAlignment="1">
      <alignment vertical="center"/>
    </xf>
    <xf numFmtId="0" fontId="180" fillId="3" borderId="1" xfId="0" applyFont="1" applyFill="1" applyBorder="1" applyAlignment="1">
      <alignment vertical="center"/>
    </xf>
    <xf numFmtId="0" fontId="180" fillId="3" borderId="10" xfId="0" applyFont="1" applyFill="1" applyBorder="1" applyAlignment="1">
      <alignment horizontal="center" vertical="center"/>
    </xf>
    <xf numFmtId="0" fontId="180" fillId="3" borderId="17" xfId="0" applyFont="1" applyFill="1" applyBorder="1" applyAlignment="1">
      <alignment horizontal="center" vertical="center"/>
    </xf>
    <xf numFmtId="0" fontId="180" fillId="3" borderId="18" xfId="0" applyFont="1" applyFill="1" applyBorder="1"/>
    <xf numFmtId="0" fontId="181" fillId="3" borderId="68" xfId="0" applyFont="1" applyFill="1" applyBorder="1"/>
    <xf numFmtId="0" fontId="181" fillId="3" borderId="18" xfId="0" applyFont="1" applyFill="1" applyBorder="1" applyAlignment="1">
      <alignment vertical="center"/>
    </xf>
    <xf numFmtId="0" fontId="180" fillId="3" borderId="17" xfId="0" applyFont="1" applyFill="1" applyBorder="1" applyAlignment="1">
      <alignment vertical="center"/>
    </xf>
    <xf numFmtId="0" fontId="181" fillId="3" borderId="42" xfId="0" applyFont="1" applyFill="1" applyBorder="1"/>
    <xf numFmtId="0" fontId="180" fillId="3" borderId="0" xfId="0" applyFont="1" applyFill="1"/>
    <xf numFmtId="0" fontId="181" fillId="3" borderId="10" xfId="0" applyFont="1" applyFill="1" applyBorder="1"/>
    <xf numFmtId="0" fontId="181" fillId="3" borderId="11" xfId="0" applyFont="1" applyFill="1" applyBorder="1"/>
    <xf numFmtId="0" fontId="181" fillId="3" borderId="24" xfId="0" applyFont="1" applyFill="1" applyBorder="1"/>
    <xf numFmtId="0" fontId="181" fillId="3" borderId="55" xfId="0" applyFont="1" applyFill="1" applyBorder="1"/>
    <xf numFmtId="0" fontId="181" fillId="3" borderId="56" xfId="0" applyFont="1" applyFill="1" applyBorder="1"/>
    <xf numFmtId="0" fontId="180" fillId="3" borderId="19" xfId="0" applyFont="1" applyFill="1" applyBorder="1"/>
    <xf numFmtId="0" fontId="180" fillId="3" borderId="1" xfId="0" applyFont="1" applyFill="1" applyBorder="1"/>
    <xf numFmtId="0" fontId="180" fillId="3" borderId="47" xfId="0" applyFont="1" applyFill="1" applyBorder="1"/>
    <xf numFmtId="0" fontId="180" fillId="3" borderId="22" xfId="0" applyFont="1" applyFill="1" applyBorder="1" applyAlignment="1">
      <alignment horizontal="center" vertical="center"/>
    </xf>
    <xf numFmtId="0" fontId="180" fillId="3" borderId="24" xfId="0" applyFont="1" applyFill="1" applyBorder="1"/>
    <xf numFmtId="0" fontId="180" fillId="3" borderId="22" xfId="0" applyFont="1" applyFill="1" applyBorder="1" applyAlignment="1" applyProtection="1">
      <alignment horizontal="center" vertical="center"/>
      <protection locked="0"/>
    </xf>
    <xf numFmtId="0" fontId="180" fillId="3" borderId="20" xfId="0" applyFont="1" applyFill="1" applyBorder="1"/>
    <xf numFmtId="0" fontId="180" fillId="3" borderId="16" xfId="0" applyFont="1" applyFill="1" applyBorder="1"/>
    <xf numFmtId="0" fontId="180" fillId="3" borderId="21" xfId="0" applyFont="1" applyFill="1" applyBorder="1"/>
    <xf numFmtId="0" fontId="181" fillId="3" borderId="47" xfId="0" applyFont="1" applyFill="1" applyBorder="1" applyAlignment="1">
      <alignment vertical="center" wrapText="1"/>
    </xf>
    <xf numFmtId="0" fontId="181" fillId="3" borderId="10" xfId="0" applyFont="1" applyFill="1" applyBorder="1" applyAlignment="1">
      <alignment vertical="justify"/>
    </xf>
    <xf numFmtId="0" fontId="181" fillId="3" borderId="0" xfId="0" applyFont="1" applyFill="1" applyAlignment="1">
      <alignment vertical="justify"/>
    </xf>
    <xf numFmtId="0" fontId="181" fillId="3" borderId="0" xfId="0" applyFont="1" applyFill="1" applyAlignment="1" applyProtection="1">
      <alignment vertical="center" wrapText="1"/>
      <protection locked="0"/>
    </xf>
    <xf numFmtId="0" fontId="181" fillId="3" borderId="11" xfId="0" applyFont="1" applyFill="1" applyBorder="1" applyAlignment="1">
      <alignment vertical="center" wrapText="1"/>
    </xf>
    <xf numFmtId="0" fontId="181" fillId="3" borderId="10" xfId="0" applyFont="1" applyFill="1" applyBorder="1" applyAlignment="1">
      <alignment vertical="center" wrapText="1"/>
    </xf>
    <xf numFmtId="0" fontId="181" fillId="3" borderId="0" xfId="0" applyFont="1" applyFill="1" applyAlignment="1">
      <alignment horizontal="center" vertical="center" wrapText="1"/>
    </xf>
    <xf numFmtId="0" fontId="181" fillId="3" borderId="14" xfId="0" applyFont="1" applyFill="1" applyBorder="1" applyAlignment="1">
      <alignment horizontal="center" vertical="center" wrapText="1"/>
    </xf>
    <xf numFmtId="0" fontId="181" fillId="3" borderId="12" xfId="0" applyFont="1" applyFill="1" applyBorder="1" applyAlignment="1">
      <alignment horizontal="center" vertical="center" wrapText="1"/>
    </xf>
    <xf numFmtId="0" fontId="181" fillId="3" borderId="15" xfId="0" applyFont="1" applyFill="1" applyBorder="1" applyAlignment="1">
      <alignment horizontal="center" vertical="center" wrapText="1"/>
    </xf>
    <xf numFmtId="0" fontId="183" fillId="3" borderId="17" xfId="0" applyFont="1" applyFill="1" applyBorder="1"/>
    <xf numFmtId="0" fontId="183" fillId="3" borderId="47" xfId="0" applyFont="1" applyFill="1" applyBorder="1" applyAlignment="1">
      <alignment horizontal="center" vertical="center"/>
    </xf>
    <xf numFmtId="0" fontId="183" fillId="3" borderId="0" xfId="0" applyFont="1" applyFill="1" applyAlignment="1">
      <alignment horizontal="left" vertical="center"/>
    </xf>
    <xf numFmtId="0" fontId="181" fillId="3" borderId="27" xfId="0" applyFont="1" applyFill="1" applyBorder="1"/>
    <xf numFmtId="0" fontId="181" fillId="3" borderId="22" xfId="0" applyFont="1" applyFill="1" applyBorder="1"/>
    <xf numFmtId="0" fontId="181" fillId="3" borderId="22" xfId="0" applyFont="1" applyFill="1" applyBorder="1" applyAlignment="1">
      <alignment vertical="center" wrapText="1"/>
    </xf>
    <xf numFmtId="0" fontId="181" fillId="3" borderId="8" xfId="0" applyFont="1" applyFill="1" applyBorder="1" applyAlignment="1">
      <alignment horizontal="center"/>
    </xf>
    <xf numFmtId="0" fontId="180" fillId="3" borderId="22" xfId="0" applyFont="1" applyFill="1" applyBorder="1" applyAlignment="1">
      <alignment vertical="center"/>
    </xf>
    <xf numFmtId="0" fontId="180" fillId="3" borderId="18" xfId="0" applyFont="1" applyFill="1" applyBorder="1" applyAlignment="1">
      <alignment horizontal="center" vertical="center"/>
    </xf>
    <xf numFmtId="0" fontId="180" fillId="3" borderId="18" xfId="0" applyFont="1" applyFill="1" applyBorder="1" applyAlignment="1">
      <alignment vertical="center"/>
    </xf>
    <xf numFmtId="0" fontId="180" fillId="3" borderId="19" xfId="0" applyFont="1" applyFill="1" applyBorder="1" applyAlignment="1">
      <alignment vertical="center"/>
    </xf>
    <xf numFmtId="0" fontId="181" fillId="3" borderId="10" xfId="0" applyFont="1" applyFill="1" applyBorder="1" applyAlignment="1">
      <alignment vertical="justify" wrapText="1"/>
    </xf>
    <xf numFmtId="0" fontId="181" fillId="3" borderId="0" xfId="0" applyFont="1" applyFill="1" applyAlignment="1">
      <alignment vertical="justify" wrapText="1"/>
    </xf>
    <xf numFmtId="0" fontId="181" fillId="3" borderId="11" xfId="0" applyFont="1" applyFill="1" applyBorder="1" applyAlignment="1">
      <alignment horizontal="center" vertical="center" wrapText="1"/>
    </xf>
    <xf numFmtId="0" fontId="181" fillId="3" borderId="10" xfId="0" applyFont="1" applyFill="1" applyBorder="1" applyAlignment="1">
      <alignment horizontal="center" vertical="center" wrapText="1"/>
    </xf>
    <xf numFmtId="0" fontId="181" fillId="3" borderId="13" xfId="0" applyFont="1" applyFill="1" applyBorder="1" applyAlignment="1">
      <alignment vertical="center" wrapText="1"/>
    </xf>
    <xf numFmtId="0" fontId="181" fillId="3" borderId="8" xfId="0" applyFont="1" applyFill="1" applyBorder="1" applyAlignment="1">
      <alignment vertical="center" wrapText="1"/>
    </xf>
    <xf numFmtId="0" fontId="181" fillId="3" borderId="14" xfId="0" applyFont="1" applyFill="1" applyBorder="1" applyAlignment="1">
      <alignment vertical="center" wrapText="1"/>
    </xf>
    <xf numFmtId="0" fontId="181" fillId="3" borderId="12" xfId="0" applyFont="1" applyFill="1" applyBorder="1" applyAlignment="1">
      <alignment vertical="center" wrapText="1"/>
    </xf>
    <xf numFmtId="0" fontId="183" fillId="3" borderId="17" xfId="0" applyFont="1" applyFill="1" applyBorder="1" applyAlignment="1">
      <alignment horizontal="center" vertical="center"/>
    </xf>
    <xf numFmtId="0" fontId="183" fillId="3" borderId="18" xfId="0" applyFont="1" applyFill="1" applyBorder="1" applyAlignment="1">
      <alignment vertical="center"/>
    </xf>
    <xf numFmtId="0" fontId="186" fillId="0" borderId="0" xfId="0" applyFont="1" applyAlignment="1">
      <alignment vertical="center"/>
    </xf>
    <xf numFmtId="0" fontId="139" fillId="18" borderId="0" xfId="0" applyFont="1" applyFill="1" applyAlignment="1">
      <alignment horizontal="center" vertical="center"/>
    </xf>
    <xf numFmtId="0" fontId="139" fillId="18" borderId="0" xfId="0" applyFont="1" applyFill="1" applyAlignment="1">
      <alignment horizontal="center"/>
    </xf>
    <xf numFmtId="0" fontId="139" fillId="18" borderId="0" xfId="0" applyFont="1" applyFill="1" applyAlignment="1">
      <alignment horizontal="center" wrapText="1"/>
    </xf>
    <xf numFmtId="0" fontId="186" fillId="3" borderId="0" xfId="0" applyFont="1" applyFill="1" applyAlignment="1">
      <alignment vertical="center"/>
    </xf>
    <xf numFmtId="0" fontId="191" fillId="3" borderId="0" xfId="0" applyFont="1" applyFill="1"/>
    <xf numFmtId="0" fontId="192" fillId="3" borderId="0" xfId="0" applyFont="1" applyFill="1" applyAlignment="1">
      <alignment vertical="justify" wrapText="1"/>
    </xf>
    <xf numFmtId="0" fontId="193" fillId="3" borderId="0" xfId="0" applyFont="1" applyFill="1" applyAlignment="1">
      <alignment vertical="justify" wrapText="1"/>
    </xf>
    <xf numFmtId="0" fontId="69" fillId="3" borderId="0" xfId="0" applyFont="1" applyFill="1" applyAlignment="1">
      <alignment horizontal="left" vertical="center" wrapText="1"/>
    </xf>
    <xf numFmtId="0" fontId="69" fillId="3" borderId="0" xfId="0" applyFont="1" applyFill="1" applyAlignment="1">
      <alignment horizontal="left" indent="3"/>
    </xf>
    <xf numFmtId="0" fontId="69" fillId="3" borderId="0" xfId="0" applyFont="1" applyFill="1" applyAlignment="1">
      <alignment horizontal="left" wrapText="1" indent="5"/>
    </xf>
    <xf numFmtId="0" fontId="69" fillId="3" borderId="0" xfId="0" applyFont="1" applyFill="1" applyAlignment="1">
      <alignment horizontal="left" indent="5"/>
    </xf>
    <xf numFmtId="0" fontId="69" fillId="3" borderId="0" xfId="0" applyFont="1" applyFill="1" applyAlignment="1">
      <alignment horizontal="left" vertical="center" indent="5"/>
    </xf>
    <xf numFmtId="0" fontId="70" fillId="3" borderId="0" xfId="0" applyFont="1" applyFill="1" applyAlignment="1">
      <alignment horizontal="left" vertical="center" indent="5"/>
    </xf>
    <xf numFmtId="0" fontId="16" fillId="3" borderId="8" xfId="0" applyFont="1" applyFill="1" applyBorder="1" applyAlignment="1">
      <alignment vertical="center" wrapText="1"/>
    </xf>
    <xf numFmtId="0" fontId="69" fillId="3" borderId="8" xfId="0" applyFont="1" applyFill="1" applyBorder="1" applyAlignment="1">
      <alignment vertical="center" wrapText="1"/>
    </xf>
    <xf numFmtId="0" fontId="42" fillId="3" borderId="0" xfId="0" applyFont="1" applyFill="1" applyAlignment="1">
      <alignment horizontal="center" vertical="top" wrapText="1"/>
    </xf>
    <xf numFmtId="0" fontId="31" fillId="3" borderId="11" xfId="0" applyFont="1" applyFill="1" applyBorder="1" applyAlignment="1" applyProtection="1">
      <alignment vertical="center"/>
      <protection locked="0"/>
    </xf>
    <xf numFmtId="0" fontId="95" fillId="3" borderId="11" xfId="0" applyFont="1" applyFill="1" applyBorder="1"/>
    <xf numFmtId="0" fontId="161" fillId="3" borderId="0" xfId="0" applyFont="1" applyFill="1" applyAlignment="1">
      <alignment horizontal="left" vertical="top" wrapText="1"/>
    </xf>
    <xf numFmtId="0" fontId="76" fillId="0" borderId="23" xfId="7" applyFont="1" applyBorder="1" applyAlignment="1">
      <alignment horizontal="left" vertical="top" wrapText="1"/>
    </xf>
    <xf numFmtId="0" fontId="76" fillId="0" borderId="24" xfId="7" applyFont="1" applyBorder="1" applyAlignment="1">
      <alignment horizontal="left" vertical="top" wrapText="1"/>
    </xf>
    <xf numFmtId="0" fontId="76" fillId="0" borderId="13" xfId="7" applyFont="1" applyBorder="1" applyAlignment="1">
      <alignment horizontal="left" vertical="top" wrapText="1"/>
    </xf>
    <xf numFmtId="0" fontId="76" fillId="0" borderId="8" xfId="7" applyFont="1" applyBorder="1" applyAlignment="1">
      <alignment horizontal="left" vertical="top" wrapText="1"/>
    </xf>
    <xf numFmtId="0" fontId="76" fillId="0" borderId="11" xfId="7" applyFont="1" applyBorder="1" applyAlignment="1">
      <alignment horizontal="left" vertical="top" wrapText="1"/>
    </xf>
    <xf numFmtId="0" fontId="76" fillId="0" borderId="0" xfId="7" applyFont="1" applyAlignment="1">
      <alignment horizontal="left" vertical="top" wrapText="1"/>
    </xf>
    <xf numFmtId="0" fontId="76" fillId="0" borderId="12" xfId="7" applyFont="1" applyBorder="1" applyAlignment="1">
      <alignment horizontal="center" vertical="top" wrapText="1"/>
    </xf>
    <xf numFmtId="0" fontId="76" fillId="0" borderId="15" xfId="7" applyFont="1" applyBorder="1" applyAlignment="1">
      <alignment horizontal="center" vertical="top" wrapText="1"/>
    </xf>
    <xf numFmtId="0" fontId="197" fillId="12" borderId="0" xfId="7" applyFont="1" applyFill="1" applyAlignment="1">
      <alignment horizontal="left" vertical="center"/>
    </xf>
    <xf numFmtId="0" fontId="76" fillId="0" borderId="12" xfId="7" applyFont="1" applyBorder="1" applyAlignment="1">
      <alignment horizontal="left" vertical="top" wrapText="1"/>
    </xf>
    <xf numFmtId="0" fontId="76" fillId="0" borderId="15" xfId="7" applyFont="1" applyBorder="1" applyAlignment="1">
      <alignment horizontal="left" vertical="top" wrapText="1"/>
    </xf>
    <xf numFmtId="0" fontId="69" fillId="0" borderId="14" xfId="7" applyFont="1" applyBorder="1" applyAlignment="1">
      <alignment vertical="top" wrapText="1"/>
    </xf>
    <xf numFmtId="0" fontId="69" fillId="0" borderId="12" xfId="7" applyFont="1" applyBorder="1" applyAlignment="1">
      <alignment vertical="top" wrapText="1"/>
    </xf>
    <xf numFmtId="0" fontId="125" fillId="0" borderId="23" xfId="7" applyBorder="1" applyAlignment="1">
      <alignment vertical="center" wrapText="1"/>
    </xf>
    <xf numFmtId="0" fontId="125" fillId="0" borderId="24" xfId="7" applyBorder="1" applyAlignment="1">
      <alignment vertical="center" wrapText="1"/>
    </xf>
    <xf numFmtId="0" fontId="2" fillId="12" borderId="0" xfId="9" applyFill="1" applyAlignment="1">
      <alignment vertical="center" wrapText="1"/>
    </xf>
    <xf numFmtId="0" fontId="2" fillId="12" borderId="0" xfId="9" applyFill="1" applyAlignment="1">
      <alignment vertical="center"/>
    </xf>
    <xf numFmtId="0" fontId="68" fillId="12" borderId="0" xfId="9" applyFont="1" applyFill="1" applyAlignment="1">
      <alignment vertical="center"/>
    </xf>
    <xf numFmtId="0" fontId="72" fillId="12" borderId="0" xfId="9" applyFont="1" applyFill="1" applyAlignment="1">
      <alignment horizontal="left" vertical="center"/>
    </xf>
    <xf numFmtId="0" fontId="75" fillId="12" borderId="0" xfId="9" applyFont="1" applyFill="1" applyAlignment="1">
      <alignment horizontal="left" vertical="center"/>
    </xf>
    <xf numFmtId="0" fontId="73" fillId="12" borderId="0" xfId="9" applyFont="1" applyFill="1" applyAlignment="1">
      <alignment horizontal="center" vertical="center"/>
    </xf>
    <xf numFmtId="0" fontId="2" fillId="0" borderId="0" xfId="9" applyAlignment="1">
      <alignment vertical="center" wrapText="1"/>
    </xf>
    <xf numFmtId="0" fontId="69" fillId="0" borderId="25" xfId="9" applyFont="1" applyBorder="1" applyAlignment="1">
      <alignment vertical="top" wrapText="1"/>
    </xf>
    <xf numFmtId="0" fontId="78" fillId="0" borderId="0" xfId="9" applyFont="1" applyAlignment="1">
      <alignment horizontal="left" vertical="center" wrapText="1"/>
    </xf>
    <xf numFmtId="0" fontId="2" fillId="0" borderId="0" xfId="9" applyAlignment="1">
      <alignment horizontal="left" vertical="center"/>
    </xf>
    <xf numFmtId="0" fontId="76" fillId="0" borderId="25" xfId="9" applyFont="1" applyBorder="1" applyAlignment="1">
      <alignment vertical="top" wrapText="1"/>
    </xf>
    <xf numFmtId="0" fontId="78" fillId="12" borderId="0" xfId="9" applyFont="1" applyFill="1" applyAlignment="1">
      <alignment horizontal="left" vertical="center" wrapText="1"/>
    </xf>
    <xf numFmtId="0" fontId="2" fillId="12" borderId="0" xfId="9" applyFill="1" applyAlignment="1">
      <alignment horizontal="left" vertical="center"/>
    </xf>
    <xf numFmtId="0" fontId="69" fillId="0" borderId="9" xfId="9" applyFont="1" applyBorder="1" applyAlignment="1">
      <alignment vertical="top" wrapText="1"/>
    </xf>
    <xf numFmtId="0" fontId="74" fillId="0" borderId="25" xfId="9" applyFont="1" applyBorder="1" applyAlignment="1">
      <alignment vertical="top" wrapText="1"/>
    </xf>
    <xf numFmtId="0" fontId="76" fillId="0" borderId="0" xfId="9" applyFont="1" applyAlignment="1">
      <alignment vertical="top" wrapText="1"/>
    </xf>
    <xf numFmtId="0" fontId="83" fillId="0" borderId="23" xfId="9" applyFont="1" applyBorder="1" applyAlignment="1">
      <alignment vertical="top" wrapText="1"/>
    </xf>
    <xf numFmtId="0" fontId="83" fillId="0" borderId="25" xfId="9" applyFont="1" applyBorder="1" applyAlignment="1">
      <alignment vertical="top" wrapText="1"/>
    </xf>
    <xf numFmtId="0" fontId="74" fillId="0" borderId="23" xfId="9" applyFont="1" applyBorder="1" applyAlignment="1">
      <alignment vertical="top" wrapText="1"/>
    </xf>
    <xf numFmtId="0" fontId="85" fillId="0" borderId="25" xfId="9" applyFont="1" applyBorder="1" applyAlignment="1">
      <alignment vertical="top" wrapText="1"/>
    </xf>
    <xf numFmtId="0" fontId="2" fillId="0" borderId="24" xfId="9" applyBorder="1"/>
    <xf numFmtId="0" fontId="2" fillId="0" borderId="25" xfId="9" applyBorder="1"/>
    <xf numFmtId="0" fontId="86" fillId="0" borderId="25" xfId="9" applyFont="1" applyBorder="1" applyAlignment="1">
      <alignment vertical="top" wrapText="1"/>
    </xf>
    <xf numFmtId="0" fontId="2" fillId="12" borderId="0" xfId="9" applyFill="1" applyAlignment="1">
      <alignment horizontal="left" vertical="top"/>
    </xf>
    <xf numFmtId="0" fontId="76" fillId="0" borderId="9" xfId="9" applyFont="1" applyBorder="1" applyAlignment="1">
      <alignment vertical="top" wrapText="1"/>
    </xf>
    <xf numFmtId="0" fontId="76" fillId="0" borderId="24" xfId="9" applyFont="1" applyBorder="1" applyAlignment="1">
      <alignment vertical="top" wrapText="1"/>
    </xf>
    <xf numFmtId="0" fontId="76" fillId="0" borderId="8" xfId="9" applyFont="1" applyBorder="1" applyAlignment="1">
      <alignment vertical="top" wrapText="1"/>
    </xf>
    <xf numFmtId="0" fontId="80" fillId="0" borderId="0" xfId="9" applyFont="1" applyAlignment="1">
      <alignment vertical="top" wrapText="1"/>
    </xf>
    <xf numFmtId="0" fontId="76" fillId="0" borderId="15" xfId="9" applyFont="1" applyBorder="1" applyAlignment="1">
      <alignment vertical="top" wrapText="1"/>
    </xf>
    <xf numFmtId="0" fontId="2" fillId="12" borderId="0" xfId="9" quotePrefix="1" applyFill="1" applyAlignment="1">
      <alignment vertical="center"/>
    </xf>
    <xf numFmtId="0" fontId="2" fillId="0" borderId="0" xfId="9" applyAlignment="1">
      <alignment vertical="center"/>
    </xf>
    <xf numFmtId="0" fontId="76" fillId="0" borderId="12" xfId="9" applyFont="1" applyBorder="1" applyAlignment="1">
      <alignment vertical="top" wrapText="1"/>
    </xf>
    <xf numFmtId="0" fontId="73" fillId="12" borderId="0" xfId="7" applyFont="1" applyFill="1" applyAlignment="1">
      <alignment horizontal="left" vertical="center"/>
    </xf>
    <xf numFmtId="0" fontId="43" fillId="3" borderId="0" xfId="1" applyFont="1" applyFill="1"/>
    <xf numFmtId="0" fontId="31" fillId="3" borderId="0" xfId="1" applyFont="1" applyFill="1" applyAlignment="1">
      <alignment vertical="center"/>
    </xf>
    <xf numFmtId="0" fontId="43" fillId="3" borderId="0" xfId="1" applyFont="1" applyFill="1" applyAlignment="1">
      <alignment horizontal="left"/>
    </xf>
    <xf numFmtId="0" fontId="51" fillId="0" borderId="12" xfId="5" applyFont="1" applyBorder="1" applyAlignment="1" applyProtection="1">
      <alignment horizontal="center" vertical="center"/>
      <protection locked="0"/>
    </xf>
    <xf numFmtId="0" fontId="55" fillId="0" borderId="12" xfId="5" applyFont="1" applyBorder="1" applyAlignment="1" applyProtection="1">
      <alignment horizontal="left" vertical="top" wrapText="1"/>
      <protection locked="0"/>
    </xf>
    <xf numFmtId="0" fontId="48" fillId="0" borderId="8" xfId="8" applyFont="1" applyBorder="1" applyAlignment="1">
      <alignment horizontal="left" vertical="center" wrapText="1"/>
    </xf>
    <xf numFmtId="0" fontId="51" fillId="0" borderId="41" xfId="5" applyFont="1" applyBorder="1" applyAlignment="1">
      <alignment vertical="center"/>
    </xf>
    <xf numFmtId="0" fontId="51" fillId="0" borderId="39" xfId="5" applyFont="1" applyBorder="1" applyAlignment="1">
      <alignment vertical="center"/>
    </xf>
    <xf numFmtId="0" fontId="50" fillId="0" borderId="57" xfId="5" applyFont="1" applyBorder="1"/>
    <xf numFmtId="0" fontId="48" fillId="0" borderId="11" xfId="5" applyFont="1" applyBorder="1" applyAlignment="1">
      <alignment horizontal="left" vertical="center"/>
    </xf>
    <xf numFmtId="0" fontId="48" fillId="0" borderId="18" xfId="5" applyFont="1" applyBorder="1" applyAlignment="1">
      <alignment horizontal="left" vertical="center"/>
    </xf>
    <xf numFmtId="0" fontId="48" fillId="0" borderId="18" xfId="5" applyFont="1" applyBorder="1" applyAlignment="1">
      <alignment horizontal="left" vertical="center" wrapText="1"/>
    </xf>
    <xf numFmtId="0" fontId="48" fillId="0" borderId="42" xfId="5" applyFont="1" applyBorder="1" applyAlignment="1">
      <alignment horizontal="left" vertical="center" wrapText="1"/>
    </xf>
    <xf numFmtId="0" fontId="48" fillId="0" borderId="18" xfId="5" applyFont="1" applyBorder="1" applyAlignment="1">
      <alignment vertical="center"/>
    </xf>
    <xf numFmtId="0" fontId="48" fillId="0" borderId="18" xfId="5" applyFont="1" applyBorder="1" applyAlignment="1">
      <alignment vertical="center" wrapText="1"/>
    </xf>
    <xf numFmtId="0" fontId="48" fillId="0" borderId="12" xfId="5" applyFont="1" applyBorder="1" applyAlignment="1">
      <alignment horizontal="left" vertical="center"/>
    </xf>
    <xf numFmtId="0" fontId="48" fillId="0" borderId="12" xfId="5" applyFont="1" applyBorder="1" applyAlignment="1">
      <alignment horizontal="left" vertical="center" wrapText="1"/>
    </xf>
    <xf numFmtId="0" fontId="48" fillId="0" borderId="14" xfId="5" applyFont="1" applyBorder="1" applyAlignment="1">
      <alignment vertical="center" wrapText="1"/>
    </xf>
    <xf numFmtId="0" fontId="55" fillId="0" borderId="0" xfId="5" applyFont="1" applyAlignment="1">
      <alignment vertical="center" shrinkToFit="1"/>
    </xf>
    <xf numFmtId="0" fontId="48" fillId="0" borderId="9" xfId="8" applyFont="1" applyBorder="1" applyAlignment="1">
      <alignment horizontal="left" vertical="center"/>
    </xf>
    <xf numFmtId="0" fontId="48" fillId="0" borderId="0" xfId="8" applyFont="1" applyAlignment="1" applyProtection="1">
      <alignment vertical="center"/>
      <protection locked="0"/>
    </xf>
    <xf numFmtId="0" fontId="48" fillId="0" borderId="10" xfId="8" applyFont="1" applyBorder="1" applyAlignment="1" applyProtection="1">
      <alignment vertical="center"/>
      <protection locked="0"/>
    </xf>
    <xf numFmtId="0" fontId="48" fillId="0" borderId="8" xfId="8" applyFont="1" applyBorder="1" applyAlignment="1">
      <alignment vertical="top" wrapText="1"/>
    </xf>
    <xf numFmtId="0" fontId="48" fillId="0" borderId="12" xfId="8" applyFont="1" applyBorder="1" applyAlignment="1">
      <alignment vertical="top" wrapText="1"/>
    </xf>
    <xf numFmtId="0" fontId="48" fillId="0" borderId="44" xfId="8" applyFont="1" applyBorder="1" applyAlignment="1">
      <alignment vertical="top" wrapText="1"/>
    </xf>
    <xf numFmtId="0" fontId="53" fillId="0" borderId="0" xfId="5" applyFont="1" applyAlignment="1">
      <alignment horizontal="left" vertical="top" wrapText="1"/>
    </xf>
    <xf numFmtId="0" fontId="55" fillId="0" borderId="0" xfId="5" applyFont="1" applyAlignment="1" applyProtection="1">
      <alignment vertical="top" wrapText="1"/>
      <protection locked="0"/>
    </xf>
    <xf numFmtId="0" fontId="55" fillId="0" borderId="12" xfId="5" applyFont="1" applyBorder="1" applyAlignment="1" applyProtection="1">
      <alignment vertical="top" wrapText="1"/>
      <protection locked="0"/>
    </xf>
    <xf numFmtId="0" fontId="54" fillId="0" borderId="13" xfId="5" applyFont="1" applyBorder="1" applyAlignment="1">
      <alignment vertical="center"/>
    </xf>
    <xf numFmtId="0" fontId="54" fillId="0" borderId="8" xfId="5" applyFont="1" applyBorder="1" applyAlignment="1">
      <alignment vertical="center"/>
    </xf>
    <xf numFmtId="0" fontId="52" fillId="0" borderId="14" xfId="5" applyFont="1" applyBorder="1" applyAlignment="1">
      <alignment vertical="center" wrapText="1"/>
    </xf>
    <xf numFmtId="0" fontId="52" fillId="0" borderId="12" xfId="5" applyFont="1" applyBorder="1" applyAlignment="1">
      <alignment vertical="center" wrapText="1"/>
    </xf>
    <xf numFmtId="0" fontId="48" fillId="0" borderId="12" xfId="5" applyFont="1" applyBorder="1" applyAlignment="1">
      <alignment horizontal="center" vertical="center"/>
    </xf>
    <xf numFmtId="0" fontId="51" fillId="0" borderId="11" xfId="5" applyFont="1" applyBorder="1" applyAlignment="1">
      <alignment vertical="center"/>
    </xf>
    <xf numFmtId="17" fontId="2" fillId="3" borderId="0" xfId="8" applyNumberFormat="1" applyFill="1"/>
    <xf numFmtId="0" fontId="50" fillId="0" borderId="0" xfId="5" applyFont="1" applyAlignment="1" applyProtection="1">
      <alignment horizontal="left" vertical="center" shrinkToFit="1"/>
      <protection locked="0"/>
    </xf>
    <xf numFmtId="0" fontId="50" fillId="0" borderId="8" xfId="5" applyFont="1" applyBorder="1" applyAlignment="1" applyProtection="1">
      <alignment horizontal="left" vertical="center" shrinkToFit="1"/>
      <protection locked="0"/>
    </xf>
    <xf numFmtId="0" fontId="50" fillId="0" borderId="9" xfId="5" applyFont="1" applyBorder="1" applyAlignment="1" applyProtection="1">
      <alignment horizontal="left" vertical="center" shrinkToFit="1"/>
      <protection locked="0"/>
    </xf>
    <xf numFmtId="0" fontId="50" fillId="0" borderId="12" xfId="5" applyFont="1" applyBorder="1" applyAlignment="1" applyProtection="1">
      <alignment horizontal="left" vertical="center" shrinkToFit="1"/>
      <protection locked="0"/>
    </xf>
    <xf numFmtId="0" fontId="50" fillId="0" borderId="15" xfId="5" applyFont="1" applyBorder="1" applyAlignment="1" applyProtection="1">
      <alignment horizontal="left" vertical="center" shrinkToFit="1"/>
      <protection locked="0"/>
    </xf>
    <xf numFmtId="0" fontId="48" fillId="0" borderId="8" xfId="5" applyFont="1" applyBorder="1" applyAlignment="1" applyProtection="1">
      <alignment horizontal="left" vertical="center" shrinkToFit="1"/>
      <protection locked="0"/>
    </xf>
    <xf numFmtId="0" fontId="51" fillId="0" borderId="0" xfId="5" applyFont="1" applyAlignment="1" applyProtection="1">
      <alignment vertical="center"/>
      <protection locked="0"/>
    </xf>
    <xf numFmtId="0" fontId="51" fillId="0" borderId="1" xfId="5" applyFont="1" applyBorder="1" applyAlignment="1" applyProtection="1">
      <alignment vertical="center"/>
      <protection locked="0"/>
    </xf>
    <xf numFmtId="0" fontId="48" fillId="0" borderId="0" xfId="5" applyFont="1" applyAlignment="1" applyProtection="1">
      <alignment horizontal="left" vertical="center" shrinkToFit="1"/>
      <protection locked="0"/>
    </xf>
    <xf numFmtId="0" fontId="50" fillId="0" borderId="47" xfId="5" applyFont="1" applyBorder="1" applyAlignment="1">
      <alignment horizontal="center" vertical="center"/>
    </xf>
    <xf numFmtId="0" fontId="50" fillId="0" borderId="0" xfId="5" applyFont="1" applyAlignment="1" applyProtection="1">
      <alignment vertical="center" shrinkToFit="1"/>
      <protection locked="0"/>
    </xf>
    <xf numFmtId="0" fontId="51" fillId="0" borderId="8" xfId="5" applyFont="1" applyBorder="1" applyAlignment="1" applyProtection="1">
      <alignment horizontal="center" vertical="center"/>
      <protection locked="0"/>
    </xf>
    <xf numFmtId="0" fontId="50" fillId="0" borderId="1" xfId="5" applyFont="1" applyBorder="1"/>
    <xf numFmtId="0" fontId="51" fillId="0" borderId="0" xfId="5" applyFont="1" applyAlignment="1">
      <alignment horizontal="right" vertical="center"/>
    </xf>
    <xf numFmtId="0" fontId="50" fillId="0" borderId="12" xfId="5" applyFont="1" applyBorder="1" applyAlignment="1" applyProtection="1">
      <alignment vertical="center" shrinkToFit="1"/>
      <protection locked="0"/>
    </xf>
    <xf numFmtId="0" fontId="50" fillId="0" borderId="15" xfId="5" applyFont="1" applyBorder="1" applyAlignment="1" applyProtection="1">
      <alignment vertical="center" shrinkToFit="1"/>
      <protection locked="0"/>
    </xf>
    <xf numFmtId="0" fontId="50" fillId="0" borderId="10" xfId="5" applyFont="1" applyBorder="1" applyAlignment="1" applyProtection="1">
      <alignment vertical="center" shrinkToFit="1"/>
      <protection locked="0"/>
    </xf>
    <xf numFmtId="0" fontId="51" fillId="0" borderId="0" xfId="5" applyFont="1" applyAlignment="1">
      <alignment horizontal="right" vertical="center" shrinkToFit="1"/>
    </xf>
    <xf numFmtId="0" fontId="32" fillId="3" borderId="0" xfId="0" applyFont="1" applyFill="1" applyAlignment="1">
      <alignment horizontal="center" vertical="top"/>
    </xf>
    <xf numFmtId="0" fontId="32" fillId="3" borderId="12" xfId="0" applyFont="1" applyFill="1" applyBorder="1" applyAlignment="1">
      <alignment horizontal="center" vertical="center" shrinkToFit="1"/>
    </xf>
    <xf numFmtId="0" fontId="30" fillId="3" borderId="0" xfId="0" applyFont="1" applyFill="1" applyAlignment="1">
      <alignment horizontal="left" vertical="center" wrapText="1" shrinkToFit="1"/>
    </xf>
    <xf numFmtId="0" fontId="32" fillId="3" borderId="0" xfId="0" applyFont="1" applyFill="1" applyAlignment="1">
      <alignment horizontal="center" vertical="center" shrinkToFit="1"/>
    </xf>
    <xf numFmtId="0" fontId="69" fillId="3" borderId="0" xfId="0" applyFont="1" applyFill="1" applyAlignment="1" applyProtection="1">
      <alignment horizontal="left" vertical="center" shrinkToFit="1"/>
      <protection locked="0"/>
    </xf>
    <xf numFmtId="165" fontId="70" fillId="3" borderId="0" xfId="0" applyNumberFormat="1" applyFont="1" applyFill="1" applyAlignment="1">
      <alignment horizontal="center" vertical="center" wrapText="1"/>
    </xf>
    <xf numFmtId="0" fontId="2" fillId="3" borderId="0" xfId="0" applyFont="1" applyFill="1" applyAlignment="1">
      <alignment vertical="top" wrapText="1"/>
    </xf>
    <xf numFmtId="0" fontId="138" fillId="3" borderId="0" xfId="0" applyFont="1" applyFill="1" applyAlignment="1">
      <alignment horizontal="justify" vertical="center" wrapText="1"/>
    </xf>
    <xf numFmtId="0" fontId="212" fillId="3" borderId="0" xfId="0" applyFont="1" applyFill="1" applyAlignment="1">
      <alignment vertical="center"/>
    </xf>
    <xf numFmtId="0" fontId="212" fillId="3" borderId="0" xfId="0" applyFont="1" applyFill="1"/>
    <xf numFmtId="0" fontId="212" fillId="3" borderId="0" xfId="0" applyFont="1" applyFill="1" applyAlignment="1">
      <alignment vertical="top" wrapText="1"/>
    </xf>
    <xf numFmtId="0" fontId="213" fillId="3" borderId="0" xfId="0" applyFont="1" applyFill="1" applyAlignment="1">
      <alignment vertical="center" wrapText="1"/>
    </xf>
    <xf numFmtId="0" fontId="213" fillId="3" borderId="0" xfId="0" applyFont="1" applyFill="1" applyAlignment="1">
      <alignment horizontal="center" vertical="center" wrapText="1"/>
    </xf>
    <xf numFmtId="0" fontId="1" fillId="20" borderId="0" xfId="0" applyFont="1" applyFill="1" applyAlignment="1">
      <alignment vertical="center"/>
    </xf>
    <xf numFmtId="0" fontId="20" fillId="20" borderId="0" xfId="0" applyFont="1" applyFill="1" applyAlignment="1">
      <alignment vertical="center"/>
    </xf>
    <xf numFmtId="0" fontId="22" fillId="20" borderId="0" xfId="0" applyFont="1" applyFill="1" applyAlignment="1">
      <alignment vertical="center"/>
    </xf>
    <xf numFmtId="0" fontId="139" fillId="20" borderId="0" xfId="0" applyFont="1" applyFill="1" applyAlignment="1">
      <alignment vertical="center"/>
    </xf>
    <xf numFmtId="0" fontId="140" fillId="20" borderId="0" xfId="0" applyFont="1" applyFill="1" applyAlignment="1">
      <alignment vertical="center"/>
    </xf>
    <xf numFmtId="0" fontId="24" fillId="20" borderId="0" xfId="0" applyFont="1" applyFill="1" applyAlignment="1">
      <alignment vertical="center"/>
    </xf>
    <xf numFmtId="0" fontId="142" fillId="20" borderId="0" xfId="0" applyFont="1" applyFill="1" applyAlignment="1">
      <alignment vertical="center"/>
    </xf>
    <xf numFmtId="0" fontId="145" fillId="20" borderId="0" xfId="0" applyFont="1" applyFill="1" applyAlignment="1">
      <alignment vertical="center"/>
    </xf>
    <xf numFmtId="0" fontId="213" fillId="3" borderId="0" xfId="0" applyFont="1" applyFill="1" applyAlignment="1">
      <alignment vertical="center"/>
    </xf>
    <xf numFmtId="0" fontId="217" fillId="3" borderId="0" xfId="0" applyFont="1" applyFill="1" applyAlignment="1">
      <alignment vertical="center" wrapText="1"/>
    </xf>
    <xf numFmtId="0" fontId="212" fillId="20" borderId="0" xfId="0" applyFont="1" applyFill="1" applyAlignment="1">
      <alignment vertical="center"/>
    </xf>
    <xf numFmtId="0" fontId="212" fillId="3" borderId="0" xfId="0" applyFont="1" applyFill="1" applyAlignment="1">
      <alignment horizontal="left" vertical="top" wrapText="1"/>
    </xf>
    <xf numFmtId="0" fontId="212" fillId="3" borderId="0" xfId="0" applyFont="1" applyFill="1" applyAlignment="1">
      <alignment vertical="center" wrapText="1"/>
    </xf>
    <xf numFmtId="0" fontId="218" fillId="3" borderId="0" xfId="0" applyFont="1" applyFill="1" applyAlignment="1">
      <alignment horizontal="left" vertical="top" wrapText="1"/>
    </xf>
    <xf numFmtId="0" fontId="219" fillId="3" borderId="0" xfId="0" applyFont="1" applyFill="1"/>
    <xf numFmtId="0" fontId="220" fillId="3" borderId="0" xfId="0" applyFont="1" applyFill="1" applyAlignment="1">
      <alignment vertical="top" wrapText="1"/>
    </xf>
    <xf numFmtId="0" fontId="221" fillId="3" borderId="0" xfId="0" applyFont="1" applyFill="1" applyAlignment="1">
      <alignment vertical="top" wrapText="1"/>
    </xf>
    <xf numFmtId="0" fontId="216" fillId="3" borderId="0" xfId="0" applyFont="1" applyFill="1" applyAlignment="1">
      <alignment vertical="center" wrapText="1"/>
    </xf>
    <xf numFmtId="0" fontId="211" fillId="3" borderId="0" xfId="0" applyFont="1" applyFill="1" applyAlignment="1">
      <alignment vertical="center" wrapText="1"/>
    </xf>
    <xf numFmtId="0" fontId="211" fillId="3" borderId="12" xfId="0" applyFont="1" applyFill="1" applyBorder="1" applyAlignment="1">
      <alignment vertical="center" wrapText="1"/>
    </xf>
    <xf numFmtId="0" fontId="222" fillId="3" borderId="0" xfId="0" applyFont="1" applyFill="1" applyAlignment="1">
      <alignment vertical="center"/>
    </xf>
    <xf numFmtId="0" fontId="218" fillId="3" borderId="0" xfId="0" applyFont="1" applyFill="1" applyAlignment="1">
      <alignment vertical="center"/>
    </xf>
    <xf numFmtId="0" fontId="218" fillId="3" borderId="0" xfId="0" applyFont="1" applyFill="1" applyAlignment="1">
      <alignment vertical="center" shrinkToFit="1"/>
    </xf>
    <xf numFmtId="0" fontId="218" fillId="3" borderId="0" xfId="0" applyFont="1" applyFill="1" applyAlignment="1">
      <alignment horizontal="center" vertical="center" shrinkToFit="1"/>
    </xf>
    <xf numFmtId="0" fontId="218" fillId="3" borderId="0" xfId="0" applyFont="1" applyFill="1" applyAlignment="1">
      <alignment horizontal="left" vertical="center"/>
    </xf>
    <xf numFmtId="0" fontId="219" fillId="3" borderId="0" xfId="0" applyFont="1" applyFill="1" applyAlignment="1">
      <alignment horizontal="center"/>
    </xf>
    <xf numFmtId="0" fontId="218" fillId="3" borderId="0" xfId="0" applyFont="1" applyFill="1" applyAlignment="1">
      <alignment horizontal="center" vertical="center"/>
    </xf>
    <xf numFmtId="0" fontId="218" fillId="3" borderId="0" xfId="0" applyFont="1" applyFill="1" applyAlignment="1">
      <alignment horizontal="left" vertical="center" wrapText="1"/>
    </xf>
    <xf numFmtId="0" fontId="218" fillId="3" borderId="0" xfId="0" applyFont="1" applyFill="1" applyAlignment="1">
      <alignment vertical="center" wrapText="1"/>
    </xf>
    <xf numFmtId="0" fontId="218" fillId="3" borderId="0" xfId="0" applyFont="1" applyFill="1"/>
    <xf numFmtId="0" fontId="219" fillId="3" borderId="0" xfId="0" applyFont="1" applyFill="1" applyAlignment="1">
      <alignment vertical="center"/>
    </xf>
    <xf numFmtId="0" fontId="218" fillId="3" borderId="0" xfId="0" applyFont="1" applyFill="1" applyAlignment="1">
      <alignment wrapText="1"/>
    </xf>
    <xf numFmtId="0" fontId="219" fillId="3" borderId="0" xfId="0" applyFont="1" applyFill="1" applyAlignment="1">
      <alignment horizontal="left" vertical="top" wrapText="1"/>
    </xf>
    <xf numFmtId="0" fontId="220" fillId="3" borderId="0" xfId="0" applyFont="1" applyFill="1" applyAlignment="1">
      <alignment horizontal="right" vertical="center" wrapText="1"/>
    </xf>
    <xf numFmtId="0" fontId="220" fillId="3" borderId="0" xfId="0" applyFont="1" applyFill="1" applyAlignment="1">
      <alignment vertical="center" wrapText="1"/>
    </xf>
    <xf numFmtId="166" fontId="218" fillId="3" borderId="0" xfId="0" applyNumberFormat="1" applyFont="1" applyFill="1" applyAlignment="1">
      <alignment wrapText="1"/>
    </xf>
    <xf numFmtId="0" fontId="220" fillId="3" borderId="0" xfId="0" applyFont="1" applyFill="1" applyAlignment="1">
      <alignment horizontal="center" vertical="center"/>
    </xf>
    <xf numFmtId="0" fontId="220" fillId="3" borderId="0" xfId="0" applyFont="1" applyFill="1" applyAlignment="1">
      <alignment wrapText="1"/>
    </xf>
    <xf numFmtId="0" fontId="218" fillId="3" borderId="0" xfId="0" applyFont="1" applyFill="1" applyAlignment="1">
      <alignment horizontal="left" wrapText="1"/>
    </xf>
    <xf numFmtId="0" fontId="218" fillId="3" borderId="0" xfId="0" applyFont="1" applyFill="1" applyAlignment="1">
      <alignment horizontal="center" wrapText="1"/>
    </xf>
    <xf numFmtId="0" fontId="218" fillId="3" borderId="0" xfId="0" applyFont="1" applyFill="1" applyAlignment="1">
      <alignment vertical="top" wrapText="1"/>
    </xf>
    <xf numFmtId="0" fontId="218" fillId="3" borderId="0" xfId="0" applyFont="1" applyFill="1" applyAlignment="1">
      <alignment horizontal="center" vertical="top" wrapText="1"/>
    </xf>
    <xf numFmtId="0" fontId="218" fillId="3" borderId="0" xfId="0" applyFont="1" applyFill="1" applyAlignment="1">
      <alignment horizontal="center" vertical="top"/>
    </xf>
    <xf numFmtId="15" fontId="218" fillId="3" borderId="0" xfId="0" applyNumberFormat="1" applyFont="1" applyFill="1" applyAlignment="1">
      <alignment vertical="center" wrapText="1"/>
    </xf>
    <xf numFmtId="0" fontId="221" fillId="3" borderId="0" xfId="0" applyFont="1" applyFill="1"/>
    <xf numFmtId="15" fontId="220" fillId="3" borderId="0" xfId="0" applyNumberFormat="1" applyFont="1" applyFill="1" applyAlignment="1">
      <alignment vertical="center" wrapText="1"/>
    </xf>
    <xf numFmtId="0" fontId="218" fillId="3" borderId="0" xfId="0" applyFont="1" applyFill="1" applyAlignment="1">
      <alignment vertical="top"/>
    </xf>
    <xf numFmtId="0" fontId="218" fillId="3" borderId="34" xfId="0" applyFont="1" applyFill="1" applyBorder="1" applyAlignment="1">
      <alignment vertical="top" wrapText="1"/>
    </xf>
    <xf numFmtId="0" fontId="219" fillId="3" borderId="34" xfId="0" applyFont="1" applyFill="1" applyBorder="1"/>
    <xf numFmtId="0" fontId="220" fillId="3" borderId="34" xfId="0" applyFont="1" applyFill="1" applyBorder="1" applyAlignment="1">
      <alignment horizontal="right" vertical="top"/>
    </xf>
    <xf numFmtId="167" fontId="218" fillId="3" borderId="34" xfId="0" applyNumberFormat="1" applyFont="1" applyFill="1" applyBorder="1" applyAlignment="1">
      <alignment horizontal="center" vertical="top" wrapText="1"/>
    </xf>
    <xf numFmtId="0" fontId="221" fillId="3" borderId="0" xfId="0" applyFont="1" applyFill="1" applyAlignment="1">
      <alignment vertical="top"/>
    </xf>
    <xf numFmtId="0" fontId="224" fillId="3" borderId="0" xfId="0" applyFont="1" applyFill="1" applyAlignment="1">
      <alignment vertical="top" wrapText="1"/>
    </xf>
    <xf numFmtId="0" fontId="225" fillId="20" borderId="0" xfId="0" applyFont="1" applyFill="1" applyAlignment="1">
      <alignment vertical="center"/>
    </xf>
    <xf numFmtId="0" fontId="226" fillId="3" borderId="0" xfId="0" applyFont="1" applyFill="1" applyAlignment="1">
      <alignment vertical="justify" wrapText="1"/>
    </xf>
    <xf numFmtId="0" fontId="226" fillId="3" borderId="0" xfId="0" applyFont="1" applyFill="1" applyAlignment="1">
      <alignment horizontal="justify" vertical="justify" wrapText="1"/>
    </xf>
    <xf numFmtId="0" fontId="137" fillId="3" borderId="75" xfId="0" applyFont="1" applyFill="1" applyBorder="1" applyAlignment="1">
      <alignment horizontal="left" vertical="center" wrapText="1" indent="7"/>
    </xf>
    <xf numFmtId="0" fontId="116" fillId="3" borderId="75" xfId="0" applyFont="1" applyFill="1" applyBorder="1"/>
    <xf numFmtId="0" fontId="137" fillId="3" borderId="75" xfId="0" applyFont="1" applyFill="1" applyBorder="1" applyAlignment="1">
      <alignment vertical="center" wrapText="1"/>
    </xf>
    <xf numFmtId="0" fontId="137" fillId="3" borderId="75" xfId="0" applyFont="1" applyFill="1" applyBorder="1" applyAlignment="1">
      <alignment horizontal="center" vertical="center" wrapText="1"/>
    </xf>
    <xf numFmtId="0" fontId="30" fillId="3" borderId="75" xfId="0" applyFont="1" applyFill="1" applyBorder="1" applyAlignment="1">
      <alignment vertical="center" wrapText="1"/>
    </xf>
    <xf numFmtId="0" fontId="116" fillId="3" borderId="75" xfId="0" applyFont="1" applyFill="1" applyBorder="1" applyAlignment="1">
      <alignment vertical="center" wrapText="1"/>
    </xf>
    <xf numFmtId="0" fontId="219" fillId="3" borderId="30" xfId="0" applyFont="1" applyFill="1" applyBorder="1"/>
    <xf numFmtId="0" fontId="219" fillId="3" borderId="31" xfId="0" applyFont="1" applyFill="1" applyBorder="1"/>
    <xf numFmtId="0" fontId="218" fillId="3" borderId="31" xfId="0" applyFont="1" applyFill="1" applyBorder="1"/>
    <xf numFmtId="0" fontId="218" fillId="3" borderId="31" xfId="0" applyFont="1" applyFill="1" applyBorder="1" applyAlignment="1">
      <alignment vertical="center" wrapText="1"/>
    </xf>
    <xf numFmtId="0" fontId="220" fillId="3" borderId="31" xfId="0" applyFont="1" applyFill="1" applyBorder="1" applyAlignment="1">
      <alignment vertical="center" wrapText="1"/>
    </xf>
    <xf numFmtId="0" fontId="220" fillId="3" borderId="32" xfId="0" applyFont="1" applyFill="1" applyBorder="1" applyAlignment="1">
      <alignment vertical="center" wrapText="1"/>
    </xf>
    <xf numFmtId="0" fontId="218" fillId="3" borderId="28" xfId="0" applyFont="1" applyFill="1" applyBorder="1"/>
    <xf numFmtId="0" fontId="218" fillId="3" borderId="0" xfId="0" applyFont="1" applyFill="1" applyAlignment="1">
      <alignment horizontal="center" vertical="center" wrapText="1"/>
    </xf>
    <xf numFmtId="0" fontId="218" fillId="3" borderId="29" xfId="0" applyFont="1" applyFill="1" applyBorder="1" applyAlignment="1">
      <alignment horizontal="left" vertical="center" wrapText="1"/>
    </xf>
    <xf numFmtId="0" fontId="219" fillId="3" borderId="0" xfId="0" applyFont="1" applyFill="1" applyAlignment="1">
      <alignment horizontal="left"/>
    </xf>
    <xf numFmtId="0" fontId="220" fillId="3" borderId="28" xfId="0" applyFont="1" applyFill="1" applyBorder="1"/>
    <xf numFmtId="0" fontId="218" fillId="3" borderId="29" xfId="0" applyFont="1" applyFill="1" applyBorder="1" applyAlignment="1">
      <alignment horizontal="center" vertical="center" wrapText="1"/>
    </xf>
    <xf numFmtId="0" fontId="222" fillId="3" borderId="28" xfId="0" applyFont="1" applyFill="1" applyBorder="1" applyAlignment="1">
      <alignment vertical="center"/>
    </xf>
    <xf numFmtId="0" fontId="222" fillId="3" borderId="29" xfId="0" applyFont="1" applyFill="1" applyBorder="1" applyAlignment="1">
      <alignment vertical="center"/>
    </xf>
    <xf numFmtId="0" fontId="218" fillId="3" borderId="29" xfId="0" applyFont="1" applyFill="1" applyBorder="1" applyAlignment="1">
      <alignment vertical="center" shrinkToFit="1"/>
    </xf>
    <xf numFmtId="0" fontId="218" fillId="3" borderId="28" xfId="0" applyFont="1" applyFill="1" applyBorder="1" applyAlignment="1">
      <alignment vertical="center"/>
    </xf>
    <xf numFmtId="0" fontId="218" fillId="3" borderId="28" xfId="0" applyFont="1" applyFill="1" applyBorder="1" applyAlignment="1">
      <alignment horizontal="right" vertical="center"/>
    </xf>
    <xf numFmtId="0" fontId="218" fillId="3" borderId="0" xfId="0" applyFont="1" applyFill="1" applyAlignment="1">
      <alignment horizontal="right" vertical="center"/>
    </xf>
    <xf numFmtId="0" fontId="219" fillId="3" borderId="29" xfId="0" applyFont="1" applyFill="1" applyBorder="1"/>
    <xf numFmtId="0" fontId="218" fillId="3" borderId="28" xfId="0" applyFont="1" applyFill="1" applyBorder="1" applyAlignment="1">
      <alignment horizontal="right" vertical="center" wrapText="1"/>
    </xf>
    <xf numFmtId="0" fontId="218" fillId="3" borderId="0" xfId="0" applyFont="1" applyFill="1" applyAlignment="1">
      <alignment horizontal="right" vertical="center" wrapText="1"/>
    </xf>
    <xf numFmtId="0" fontId="219" fillId="3" borderId="28" xfId="0" applyFont="1" applyFill="1" applyBorder="1"/>
    <xf numFmtId="0" fontId="219" fillId="3" borderId="28" xfId="0" applyFont="1" applyFill="1" applyBorder="1" applyAlignment="1">
      <alignment vertical="center"/>
    </xf>
    <xf numFmtId="0" fontId="219" fillId="3" borderId="29" xfId="0" applyFont="1" applyFill="1" applyBorder="1" applyAlignment="1">
      <alignment vertical="center"/>
    </xf>
    <xf numFmtId="0" fontId="218" fillId="3" borderId="29" xfId="0" applyFont="1" applyFill="1" applyBorder="1"/>
    <xf numFmtId="0" fontId="218" fillId="3" borderId="28" xfId="0" applyFont="1" applyFill="1" applyBorder="1" applyAlignment="1">
      <alignment wrapText="1"/>
    </xf>
    <xf numFmtId="0" fontId="220" fillId="3" borderId="29" xfId="0" applyFont="1" applyFill="1" applyBorder="1" applyAlignment="1">
      <alignment wrapText="1"/>
    </xf>
    <xf numFmtId="0" fontId="220" fillId="3" borderId="28" xfId="0" applyFont="1" applyFill="1" applyBorder="1" applyAlignment="1">
      <alignment wrapText="1"/>
    </xf>
    <xf numFmtId="0" fontId="218" fillId="3" borderId="28" xfId="0" applyFont="1" applyFill="1" applyBorder="1" applyAlignment="1">
      <alignment horizontal="right" wrapText="1"/>
    </xf>
    <xf numFmtId="0" fontId="218" fillId="3" borderId="0" xfId="0" applyFont="1" applyFill="1" applyAlignment="1">
      <alignment horizontal="right" wrapText="1"/>
    </xf>
    <xf numFmtId="0" fontId="218" fillId="3" borderId="29" xfId="0" applyFont="1" applyFill="1" applyBorder="1" applyAlignment="1">
      <alignment horizontal="left" vertical="top" wrapText="1"/>
    </xf>
    <xf numFmtId="0" fontId="218" fillId="3" borderId="28" xfId="0" applyFont="1" applyFill="1" applyBorder="1" applyAlignment="1">
      <alignment horizontal="right"/>
    </xf>
    <xf numFmtId="0" fontId="218" fillId="3" borderId="0" xfId="0" applyFont="1" applyFill="1" applyAlignment="1">
      <alignment horizontal="right"/>
    </xf>
    <xf numFmtId="0" fontId="218" fillId="3" borderId="28" xfId="0" applyFont="1" applyFill="1" applyBorder="1" applyAlignment="1">
      <alignment vertical="center" wrapText="1"/>
    </xf>
    <xf numFmtId="0" fontId="218" fillId="3" borderId="29" xfId="0" applyFont="1" applyFill="1" applyBorder="1" applyAlignment="1">
      <alignment vertical="center" wrapText="1"/>
    </xf>
    <xf numFmtId="0" fontId="220" fillId="3" borderId="29" xfId="0" applyFont="1" applyFill="1" applyBorder="1" applyAlignment="1">
      <alignment horizontal="center" vertical="center" wrapText="1"/>
    </xf>
    <xf numFmtId="0" fontId="218" fillId="3" borderId="28" xfId="0" applyFont="1" applyFill="1" applyBorder="1" applyAlignment="1">
      <alignment horizontal="left" vertical="center"/>
    </xf>
    <xf numFmtId="0" fontId="220" fillId="3" borderId="29" xfId="0" applyFont="1" applyFill="1" applyBorder="1" applyAlignment="1">
      <alignment vertical="center" wrapText="1"/>
    </xf>
    <xf numFmtId="0" fontId="218" fillId="3" borderId="29" xfId="0" applyFont="1" applyFill="1" applyBorder="1" applyAlignment="1">
      <alignment vertical="top" wrapText="1"/>
    </xf>
    <xf numFmtId="0" fontId="218" fillId="3" borderId="28" xfId="0" applyFont="1" applyFill="1" applyBorder="1" applyAlignment="1">
      <alignment vertical="top" wrapText="1"/>
    </xf>
    <xf numFmtId="0" fontId="218" fillId="3" borderId="33" xfId="0" applyFont="1" applyFill="1" applyBorder="1" applyAlignment="1">
      <alignment vertical="top" wrapText="1"/>
    </xf>
    <xf numFmtId="0" fontId="218" fillId="3" borderId="35" xfId="0" applyFont="1" applyFill="1" applyBorder="1" applyAlignment="1">
      <alignment vertical="top" wrapText="1"/>
    </xf>
    <xf numFmtId="0" fontId="220" fillId="3" borderId="29" xfId="0" applyFont="1" applyFill="1" applyBorder="1" applyAlignment="1">
      <alignment vertical="top" wrapText="1"/>
    </xf>
    <xf numFmtId="0" fontId="220" fillId="3" borderId="28" xfId="0" applyFont="1" applyFill="1" applyBorder="1" applyAlignment="1">
      <alignment vertical="top" wrapText="1"/>
    </xf>
    <xf numFmtId="0" fontId="221" fillId="3" borderId="0" xfId="0" applyFont="1" applyFill="1" applyAlignment="1">
      <alignment horizontal="left" vertical="top" wrapText="1"/>
    </xf>
    <xf numFmtId="0" fontId="221" fillId="3" borderId="28" xfId="0" applyFont="1" applyFill="1" applyBorder="1" applyAlignment="1">
      <alignment vertical="top" wrapText="1"/>
    </xf>
    <xf numFmtId="0" fontId="221" fillId="3" borderId="29" xfId="0" applyFont="1" applyFill="1" applyBorder="1" applyAlignment="1">
      <alignment vertical="top" wrapText="1"/>
    </xf>
    <xf numFmtId="0" fontId="220" fillId="3" borderId="33" xfId="0" applyFont="1" applyFill="1" applyBorder="1" applyAlignment="1">
      <alignment vertical="top" wrapText="1"/>
    </xf>
    <xf numFmtId="0" fontId="220" fillId="3" borderId="34" xfId="0" applyFont="1" applyFill="1" applyBorder="1" applyAlignment="1">
      <alignment vertical="top" wrapText="1"/>
    </xf>
    <xf numFmtId="0" fontId="221" fillId="3" borderId="34" xfId="0" applyFont="1" applyFill="1" applyBorder="1" applyAlignment="1">
      <alignment vertical="top" wrapText="1"/>
    </xf>
    <xf numFmtId="0" fontId="220" fillId="3" borderId="35" xfId="0" applyFont="1" applyFill="1" applyBorder="1" applyAlignment="1">
      <alignment vertical="top" wrapText="1"/>
    </xf>
    <xf numFmtId="0" fontId="218" fillId="3" borderId="0" xfId="0" applyFont="1" applyFill="1" applyAlignment="1">
      <alignment horizontal="left" vertical="center" shrinkToFit="1"/>
    </xf>
    <xf numFmtId="0" fontId="220" fillId="3" borderId="0" xfId="0" applyFont="1" applyFill="1" applyAlignment="1">
      <alignment horizontal="left" vertical="top" shrinkToFit="1"/>
    </xf>
    <xf numFmtId="0" fontId="221" fillId="3" borderId="0" xfId="0" applyFont="1" applyFill="1" applyAlignment="1">
      <alignment horizontal="left" vertical="top" shrinkToFit="1"/>
    </xf>
    <xf numFmtId="0" fontId="1" fillId="20" borderId="28" xfId="0" applyFont="1" applyFill="1" applyBorder="1" applyAlignment="1">
      <alignment vertical="center"/>
    </xf>
    <xf numFmtId="0" fontId="1" fillId="20" borderId="29" xfId="0" applyFont="1" applyFill="1" applyBorder="1" applyAlignment="1">
      <alignment vertical="center"/>
    </xf>
    <xf numFmtId="0" fontId="1" fillId="20" borderId="10" xfId="0" applyFont="1" applyFill="1" applyBorder="1" applyAlignment="1">
      <alignment vertical="center"/>
    </xf>
    <xf numFmtId="49" fontId="218" fillId="3" borderId="86" xfId="0" applyNumberFormat="1" applyFont="1" applyFill="1" applyBorder="1" applyAlignment="1">
      <alignment horizontal="center" vertical="center"/>
    </xf>
    <xf numFmtId="49" fontId="218" fillId="3" borderId="76" xfId="0" applyNumberFormat="1" applyFont="1" applyFill="1" applyBorder="1" applyAlignment="1">
      <alignment horizontal="center" vertical="center"/>
    </xf>
    <xf numFmtId="0" fontId="220" fillId="3" borderId="86" xfId="0" applyFont="1" applyFill="1" applyBorder="1" applyAlignment="1">
      <alignment horizontal="center" vertical="center" wrapText="1"/>
    </xf>
    <xf numFmtId="49" fontId="218" fillId="3" borderId="86" xfId="0" applyNumberFormat="1" applyFont="1" applyFill="1" applyBorder="1" applyAlignment="1" applyProtection="1">
      <alignment horizontal="center" vertical="center"/>
      <protection locked="0"/>
    </xf>
    <xf numFmtId="49" fontId="218" fillId="3" borderId="76" xfId="0" applyNumberFormat="1" applyFont="1" applyFill="1" applyBorder="1" applyAlignment="1" applyProtection="1">
      <alignment horizontal="center" vertical="center"/>
      <protection locked="0"/>
    </xf>
    <xf numFmtId="0" fontId="211" fillId="3" borderId="0" xfId="0" applyFont="1" applyFill="1" applyAlignment="1">
      <alignment vertical="top" wrapText="1"/>
    </xf>
    <xf numFmtId="0" fontId="227" fillId="3" borderId="0" xfId="0" applyFont="1" applyFill="1" applyAlignment="1">
      <alignment vertical="center" wrapText="1"/>
    </xf>
    <xf numFmtId="0" fontId="211" fillId="3" borderId="0" xfId="0" applyFont="1" applyFill="1" applyAlignment="1">
      <alignment horizontal="left" wrapText="1"/>
    </xf>
    <xf numFmtId="0" fontId="222" fillId="3" borderId="0" xfId="0" applyFont="1" applyFill="1" applyAlignment="1">
      <alignment horizontal="center" vertical="center"/>
    </xf>
    <xf numFmtId="0" fontId="227" fillId="3" borderId="0" xfId="0" applyFont="1" applyFill="1" applyAlignment="1">
      <alignment horizontal="center" vertical="center" wrapText="1"/>
    </xf>
    <xf numFmtId="0" fontId="220" fillId="3" borderId="0" xfId="0" applyFont="1" applyFill="1" applyAlignment="1">
      <alignment horizontal="center" vertical="center" wrapText="1"/>
    </xf>
    <xf numFmtId="0" fontId="220" fillId="3" borderId="0" xfId="0" applyFont="1" applyFill="1" applyAlignment="1">
      <alignment horizontal="center" vertical="center" shrinkToFit="1"/>
    </xf>
    <xf numFmtId="0" fontId="220" fillId="3" borderId="0" xfId="0" applyFont="1" applyFill="1" applyAlignment="1">
      <alignment vertical="center"/>
    </xf>
    <xf numFmtId="0" fontId="220" fillId="3" borderId="13" xfId="0" applyFont="1" applyFill="1" applyBorder="1" applyAlignment="1">
      <alignment horizontal="center" vertical="center"/>
    </xf>
    <xf numFmtId="0" fontId="218" fillId="3" borderId="8" xfId="0" applyFont="1" applyFill="1" applyBorder="1" applyAlignment="1">
      <alignment vertical="center"/>
    </xf>
    <xf numFmtId="0" fontId="220" fillId="3" borderId="11" xfId="0" applyFont="1" applyFill="1" applyBorder="1" applyAlignment="1">
      <alignment horizontal="center" vertical="center"/>
    </xf>
    <xf numFmtId="0" fontId="218" fillId="3" borderId="10" xfId="0" applyFont="1" applyFill="1" applyBorder="1" applyAlignment="1">
      <alignment vertical="center"/>
    </xf>
    <xf numFmtId="0" fontId="220" fillId="3" borderId="14" xfId="0" applyFont="1" applyFill="1" applyBorder="1" applyAlignment="1">
      <alignment horizontal="center" vertical="center"/>
    </xf>
    <xf numFmtId="0" fontId="218" fillId="3" borderId="12" xfId="0" applyFont="1" applyFill="1" applyBorder="1" applyAlignment="1">
      <alignment vertical="center"/>
    </xf>
    <xf numFmtId="0" fontId="221" fillId="2" borderId="0" xfId="0" applyFont="1" applyFill="1" applyAlignment="1">
      <alignment horizontal="left" vertical="top" wrapText="1" shrinkToFit="1"/>
    </xf>
    <xf numFmtId="0" fontId="218" fillId="0" borderId="0" xfId="0" applyFont="1" applyAlignment="1">
      <alignment vertical="center"/>
    </xf>
    <xf numFmtId="0" fontId="220" fillId="0" borderId="0" xfId="0" applyFont="1" applyAlignment="1">
      <alignment horizontal="center" vertical="center"/>
    </xf>
    <xf numFmtId="0" fontId="218" fillId="0" borderId="0" xfId="0" applyFont="1" applyAlignment="1">
      <alignment vertical="center" shrinkToFit="1"/>
    </xf>
    <xf numFmtId="0" fontId="220" fillId="0" borderId="0" xfId="0" applyFont="1" applyAlignment="1">
      <alignment horizontal="center" vertical="center" shrinkToFit="1"/>
    </xf>
    <xf numFmtId="0" fontId="221" fillId="0" borderId="0" xfId="0" applyFont="1" applyAlignment="1">
      <alignment horizontal="left" vertical="top" wrapText="1" shrinkToFit="1"/>
    </xf>
    <xf numFmtId="0" fontId="217" fillId="0" borderId="0" xfId="0" applyFont="1" applyAlignment="1">
      <alignment vertical="center" wrapText="1"/>
    </xf>
    <xf numFmtId="0" fontId="220" fillId="3" borderId="22" xfId="0" applyFont="1" applyFill="1" applyBorder="1" applyAlignment="1">
      <alignment horizontal="center" vertical="center"/>
    </xf>
    <xf numFmtId="0" fontId="220" fillId="3" borderId="24" xfId="0" applyFont="1" applyFill="1" applyBorder="1" applyAlignment="1">
      <alignment horizontal="center" vertical="center"/>
    </xf>
    <xf numFmtId="0" fontId="220" fillId="3" borderId="8" xfId="0" applyFont="1" applyFill="1" applyBorder="1" applyAlignment="1">
      <alignment horizontal="center" vertical="center"/>
    </xf>
    <xf numFmtId="0" fontId="220" fillId="3" borderId="12" xfId="0" applyFont="1" applyFill="1" applyBorder="1" applyAlignment="1">
      <alignment horizontal="center" vertical="center"/>
    </xf>
    <xf numFmtId="0" fontId="37" fillId="0" borderId="0" xfId="1" applyFont="1" applyAlignment="1">
      <alignment horizontal="left" vertical="center"/>
    </xf>
    <xf numFmtId="0" fontId="7" fillId="21" borderId="6" xfId="1" applyFont="1" applyFill="1" applyBorder="1" applyAlignment="1">
      <alignment horizontal="left"/>
    </xf>
    <xf numFmtId="0" fontId="3" fillId="21" borderId="1" xfId="1" applyFont="1" applyFill="1" applyBorder="1"/>
    <xf numFmtId="0" fontId="7" fillId="21" borderId="6" xfId="1" applyFont="1" applyFill="1" applyBorder="1" applyAlignment="1" applyProtection="1">
      <alignment horizontal="left"/>
      <protection locked="0"/>
    </xf>
    <xf numFmtId="0" fontId="7" fillId="21" borderId="2" xfId="1" applyFont="1" applyFill="1" applyBorder="1" applyAlignment="1">
      <alignment horizontal="left"/>
    </xf>
    <xf numFmtId="0" fontId="3" fillId="21" borderId="0" xfId="1" applyFont="1" applyFill="1" applyAlignment="1">
      <alignment horizontal="center"/>
    </xf>
    <xf numFmtId="0" fontId="7" fillId="21" borderId="2" xfId="1" applyFont="1" applyFill="1" applyBorder="1" applyAlignment="1" applyProtection="1">
      <alignment horizontal="left"/>
      <protection locked="0"/>
    </xf>
    <xf numFmtId="0" fontId="7" fillId="21" borderId="6" xfId="1" applyFont="1" applyFill="1" applyBorder="1" applyAlignment="1">
      <alignment horizontal="left" vertical="top"/>
    </xf>
    <xf numFmtId="0" fontId="3" fillId="21" borderId="0" xfId="1" applyFont="1" applyFill="1"/>
    <xf numFmtId="0" fontId="7" fillId="21" borderId="6" xfId="1" applyFont="1" applyFill="1" applyBorder="1" applyAlignment="1" applyProtection="1">
      <alignment horizontal="left" vertical="top" wrapText="1"/>
      <protection locked="0"/>
    </xf>
    <xf numFmtId="0" fontId="4" fillId="21" borderId="0" xfId="1" applyFont="1" applyFill="1"/>
    <xf numFmtId="14" fontId="7" fillId="21" borderId="26" xfId="1" applyNumberFormat="1" applyFont="1" applyFill="1" applyBorder="1" applyAlignment="1" applyProtection="1">
      <alignment horizontal="left" vertical="center"/>
      <protection locked="0"/>
    </xf>
    <xf numFmtId="0" fontId="69" fillId="3" borderId="12" xfId="0" applyFont="1" applyFill="1" applyBorder="1" applyAlignment="1" applyProtection="1">
      <alignment horizontal="center" vertical="center" shrinkToFit="1"/>
      <protection locked="0"/>
    </xf>
    <xf numFmtId="0" fontId="7" fillId="21" borderId="26" xfId="1" applyFont="1" applyFill="1" applyBorder="1" applyAlignment="1">
      <alignment horizontal="left" vertical="center"/>
    </xf>
    <xf numFmtId="0" fontId="17" fillId="15" borderId="0" xfId="1" applyFont="1" applyFill="1" applyAlignment="1">
      <alignment horizontal="center" vertical="center"/>
    </xf>
    <xf numFmtId="0" fontId="220" fillId="3" borderId="86" xfId="0" applyFont="1" applyFill="1" applyBorder="1" applyAlignment="1" applyProtection="1">
      <alignment horizontal="center" vertical="center" wrapText="1"/>
      <protection locked="0"/>
    </xf>
    <xf numFmtId="0" fontId="26" fillId="3" borderId="12" xfId="0" applyFont="1" applyFill="1" applyBorder="1" applyAlignment="1">
      <alignment vertical="top" wrapText="1"/>
    </xf>
    <xf numFmtId="0" fontId="25" fillId="3" borderId="12" xfId="0" applyFont="1" applyFill="1" applyBorder="1" applyAlignment="1">
      <alignment vertical="top" wrapText="1"/>
    </xf>
    <xf numFmtId="0" fontId="27" fillId="3" borderId="12" xfId="0" applyFont="1" applyFill="1" applyBorder="1" applyAlignment="1">
      <alignment vertical="center" wrapText="1"/>
    </xf>
    <xf numFmtId="0" fontId="233" fillId="5" borderId="0" xfId="0" applyFont="1" applyFill="1" applyAlignment="1">
      <alignment vertical="center"/>
    </xf>
    <xf numFmtId="0" fontId="234" fillId="20" borderId="0" xfId="0" applyFont="1" applyFill="1" applyAlignment="1">
      <alignment vertical="center"/>
    </xf>
    <xf numFmtId="0" fontId="116" fillId="3" borderId="0" xfId="0" applyFont="1" applyFill="1" applyAlignment="1">
      <alignment vertical="center" shrinkToFit="1"/>
    </xf>
    <xf numFmtId="0" fontId="116" fillId="3" borderId="0" xfId="0" applyFont="1" applyFill="1" applyAlignment="1">
      <alignment horizontal="center" vertical="center" shrinkToFit="1"/>
    </xf>
    <xf numFmtId="0" fontId="116" fillId="3" borderId="0" xfId="0" applyFont="1" applyFill="1" applyAlignment="1">
      <alignment horizontal="right" vertical="center"/>
    </xf>
    <xf numFmtId="0" fontId="116" fillId="3" borderId="0" xfId="0" applyFont="1" applyFill="1" applyAlignment="1">
      <alignment horizontal="right" vertical="center" wrapText="1"/>
    </xf>
    <xf numFmtId="0" fontId="116" fillId="3" borderId="0" xfId="0" applyFont="1" applyFill="1" applyAlignment="1">
      <alignment wrapText="1"/>
    </xf>
    <xf numFmtId="0" fontId="137" fillId="3" borderId="0" xfId="0" applyFont="1" applyFill="1" applyAlignment="1">
      <alignment horizontal="right" vertical="center" wrapText="1"/>
    </xf>
    <xf numFmtId="0" fontId="137" fillId="3" borderId="0" xfId="0" applyFont="1" applyFill="1" applyAlignment="1">
      <alignment vertical="center" wrapText="1"/>
    </xf>
    <xf numFmtId="166" fontId="116" fillId="3" borderId="0" xfId="0" applyNumberFormat="1" applyFont="1" applyFill="1" applyAlignment="1">
      <alignment wrapText="1"/>
    </xf>
    <xf numFmtId="0" fontId="116" fillId="3" borderId="0" xfId="0" applyFont="1" applyFill="1" applyAlignment="1">
      <alignment horizontal="right" wrapText="1"/>
    </xf>
    <xf numFmtId="0" fontId="116" fillId="3" borderId="0" xfId="0" applyFont="1" applyFill="1" applyAlignment="1">
      <alignment horizontal="center" wrapText="1"/>
    </xf>
    <xf numFmtId="0" fontId="116" fillId="3" borderId="0" xfId="0" applyFont="1" applyFill="1" applyAlignment="1">
      <alignment horizontal="left" wrapText="1"/>
    </xf>
    <xf numFmtId="0" fontId="116" fillId="3" borderId="0" xfId="0" applyFont="1" applyFill="1" applyAlignment="1">
      <alignment horizontal="center" vertical="top" wrapText="1"/>
    </xf>
    <xf numFmtId="0" fontId="116" fillId="3" borderId="0" xfId="0" applyFont="1" applyFill="1" applyAlignment="1">
      <alignment horizontal="center" vertical="top"/>
    </xf>
    <xf numFmtId="0" fontId="116" fillId="3" borderId="0" xfId="0" applyFont="1" applyFill="1" applyAlignment="1">
      <alignment horizontal="right"/>
    </xf>
    <xf numFmtId="15" fontId="116" fillId="3" borderId="0" xfId="0" applyNumberFormat="1" applyFont="1" applyFill="1" applyAlignment="1">
      <alignment vertical="center" wrapText="1"/>
    </xf>
    <xf numFmtId="0" fontId="137" fillId="3" borderId="22" xfId="0" applyFont="1" applyFill="1" applyBorder="1" applyAlignment="1" applyProtection="1">
      <alignment horizontal="center" vertical="center" wrapText="1"/>
      <protection locked="0"/>
    </xf>
    <xf numFmtId="0" fontId="137" fillId="3" borderId="0" xfId="0" applyFont="1" applyFill="1" applyAlignment="1">
      <alignment horizontal="right" vertical="top"/>
    </xf>
    <xf numFmtId="167" fontId="116" fillId="3" borderId="0" xfId="0" applyNumberFormat="1" applyFont="1" applyFill="1" applyAlignment="1">
      <alignment horizontal="center" vertical="top" wrapText="1"/>
    </xf>
    <xf numFmtId="0" fontId="137" fillId="3" borderId="0" xfId="0" applyFont="1" applyFill="1" applyAlignment="1">
      <alignment vertical="top" wrapText="1"/>
    </xf>
    <xf numFmtId="0" fontId="137" fillId="3" borderId="12" xfId="0" applyFont="1" applyFill="1" applyBorder="1" applyAlignment="1" applyProtection="1">
      <alignment horizontal="center" vertical="center" shrinkToFit="1"/>
      <protection locked="0"/>
    </xf>
    <xf numFmtId="0" fontId="116" fillId="3" borderId="0" xfId="0" applyFont="1" applyFill="1" applyAlignment="1">
      <alignment horizontal="right" vertical="top" wrapText="1"/>
    </xf>
    <xf numFmtId="0" fontId="137" fillId="3" borderId="12" xfId="0" applyFont="1" applyFill="1" applyBorder="1" applyAlignment="1">
      <alignment horizontal="center" vertical="center" shrinkToFit="1"/>
    </xf>
    <xf numFmtId="0" fontId="127" fillId="3" borderId="0" xfId="0" applyFont="1" applyFill="1" applyAlignment="1">
      <alignment vertical="top" wrapText="1"/>
    </xf>
    <xf numFmtId="0" fontId="192" fillId="3" borderId="12" xfId="0" applyFont="1" applyFill="1" applyBorder="1" applyAlignment="1">
      <alignment vertical="justify" wrapText="1"/>
    </xf>
    <xf numFmtId="0" fontId="175" fillId="3" borderId="0" xfId="0" applyFont="1" applyFill="1" applyAlignment="1">
      <alignment vertical="center"/>
    </xf>
    <xf numFmtId="0" fontId="119" fillId="3" borderId="0" xfId="0" applyFont="1" applyFill="1" applyAlignment="1">
      <alignment vertical="center"/>
    </xf>
    <xf numFmtId="0" fontId="119" fillId="3" borderId="0" xfId="0" applyFont="1" applyFill="1" applyAlignment="1">
      <alignment vertical="center" shrinkToFit="1"/>
    </xf>
    <xf numFmtId="0" fontId="116" fillId="3" borderId="8" xfId="0" applyFont="1" applyFill="1" applyBorder="1" applyAlignment="1">
      <alignment horizontal="center" vertical="center" shrinkToFit="1"/>
    </xf>
    <xf numFmtId="0" fontId="116" fillId="3" borderId="12" xfId="0" applyFont="1" applyFill="1" applyBorder="1" applyAlignment="1">
      <alignment horizontal="center" vertical="center" shrinkToFit="1"/>
    </xf>
    <xf numFmtId="0" fontId="236" fillId="3" borderId="0" xfId="0" applyFont="1" applyFill="1" applyAlignment="1">
      <alignment horizontal="center" vertical="center"/>
    </xf>
    <xf numFmtId="0" fontId="119" fillId="3" borderId="0" xfId="0" applyFont="1" applyFill="1" applyAlignment="1">
      <alignment horizontal="center" vertical="top"/>
    </xf>
    <xf numFmtId="0" fontId="119" fillId="3" borderId="0" xfId="0" applyFont="1" applyFill="1" applyAlignment="1">
      <alignment vertical="center" wrapText="1"/>
    </xf>
    <xf numFmtId="0" fontId="119" fillId="3" borderId="0" xfId="0" applyFont="1" applyFill="1" applyAlignment="1">
      <alignment horizontal="left" vertical="center"/>
    </xf>
    <xf numFmtId="0" fontId="236" fillId="3" borderId="12" xfId="0" applyFont="1" applyFill="1" applyBorder="1" applyAlignment="1">
      <alignment horizontal="center" vertical="center" shrinkToFit="1"/>
    </xf>
    <xf numFmtId="0" fontId="151" fillId="3" borderId="12" xfId="0" applyFont="1" applyFill="1" applyBorder="1" applyAlignment="1">
      <alignment horizontal="center" vertical="center" shrinkToFit="1"/>
    </xf>
    <xf numFmtId="0" fontId="193" fillId="3" borderId="12" xfId="0" applyFont="1" applyFill="1" applyBorder="1" applyAlignment="1">
      <alignment vertical="justify" wrapText="1"/>
    </xf>
    <xf numFmtId="0" fontId="151" fillId="3" borderId="0" xfId="0" applyFont="1" applyFill="1" applyAlignment="1">
      <alignment horizontal="center" vertical="center"/>
    </xf>
    <xf numFmtId="0" fontId="246" fillId="3" borderId="0" xfId="0" applyFont="1" applyFill="1" applyAlignment="1">
      <alignment horizontal="center" vertical="center" wrapText="1"/>
    </xf>
    <xf numFmtId="0" fontId="245" fillId="3" borderId="0" xfId="0" applyFont="1" applyFill="1" applyAlignment="1">
      <alignment vertical="center" wrapText="1"/>
    </xf>
    <xf numFmtId="0" fontId="151" fillId="3" borderId="0" xfId="0" applyFont="1" applyFill="1" applyAlignment="1">
      <alignment horizontal="center" vertical="center" shrinkToFit="1"/>
    </xf>
    <xf numFmtId="0" fontId="151" fillId="3" borderId="22" xfId="0" applyFont="1" applyFill="1" applyBorder="1" applyAlignment="1" applyProtection="1">
      <alignment horizontal="center" vertical="center"/>
      <protection locked="0"/>
    </xf>
    <xf numFmtId="0" fontId="119" fillId="3" borderId="0" xfId="0" applyFont="1" applyFill="1" applyAlignment="1">
      <alignment horizontal="left" vertical="center" wrapText="1" shrinkToFit="1"/>
    </xf>
    <xf numFmtId="0" fontId="151" fillId="3" borderId="0" xfId="0" applyFont="1" applyFill="1" applyAlignment="1">
      <alignment horizontal="center"/>
    </xf>
    <xf numFmtId="0" fontId="119" fillId="3" borderId="0" xfId="0" applyFont="1" applyFill="1" applyAlignment="1">
      <alignment horizontal="left" wrapText="1"/>
    </xf>
    <xf numFmtId="0" fontId="119" fillId="3" borderId="0" xfId="0" applyFont="1" applyFill="1" applyAlignment="1">
      <alignment horizontal="left" vertical="center" wrapText="1"/>
    </xf>
    <xf numFmtId="0" fontId="151" fillId="3" borderId="0" xfId="0" applyFont="1" applyFill="1" applyAlignment="1">
      <alignment vertical="center"/>
    </xf>
    <xf numFmtId="0" fontId="151" fillId="3" borderId="13" xfId="0" applyFont="1" applyFill="1" applyBorder="1" applyAlignment="1">
      <alignment horizontal="center" vertical="center"/>
    </xf>
    <xf numFmtId="0" fontId="119" fillId="3" borderId="8" xfId="0" applyFont="1" applyFill="1" applyBorder="1" applyAlignment="1">
      <alignment vertical="center"/>
    </xf>
    <xf numFmtId="0" fontId="119" fillId="3" borderId="8" xfId="0" applyFont="1" applyFill="1" applyBorder="1" applyAlignment="1">
      <alignment vertical="center" shrinkToFit="1"/>
    </xf>
    <xf numFmtId="0" fontId="151" fillId="3" borderId="8" xfId="0" applyFont="1" applyFill="1" applyBorder="1" applyAlignment="1">
      <alignment horizontal="center" vertical="center" shrinkToFit="1"/>
    </xf>
    <xf numFmtId="0" fontId="119" fillId="3" borderId="9" xfId="0" applyFont="1" applyFill="1" applyBorder="1" applyAlignment="1">
      <alignment vertical="center" shrinkToFit="1"/>
    </xf>
    <xf numFmtId="0" fontId="151" fillId="3" borderId="11" xfId="0" applyFont="1" applyFill="1" applyBorder="1" applyAlignment="1">
      <alignment horizontal="center" vertical="center"/>
    </xf>
    <xf numFmtId="0" fontId="151" fillId="2" borderId="22" xfId="0" applyFont="1" applyFill="1" applyBorder="1" applyAlignment="1" applyProtection="1">
      <alignment horizontal="center" vertical="center" shrinkToFit="1"/>
      <protection locked="0"/>
    </xf>
    <xf numFmtId="0" fontId="119" fillId="3" borderId="10" xfId="0" applyFont="1" applyFill="1" applyBorder="1" applyAlignment="1">
      <alignment vertical="center" shrinkToFit="1"/>
    </xf>
    <xf numFmtId="0" fontId="119" fillId="3" borderId="10" xfId="0" applyFont="1" applyFill="1" applyBorder="1" applyAlignment="1">
      <alignment vertical="center"/>
    </xf>
    <xf numFmtId="0" fontId="151" fillId="3" borderId="14" xfId="0" applyFont="1" applyFill="1" applyBorder="1" applyAlignment="1">
      <alignment horizontal="center" vertical="center"/>
    </xf>
    <xf numFmtId="0" fontId="119" fillId="3" borderId="12" xfId="0" applyFont="1" applyFill="1" applyBorder="1" applyAlignment="1">
      <alignment vertical="center"/>
    </xf>
    <xf numFmtId="0" fontId="119" fillId="3" borderId="12" xfId="0" applyFont="1" applyFill="1" applyBorder="1"/>
    <xf numFmtId="0" fontId="119" fillId="3" borderId="12" xfId="0" applyFont="1" applyFill="1" applyBorder="1" applyAlignment="1">
      <alignment vertical="center" shrinkToFit="1"/>
    </xf>
    <xf numFmtId="0" fontId="119" fillId="3" borderId="15" xfId="0" applyFont="1" applyFill="1" applyBorder="1" applyAlignment="1">
      <alignment vertical="center" shrinkToFit="1"/>
    </xf>
    <xf numFmtId="0" fontId="119" fillId="3" borderId="10" xfId="0" applyFont="1" applyFill="1" applyBorder="1" applyAlignment="1">
      <alignment horizontal="center" vertical="top"/>
    </xf>
    <xf numFmtId="0" fontId="151" fillId="3" borderId="0" xfId="0" applyFont="1" applyFill="1" applyAlignment="1">
      <alignment horizontal="center" vertical="top"/>
    </xf>
    <xf numFmtId="0" fontId="119" fillId="3" borderId="10" xfId="0" applyFont="1" applyFill="1" applyBorder="1" applyAlignment="1">
      <alignment horizontal="left" vertical="center"/>
    </xf>
    <xf numFmtId="49" fontId="151" fillId="2" borderId="27" xfId="0" applyNumberFormat="1" applyFont="1" applyFill="1" applyBorder="1" applyAlignment="1" applyProtection="1">
      <alignment horizontal="center" vertical="center" shrinkToFit="1"/>
      <protection locked="0"/>
    </xf>
    <xf numFmtId="0" fontId="119" fillId="0" borderId="0" xfId="0" applyFont="1"/>
    <xf numFmtId="0" fontId="247" fillId="3" borderId="0" xfId="0" applyFont="1" applyFill="1" applyAlignment="1">
      <alignment vertical="center" wrapText="1"/>
    </xf>
    <xf numFmtId="0" fontId="248" fillId="3" borderId="0" xfId="0" applyFont="1" applyFill="1" applyAlignment="1">
      <alignment vertical="center"/>
    </xf>
    <xf numFmtId="0" fontId="248" fillId="3" borderId="0" xfId="0" applyFont="1" applyFill="1" applyAlignment="1">
      <alignment horizontal="left" vertical="center"/>
    </xf>
    <xf numFmtId="0" fontId="248" fillId="3" borderId="0" xfId="0" applyFont="1" applyFill="1" applyAlignment="1">
      <alignment horizontal="left" vertical="center" wrapText="1"/>
    </xf>
    <xf numFmtId="0" fontId="248" fillId="3" borderId="0" xfId="0" applyFont="1" applyFill="1" applyAlignment="1">
      <alignment vertical="center" wrapText="1"/>
    </xf>
    <xf numFmtId="0" fontId="248" fillId="3" borderId="0" xfId="0" applyFont="1" applyFill="1"/>
    <xf numFmtId="0" fontId="249" fillId="3" borderId="0" xfId="0" applyFont="1" applyFill="1" applyAlignment="1">
      <alignment vertical="center" wrapText="1"/>
    </xf>
    <xf numFmtId="0" fontId="249" fillId="3" borderId="0" xfId="0" applyFont="1" applyFill="1" applyAlignment="1">
      <alignment wrapText="1"/>
    </xf>
    <xf numFmtId="0" fontId="248" fillId="3" borderId="0" xfId="0" applyFont="1" applyFill="1" applyAlignment="1">
      <alignment vertical="top" wrapText="1"/>
    </xf>
    <xf numFmtId="0" fontId="250" fillId="3" borderId="0" xfId="0" applyFont="1" applyFill="1"/>
    <xf numFmtId="15" fontId="249" fillId="3" borderId="0" xfId="0" applyNumberFormat="1" applyFont="1" applyFill="1" applyAlignment="1">
      <alignment vertical="center" wrapText="1"/>
    </xf>
    <xf numFmtId="0" fontId="248" fillId="3" borderId="75" xfId="0" applyFont="1" applyFill="1" applyBorder="1" applyAlignment="1">
      <alignment vertical="top" wrapText="1"/>
    </xf>
    <xf numFmtId="0" fontId="249" fillId="3" borderId="0" xfId="0" applyFont="1" applyFill="1" applyAlignment="1">
      <alignment vertical="top" wrapText="1"/>
    </xf>
    <xf numFmtId="0" fontId="250" fillId="3" borderId="0" xfId="0" applyFont="1" applyFill="1" applyAlignment="1">
      <alignment vertical="top" wrapText="1"/>
    </xf>
    <xf numFmtId="0" fontId="251" fillId="20" borderId="0" xfId="0" applyFont="1" applyFill="1" applyAlignment="1">
      <alignment vertical="center"/>
    </xf>
    <xf numFmtId="0" fontId="250" fillId="3" borderId="0" xfId="0" applyFont="1" applyFill="1" applyAlignment="1">
      <alignment horizontal="left" vertical="center"/>
    </xf>
    <xf numFmtId="0" fontId="250" fillId="3" borderId="0" xfId="0" applyFont="1" applyFill="1" applyAlignment="1">
      <alignment vertical="center"/>
    </xf>
    <xf numFmtId="0" fontId="250" fillId="3" borderId="0" xfId="0" applyFont="1" applyFill="1" applyAlignment="1">
      <alignment horizontal="left" vertical="center" wrapText="1"/>
    </xf>
    <xf numFmtId="0" fontId="250" fillId="3" borderId="0" xfId="0" applyFont="1" applyFill="1" applyAlignment="1">
      <alignment horizontal="center" vertical="top" wrapText="1"/>
    </xf>
    <xf numFmtId="0" fontId="241" fillId="3" borderId="0" xfId="0" applyFont="1" applyFill="1" applyAlignment="1">
      <alignment vertical="center" wrapText="1"/>
    </xf>
    <xf numFmtId="0" fontId="250" fillId="3" borderId="0" xfId="0" applyFont="1" applyFill="1" applyAlignment="1">
      <alignment horizontal="right" vertical="top" wrapText="1"/>
    </xf>
    <xf numFmtId="0" fontId="241" fillId="3" borderId="0" xfId="0" applyFont="1" applyFill="1" applyAlignment="1">
      <alignment vertical="top" wrapText="1"/>
    </xf>
    <xf numFmtId="0" fontId="250" fillId="3" borderId="74" xfId="0" applyFont="1" applyFill="1" applyBorder="1" applyAlignment="1">
      <alignment vertical="top" wrapText="1"/>
    </xf>
    <xf numFmtId="0" fontId="250" fillId="3" borderId="31" xfId="0" applyFont="1" applyFill="1" applyBorder="1" applyAlignment="1">
      <alignment horizontal="center" vertical="top" wrapText="1"/>
    </xf>
    <xf numFmtId="0" fontId="250" fillId="3" borderId="0" xfId="0" applyFont="1" applyFill="1" applyAlignment="1">
      <alignment vertical="center" wrapText="1"/>
    </xf>
    <xf numFmtId="0" fontId="252" fillId="20" borderId="0" xfId="0" applyFont="1" applyFill="1" applyAlignment="1">
      <alignment vertical="center"/>
    </xf>
    <xf numFmtId="0" fontId="241" fillId="3" borderId="0" xfId="0" applyFont="1" applyFill="1" applyAlignment="1">
      <alignment wrapText="1"/>
    </xf>
    <xf numFmtId="15" fontId="241" fillId="3" borderId="0" xfId="0" applyNumberFormat="1" applyFont="1" applyFill="1" applyAlignment="1">
      <alignment vertical="center" wrapText="1"/>
    </xf>
    <xf numFmtId="0" fontId="119" fillId="3" borderId="75" xfId="0" applyFont="1" applyFill="1" applyBorder="1" applyAlignment="1">
      <alignment vertical="top" wrapText="1"/>
    </xf>
    <xf numFmtId="0" fontId="119" fillId="3" borderId="75" xfId="0" applyFont="1" applyFill="1" applyBorder="1"/>
    <xf numFmtId="0" fontId="151" fillId="3" borderId="75" xfId="0" applyFont="1" applyFill="1" applyBorder="1" applyAlignment="1">
      <alignment horizontal="right" vertical="top"/>
    </xf>
    <xf numFmtId="167" fontId="119" fillId="3" borderId="75" xfId="0" applyNumberFormat="1" applyFont="1" applyFill="1" applyBorder="1" applyAlignment="1">
      <alignment horizontal="center" vertical="top" wrapText="1"/>
    </xf>
    <xf numFmtId="0" fontId="151" fillId="3" borderId="0" xfId="0" applyFont="1" applyFill="1" applyAlignment="1">
      <alignment horizontal="right" vertical="center" wrapText="1"/>
    </xf>
    <xf numFmtId="0" fontId="116" fillId="3" borderId="75" xfId="0" applyFont="1" applyFill="1" applyBorder="1" applyAlignment="1" applyProtection="1">
      <alignment horizontal="center" vertical="center" shrinkToFit="1"/>
      <protection locked="0"/>
    </xf>
    <xf numFmtId="0" fontId="116" fillId="3" borderId="75" xfId="0" applyFont="1" applyFill="1" applyBorder="1" applyAlignment="1">
      <alignment horizontal="center" vertical="center" shrinkToFit="1"/>
    </xf>
    <xf numFmtId="0" fontId="151" fillId="3" borderId="75" xfId="0" applyFont="1" applyFill="1" applyBorder="1" applyAlignment="1" applyProtection="1">
      <alignment horizontal="center" vertical="center" shrinkToFit="1"/>
      <protection locked="0"/>
    </xf>
    <xf numFmtId="0" fontId="119" fillId="3" borderId="75" xfId="0" applyFont="1" applyFill="1" applyBorder="1" applyAlignment="1" applyProtection="1">
      <alignment horizontal="center" vertical="center" shrinkToFit="1"/>
      <protection locked="0"/>
    </xf>
    <xf numFmtId="0" fontId="151" fillId="3" borderId="75" xfId="0" applyFont="1" applyFill="1" applyBorder="1" applyAlignment="1">
      <alignment horizontal="center" vertical="center" shrinkToFit="1"/>
    </xf>
    <xf numFmtId="49" fontId="119" fillId="3" borderId="75" xfId="0" applyNumberFormat="1" applyFont="1" applyFill="1" applyBorder="1" applyAlignment="1">
      <alignment horizontal="center" vertical="center" shrinkToFit="1"/>
    </xf>
    <xf numFmtId="0" fontId="116" fillId="3" borderId="0" xfId="0" applyFont="1" applyFill="1" applyAlignment="1">
      <alignment horizontal="left" vertical="center" wrapText="1"/>
    </xf>
    <xf numFmtId="165" fontId="137" fillId="3" borderId="0" xfId="0" applyNumberFormat="1" applyFont="1" applyFill="1" applyAlignment="1">
      <alignment horizontal="center" vertical="center" shrinkToFit="1"/>
    </xf>
    <xf numFmtId="0" fontId="116" fillId="3" borderId="0" xfId="0" applyFont="1" applyFill="1" applyAlignment="1">
      <alignment horizontal="left" indent="3"/>
    </xf>
    <xf numFmtId="0" fontId="116" fillId="3" borderId="0" xfId="0" applyFont="1" applyFill="1" applyAlignment="1">
      <alignment horizontal="left" wrapText="1" indent="5"/>
    </xf>
    <xf numFmtId="0" fontId="116" fillId="3" borderId="0" xfId="0" applyFont="1" applyFill="1" applyAlignment="1">
      <alignment horizontal="left" indent="5"/>
    </xf>
    <xf numFmtId="0" fontId="116" fillId="3" borderId="0" xfId="0" applyFont="1" applyFill="1" applyAlignment="1">
      <alignment horizontal="left" vertical="center" indent="5"/>
    </xf>
    <xf numFmtId="0" fontId="137" fillId="3" borderId="0" xfId="0" applyFont="1" applyFill="1" applyAlignment="1">
      <alignment horizontal="left" vertical="justify" wrapText="1" indent="5"/>
    </xf>
    <xf numFmtId="0" fontId="137" fillId="3" borderId="0" xfId="0" applyFont="1" applyFill="1" applyAlignment="1">
      <alignment horizontal="center" vertical="center" wrapText="1"/>
    </xf>
    <xf numFmtId="0" fontId="137" fillId="3" borderId="0" xfId="0" applyFont="1" applyFill="1" applyAlignment="1">
      <alignment horizontal="left" vertical="center" indent="5"/>
    </xf>
    <xf numFmtId="0" fontId="137" fillId="3" borderId="0" xfId="0" applyFont="1" applyFill="1" applyAlignment="1">
      <alignment horizontal="left" vertical="center" wrapText="1" indent="7"/>
    </xf>
    <xf numFmtId="0" fontId="119" fillId="3" borderId="0" xfId="0" applyFont="1" applyFill="1" applyAlignment="1">
      <alignment horizontal="center" vertical="center" shrinkToFit="1"/>
    </xf>
    <xf numFmtId="0" fontId="119" fillId="3" borderId="0" xfId="0" applyFont="1" applyFill="1" applyAlignment="1">
      <alignment horizontal="center"/>
    </xf>
    <xf numFmtId="0" fontId="119" fillId="3" borderId="0" xfId="0" applyFont="1" applyFill="1" applyAlignment="1">
      <alignment horizontal="center" vertical="center"/>
    </xf>
    <xf numFmtId="0" fontId="119" fillId="3" borderId="0" xfId="0" applyFont="1" applyFill="1" applyAlignment="1">
      <alignment horizontal="left"/>
    </xf>
    <xf numFmtId="0" fontId="119" fillId="3" borderId="0" xfId="0" applyFont="1" applyFill="1" applyAlignment="1">
      <alignment wrapText="1"/>
    </xf>
    <xf numFmtId="0" fontId="175" fillId="3" borderId="0" xfId="0" applyFont="1" applyFill="1" applyAlignment="1">
      <alignment wrapText="1"/>
    </xf>
    <xf numFmtId="0" fontId="236" fillId="3" borderId="0" xfId="0" applyFont="1" applyFill="1" applyAlignment="1">
      <alignment horizontal="right" vertical="center" wrapText="1"/>
    </xf>
    <xf numFmtId="0" fontId="236" fillId="3" borderId="0" xfId="0" applyFont="1" applyFill="1" applyAlignment="1">
      <alignment vertical="center" wrapText="1"/>
    </xf>
    <xf numFmtId="166" fontId="119" fillId="3" borderId="0" xfId="0" applyNumberFormat="1" applyFont="1" applyFill="1" applyAlignment="1">
      <alignment wrapText="1"/>
    </xf>
    <xf numFmtId="0" fontId="119" fillId="3" borderId="0" xfId="0" applyFont="1" applyFill="1" applyAlignment="1">
      <alignment horizontal="center" wrapText="1"/>
    </xf>
    <xf numFmtId="0" fontId="119" fillId="3" borderId="0" xfId="0" applyFont="1" applyFill="1" applyAlignment="1">
      <alignment vertical="top" wrapText="1"/>
    </xf>
    <xf numFmtId="0" fontId="119" fillId="3" borderId="0" xfId="0" applyFont="1" applyFill="1" applyAlignment="1">
      <alignment horizontal="left" vertical="top" wrapText="1"/>
    </xf>
    <xf numFmtId="0" fontId="119" fillId="3" borderId="0" xfId="0" applyFont="1" applyFill="1" applyAlignment="1">
      <alignment horizontal="center" vertical="top" wrapText="1"/>
    </xf>
    <xf numFmtId="0" fontId="175" fillId="3" borderId="0" xfId="0" applyFont="1" applyFill="1"/>
    <xf numFmtId="15" fontId="175" fillId="3" borderId="0" xfId="0" applyNumberFormat="1" applyFont="1" applyFill="1" applyAlignment="1">
      <alignment vertical="center" wrapText="1"/>
    </xf>
    <xf numFmtId="0" fontId="119" fillId="3" borderId="0" xfId="0" applyFont="1" applyFill="1" applyAlignment="1">
      <alignment vertical="top"/>
    </xf>
    <xf numFmtId="0" fontId="151" fillId="3" borderId="0" xfId="0" applyFont="1" applyFill="1" applyAlignment="1">
      <alignment vertical="center" wrapText="1"/>
    </xf>
    <xf numFmtId="0" fontId="236" fillId="3" borderId="76" xfId="0" applyFont="1" applyFill="1" applyBorder="1" applyAlignment="1" applyProtection="1">
      <alignment horizontal="center" vertical="center" wrapText="1"/>
      <protection locked="0"/>
    </xf>
    <xf numFmtId="0" fontId="175" fillId="3" borderId="0" xfId="0" applyFont="1" applyFill="1" applyAlignment="1">
      <alignment vertical="top" wrapText="1"/>
    </xf>
    <xf numFmtId="0" fontId="175" fillId="3" borderId="75" xfId="0" applyFont="1" applyFill="1" applyBorder="1" applyAlignment="1">
      <alignment vertical="top" wrapText="1"/>
    </xf>
    <xf numFmtId="0" fontId="236" fillId="3" borderId="75" xfId="0" applyFont="1" applyFill="1" applyBorder="1" applyAlignment="1">
      <alignment horizontal="right" vertical="top"/>
    </xf>
    <xf numFmtId="167" fontId="175" fillId="3" borderId="75" xfId="0" applyNumberFormat="1" applyFont="1" applyFill="1" applyBorder="1" applyAlignment="1">
      <alignment horizontal="center" vertical="top" wrapText="1"/>
    </xf>
    <xf numFmtId="0" fontId="236" fillId="3" borderId="0" xfId="0" applyFont="1" applyFill="1" applyAlignment="1">
      <alignment vertical="top" wrapText="1"/>
    </xf>
    <xf numFmtId="0" fontId="151" fillId="3" borderId="0" xfId="0" applyFont="1" applyFill="1" applyAlignment="1">
      <alignment vertical="top" wrapText="1"/>
    </xf>
    <xf numFmtId="0" fontId="254" fillId="3" borderId="0" xfId="0" applyFont="1" applyFill="1" applyAlignment="1">
      <alignment vertical="justify" wrapText="1"/>
    </xf>
    <xf numFmtId="0" fontId="138" fillId="3" borderId="0" xfId="0" applyFont="1" applyFill="1" applyAlignment="1">
      <alignment vertical="top" wrapText="1"/>
    </xf>
    <xf numFmtId="15" fontId="119" fillId="3" borderId="0" xfId="0" applyNumberFormat="1" applyFont="1" applyFill="1" applyAlignment="1">
      <alignment vertical="center" wrapText="1"/>
    </xf>
    <xf numFmtId="0" fontId="151" fillId="3" borderId="76" xfId="0" applyFont="1" applyFill="1" applyBorder="1" applyAlignment="1">
      <alignment horizontal="center" vertical="center" wrapText="1"/>
    </xf>
    <xf numFmtId="0" fontId="226" fillId="3" borderId="12" xfId="0" applyFont="1" applyFill="1" applyBorder="1" applyAlignment="1">
      <alignment horizontal="justify" vertical="justify" wrapText="1"/>
    </xf>
    <xf numFmtId="0" fontId="137" fillId="3" borderId="75" xfId="0" applyFont="1" applyFill="1" applyBorder="1" applyAlignment="1">
      <alignment horizontal="center" vertical="center" shrinkToFit="1"/>
    </xf>
    <xf numFmtId="0" fontId="175" fillId="3" borderId="0" xfId="0" applyFont="1" applyFill="1" applyAlignment="1">
      <alignment horizontal="right" vertical="top" wrapText="1"/>
    </xf>
    <xf numFmtId="0" fontId="175" fillId="3" borderId="0" xfId="0" applyFont="1" applyFill="1" applyAlignment="1">
      <alignment horizontal="center" vertical="top" wrapText="1"/>
    </xf>
    <xf numFmtId="0" fontId="175" fillId="3" borderId="0" xfId="0" applyFont="1" applyFill="1" applyAlignment="1">
      <alignment horizontal="left" vertical="top" wrapText="1"/>
    </xf>
    <xf numFmtId="14" fontId="7" fillId="21" borderId="6" xfId="1" applyNumberFormat="1" applyFont="1" applyFill="1" applyBorder="1" applyAlignment="1" applyProtection="1">
      <alignment horizontal="left"/>
      <protection locked="0"/>
    </xf>
    <xf numFmtId="0" fontId="256" fillId="0" borderId="0" xfId="0" applyFont="1"/>
    <xf numFmtId="0" fontId="7" fillId="21" borderId="6" xfId="1" applyFont="1" applyFill="1" applyBorder="1" applyAlignment="1" applyProtection="1">
      <alignment horizontal="left" wrapText="1"/>
      <protection locked="0"/>
    </xf>
    <xf numFmtId="0" fontId="257" fillId="0" borderId="0" xfId="0" applyFont="1"/>
    <xf numFmtId="0" fontId="119" fillId="3" borderId="0" xfId="0" applyFont="1" applyFill="1" applyAlignment="1">
      <alignment horizontal="left" vertical="justify" wrapText="1"/>
    </xf>
    <xf numFmtId="0" fontId="117" fillId="3" borderId="0" xfId="0" applyFont="1" applyFill="1" applyAlignment="1">
      <alignment horizontal="left" vertical="center"/>
    </xf>
    <xf numFmtId="0" fontId="119" fillId="3" borderId="0" xfId="0" applyFont="1" applyFill="1" applyAlignment="1">
      <alignment horizontal="justify" vertical="justify" wrapText="1"/>
    </xf>
    <xf numFmtId="0" fontId="119" fillId="3" borderId="0" xfId="0" applyFont="1" applyFill="1" applyAlignment="1">
      <alignment horizontal="justify" vertical="justify"/>
    </xf>
    <xf numFmtId="49" fontId="118" fillId="3" borderId="0" xfId="0" applyNumberFormat="1" applyFont="1" applyFill="1" applyAlignment="1">
      <alignment horizontal="left" indent="1"/>
    </xf>
    <xf numFmtId="0" fontId="17" fillId="6" borderId="0" xfId="1" applyFont="1" applyFill="1" applyAlignment="1">
      <alignment horizontal="center" vertical="center" wrapText="1"/>
    </xf>
    <xf numFmtId="0" fontId="17" fillId="6" borderId="0" xfId="1" applyFont="1" applyFill="1" applyAlignment="1">
      <alignment horizontal="center" vertical="center"/>
    </xf>
    <xf numFmtId="0" fontId="17" fillId="8" borderId="0" xfId="1" applyFont="1" applyFill="1" applyAlignment="1">
      <alignment horizontal="center" vertical="center" wrapText="1"/>
    </xf>
    <xf numFmtId="0" fontId="17" fillId="8" borderId="0" xfId="1" applyFont="1" applyFill="1" applyAlignment="1">
      <alignment horizontal="center" vertical="center"/>
    </xf>
    <xf numFmtId="0" fontId="17" fillId="7" borderId="0" xfId="1" applyFont="1" applyFill="1" applyAlignment="1">
      <alignment horizontal="center" vertical="center" wrapText="1"/>
    </xf>
    <xf numFmtId="0" fontId="37" fillId="0" borderId="0" xfId="1" applyFont="1" applyAlignment="1">
      <alignment horizontal="left" vertical="center"/>
    </xf>
    <xf numFmtId="0" fontId="17" fillId="4" borderId="0" xfId="1" applyFont="1" applyFill="1" applyAlignment="1">
      <alignment horizontal="center" vertical="center" wrapText="1"/>
    </xf>
    <xf numFmtId="0" fontId="121" fillId="3" borderId="0" xfId="1" applyFont="1" applyFill="1" applyAlignment="1" applyProtection="1">
      <alignment horizontal="center" vertical="center"/>
      <protection locked="0"/>
    </xf>
    <xf numFmtId="0" fontId="255" fillId="3" borderId="0" xfId="1" applyFont="1" applyFill="1" applyAlignment="1" applyProtection="1">
      <alignment horizontal="center" vertical="center"/>
      <protection locked="0"/>
    </xf>
    <xf numFmtId="0" fontId="43" fillId="3" borderId="0" xfId="0" applyFont="1" applyFill="1" applyAlignment="1">
      <alignment horizontal="left" vertical="center" wrapText="1"/>
    </xf>
    <xf numFmtId="0" fontId="43" fillId="3" borderId="10" xfId="0" applyFont="1" applyFill="1" applyBorder="1" applyAlignment="1">
      <alignment horizontal="left" vertical="center" wrapText="1"/>
    </xf>
    <xf numFmtId="0" fontId="44" fillId="3" borderId="11" xfId="0" applyFont="1" applyFill="1" applyBorder="1" applyAlignment="1">
      <alignment horizontal="left" vertical="center" wrapText="1"/>
    </xf>
    <xf numFmtId="0" fontId="44" fillId="3" borderId="0" xfId="0" applyFont="1" applyFill="1" applyAlignment="1">
      <alignment horizontal="left" vertical="center" wrapText="1"/>
    </xf>
    <xf numFmtId="0" fontId="44" fillId="3" borderId="10" xfId="0" applyFont="1" applyFill="1" applyBorder="1" applyAlignment="1">
      <alignment horizontal="left" vertical="center" wrapText="1"/>
    </xf>
    <xf numFmtId="0" fontId="46" fillId="9" borderId="23" xfId="0" applyFont="1" applyFill="1" applyBorder="1" applyAlignment="1">
      <alignment horizontal="left" vertical="center" wrapText="1"/>
    </xf>
    <xf numFmtId="0" fontId="46" fillId="9" borderId="24" xfId="0" applyFont="1" applyFill="1" applyBorder="1" applyAlignment="1">
      <alignment horizontal="left" vertical="center" wrapText="1"/>
    </xf>
    <xf numFmtId="0" fontId="46" fillId="9" borderId="25" xfId="0" applyFont="1" applyFill="1" applyBorder="1" applyAlignment="1">
      <alignment horizontal="left" vertical="center" wrapText="1"/>
    </xf>
    <xf numFmtId="0" fontId="32" fillId="3" borderId="24" xfId="0" applyFont="1" applyFill="1" applyBorder="1" applyAlignment="1" applyProtection="1">
      <alignment horizontal="center" vertical="center" wrapText="1"/>
      <protection locked="0"/>
    </xf>
    <xf numFmtId="0" fontId="32" fillId="3" borderId="25" xfId="0" applyFont="1" applyFill="1" applyBorder="1" applyAlignment="1" applyProtection="1">
      <alignment horizontal="center" vertical="center" wrapText="1"/>
      <protection locked="0"/>
    </xf>
    <xf numFmtId="0" fontId="43" fillId="3" borderId="36" xfId="0" applyFont="1" applyFill="1" applyBorder="1" applyAlignment="1" applyProtection="1">
      <alignment horizontal="center"/>
      <protection locked="0"/>
    </xf>
    <xf numFmtId="0" fontId="43" fillId="3" borderId="27" xfId="0" applyFont="1" applyFill="1" applyBorder="1" applyAlignment="1" applyProtection="1">
      <alignment horizontal="center"/>
      <protection locked="0"/>
    </xf>
    <xf numFmtId="0" fontId="44" fillId="9" borderId="23" xfId="0" applyFont="1" applyFill="1" applyBorder="1" applyAlignment="1">
      <alignment horizontal="left" vertical="center" wrapText="1"/>
    </xf>
    <xf numFmtId="0" fontId="44" fillId="9" borderId="24" xfId="0" applyFont="1" applyFill="1" applyBorder="1" applyAlignment="1">
      <alignment horizontal="left" vertical="center" wrapText="1"/>
    </xf>
    <xf numFmtId="0" fontId="44" fillId="9" borderId="25" xfId="0" applyFont="1" applyFill="1" applyBorder="1" applyAlignment="1">
      <alignment horizontal="left" vertical="center" wrapText="1"/>
    </xf>
    <xf numFmtId="0" fontId="44" fillId="3" borderId="23" xfId="0" applyFont="1" applyFill="1" applyBorder="1" applyAlignment="1">
      <alignment horizontal="left" vertical="center" wrapText="1"/>
    </xf>
    <xf numFmtId="0" fontId="44" fillId="3" borderId="24" xfId="0" applyFont="1" applyFill="1" applyBorder="1" applyAlignment="1">
      <alignment horizontal="left" vertical="center" wrapText="1"/>
    </xf>
    <xf numFmtId="0" fontId="44" fillId="3" borderId="25" xfId="0" applyFont="1" applyFill="1" applyBorder="1" applyAlignment="1">
      <alignment horizontal="left" vertical="center" wrapText="1"/>
    </xf>
    <xf numFmtId="0" fontId="43" fillId="3" borderId="23" xfId="0" applyFont="1" applyFill="1" applyBorder="1" applyAlignment="1">
      <alignment horizontal="left" vertical="center" wrapText="1"/>
    </xf>
    <xf numFmtId="0" fontId="43" fillId="3" borderId="24" xfId="0" applyFont="1" applyFill="1" applyBorder="1" applyAlignment="1">
      <alignment horizontal="left" vertical="center" wrapText="1"/>
    </xf>
    <xf numFmtId="0" fontId="43" fillId="3" borderId="25" xfId="0" applyFont="1" applyFill="1" applyBorder="1" applyAlignment="1">
      <alignment horizontal="left" vertical="center" wrapText="1"/>
    </xf>
    <xf numFmtId="49" fontId="45" fillId="3" borderId="8" xfId="0" applyNumberFormat="1" applyFont="1" applyFill="1" applyBorder="1" applyAlignment="1">
      <alignment horizontal="right" vertical="center"/>
    </xf>
    <xf numFmtId="0" fontId="44" fillId="3" borderId="13" xfId="0" applyFont="1" applyFill="1" applyBorder="1" applyAlignment="1">
      <alignment horizontal="left" vertical="center" wrapText="1"/>
    </xf>
    <xf numFmtId="0" fontId="44" fillId="3" borderId="8" xfId="0" applyFont="1" applyFill="1" applyBorder="1" applyAlignment="1">
      <alignment horizontal="left" vertical="center" wrapText="1"/>
    </xf>
    <xf numFmtId="0" fontId="44" fillId="3" borderId="9" xfId="0" applyFont="1" applyFill="1" applyBorder="1" applyAlignment="1">
      <alignment horizontal="left" vertical="center" wrapText="1"/>
    </xf>
    <xf numFmtId="0" fontId="44" fillId="3" borderId="14" xfId="0" applyFont="1" applyFill="1" applyBorder="1" applyAlignment="1">
      <alignment horizontal="left" vertical="center" wrapText="1"/>
    </xf>
    <xf numFmtId="0" fontId="44" fillId="3" borderId="12" xfId="0" applyFont="1" applyFill="1" applyBorder="1" applyAlignment="1">
      <alignment horizontal="left" vertical="center" wrapText="1"/>
    </xf>
    <xf numFmtId="0" fontId="44" fillId="3" borderId="15" xfId="0" applyFont="1" applyFill="1" applyBorder="1" applyAlignment="1">
      <alignment horizontal="left" vertical="center" wrapText="1"/>
    </xf>
    <xf numFmtId="0" fontId="43" fillId="3" borderId="13" xfId="0" applyFont="1" applyFill="1" applyBorder="1" applyAlignment="1">
      <alignment horizontal="left" vertical="center" wrapText="1"/>
    </xf>
    <xf numFmtId="0" fontId="43" fillId="3" borderId="8" xfId="0" applyFont="1" applyFill="1" applyBorder="1" applyAlignment="1">
      <alignment horizontal="left" vertical="center" wrapText="1"/>
    </xf>
    <xf numFmtId="0" fontId="43" fillId="3" borderId="9" xfId="0" applyFont="1" applyFill="1" applyBorder="1" applyAlignment="1">
      <alignment horizontal="left" vertical="center" wrapText="1"/>
    </xf>
    <xf numFmtId="0" fontId="43" fillId="3" borderId="14" xfId="0" applyFont="1" applyFill="1" applyBorder="1" applyAlignment="1">
      <alignment horizontal="left" vertical="center" wrapText="1"/>
    </xf>
    <xf numFmtId="0" fontId="43" fillId="3" borderId="12" xfId="0" applyFont="1" applyFill="1" applyBorder="1" applyAlignment="1">
      <alignment horizontal="left" vertical="center" wrapText="1"/>
    </xf>
    <xf numFmtId="0" fontId="43" fillId="3" borderId="15" xfId="0" applyFont="1" applyFill="1" applyBorder="1" applyAlignment="1">
      <alignment horizontal="left" vertical="center" wrapText="1"/>
    </xf>
    <xf numFmtId="0" fontId="43" fillId="3" borderId="13" xfId="0" applyFont="1" applyFill="1" applyBorder="1" applyAlignment="1">
      <alignment horizontal="left" vertical="top" wrapText="1"/>
    </xf>
    <xf numFmtId="0" fontId="43" fillId="3" borderId="8" xfId="0" applyFont="1" applyFill="1" applyBorder="1" applyAlignment="1">
      <alignment horizontal="left" vertical="top" wrapText="1"/>
    </xf>
    <xf numFmtId="0" fontId="43" fillId="3" borderId="9" xfId="0" applyFont="1" applyFill="1" applyBorder="1" applyAlignment="1">
      <alignment horizontal="left" vertical="top" wrapText="1"/>
    </xf>
    <xf numFmtId="0" fontId="44" fillId="3" borderId="23" xfId="0" applyFont="1" applyFill="1" applyBorder="1" applyAlignment="1">
      <alignment horizontal="left" vertical="center"/>
    </xf>
    <xf numFmtId="0" fontId="44" fillId="3" borderId="24" xfId="0" applyFont="1" applyFill="1" applyBorder="1" applyAlignment="1">
      <alignment horizontal="left" vertical="center"/>
    </xf>
    <xf numFmtId="0" fontId="44" fillId="3" borderId="25" xfId="0" applyFont="1" applyFill="1" applyBorder="1" applyAlignment="1">
      <alignment horizontal="left" vertical="center"/>
    </xf>
    <xf numFmtId="0" fontId="43" fillId="3" borderId="23" xfId="0" applyFont="1" applyFill="1" applyBorder="1" applyAlignment="1">
      <alignment horizontal="left" vertical="top" wrapText="1"/>
    </xf>
    <xf numFmtId="0" fontId="43" fillId="3" borderId="24" xfId="0" applyFont="1" applyFill="1" applyBorder="1" applyAlignment="1">
      <alignment horizontal="left" vertical="top" wrapText="1"/>
    </xf>
    <xf numFmtId="0" fontId="43" fillId="3" borderId="25" xfId="0" applyFont="1" applyFill="1" applyBorder="1" applyAlignment="1">
      <alignment horizontal="left" vertical="top" wrapText="1"/>
    </xf>
    <xf numFmtId="0" fontId="43" fillId="3" borderId="14" xfId="0" applyFont="1" applyFill="1" applyBorder="1" applyAlignment="1">
      <alignment horizontal="left" vertical="top" wrapText="1"/>
    </xf>
    <xf numFmtId="0" fontId="43" fillId="3" borderId="12" xfId="0" applyFont="1" applyFill="1" applyBorder="1" applyAlignment="1">
      <alignment horizontal="left" vertical="top" wrapText="1"/>
    </xf>
    <xf numFmtId="0" fontId="43" fillId="3" borderId="15" xfId="0" applyFont="1" applyFill="1" applyBorder="1" applyAlignment="1">
      <alignment horizontal="left" vertical="top" wrapText="1"/>
    </xf>
    <xf numFmtId="0" fontId="44" fillId="9" borderId="23" xfId="0" applyFont="1" applyFill="1" applyBorder="1" applyAlignment="1">
      <alignment horizontal="left" vertical="center"/>
    </xf>
    <xf numFmtId="0" fontId="44" fillId="9" borderId="24" xfId="0" applyFont="1" applyFill="1" applyBorder="1" applyAlignment="1">
      <alignment horizontal="left" vertical="center"/>
    </xf>
    <xf numFmtId="0" fontId="44" fillId="9" borderId="25" xfId="0" applyFont="1" applyFill="1" applyBorder="1" applyAlignment="1">
      <alignment horizontal="left" vertical="center"/>
    </xf>
    <xf numFmtId="0" fontId="44" fillId="9" borderId="13" xfId="0" applyFont="1" applyFill="1" applyBorder="1" applyAlignment="1">
      <alignment horizontal="left" vertical="center" wrapText="1"/>
    </xf>
    <xf numFmtId="0" fontId="44" fillId="9" borderId="8" xfId="0" applyFont="1" applyFill="1" applyBorder="1" applyAlignment="1">
      <alignment horizontal="left" vertical="center" wrapText="1"/>
    </xf>
    <xf numFmtId="0" fontId="44" fillId="9" borderId="9" xfId="0" applyFont="1" applyFill="1" applyBorder="1" applyAlignment="1">
      <alignment horizontal="left" vertical="center" wrapText="1"/>
    </xf>
    <xf numFmtId="0" fontId="43" fillId="3" borderId="23" xfId="0" applyFont="1" applyFill="1" applyBorder="1" applyAlignment="1">
      <alignment horizontal="left" vertical="center"/>
    </xf>
    <xf numFmtId="0" fontId="43" fillId="3" borderId="24" xfId="0" applyFont="1" applyFill="1" applyBorder="1" applyAlignment="1">
      <alignment horizontal="left" vertical="center"/>
    </xf>
    <xf numFmtId="0" fontId="43" fillId="3" borderId="25" xfId="0" applyFont="1" applyFill="1" applyBorder="1" applyAlignment="1">
      <alignment horizontal="left" vertical="center"/>
    </xf>
    <xf numFmtId="0" fontId="43" fillId="3" borderId="11" xfId="0" applyFont="1" applyFill="1" applyBorder="1" applyAlignment="1">
      <alignment horizontal="left" vertical="center" wrapText="1"/>
    </xf>
    <xf numFmtId="0" fontId="44" fillId="3" borderId="13" xfId="0" applyFont="1" applyFill="1" applyBorder="1" applyAlignment="1">
      <alignment horizontal="left" vertical="center"/>
    </xf>
    <xf numFmtId="0" fontId="44" fillId="3" borderId="8" xfId="0" applyFont="1" applyFill="1" applyBorder="1" applyAlignment="1">
      <alignment horizontal="left" vertical="center"/>
    </xf>
    <xf numFmtId="0" fontId="44" fillId="3" borderId="9" xfId="0" applyFont="1" applyFill="1" applyBorder="1" applyAlignment="1">
      <alignment horizontal="left" vertical="center"/>
    </xf>
    <xf numFmtId="0" fontId="44" fillId="3" borderId="11" xfId="0" applyFont="1" applyFill="1" applyBorder="1" applyAlignment="1">
      <alignment horizontal="left" vertical="center"/>
    </xf>
    <xf numFmtId="0" fontId="44" fillId="3" borderId="0" xfId="0" applyFont="1" applyFill="1" applyAlignment="1">
      <alignment horizontal="left" vertical="center"/>
    </xf>
    <xf numFmtId="0" fontId="44" fillId="9" borderId="13" xfId="0" applyFont="1" applyFill="1" applyBorder="1" applyAlignment="1">
      <alignment horizontal="left"/>
    </xf>
    <xf numFmtId="0" fontId="44" fillId="9" borderId="8" xfId="0" applyFont="1" applyFill="1" applyBorder="1" applyAlignment="1">
      <alignment horizontal="left"/>
    </xf>
    <xf numFmtId="0" fontId="44" fillId="9" borderId="24" xfId="0" applyFont="1" applyFill="1" applyBorder="1" applyAlignment="1">
      <alignment horizontal="left"/>
    </xf>
    <xf numFmtId="0" fontId="44" fillId="9" borderId="25" xfId="0" applyFont="1" applyFill="1" applyBorder="1" applyAlignment="1">
      <alignment horizontal="left"/>
    </xf>
    <xf numFmtId="0" fontId="44" fillId="9" borderId="23" xfId="0" applyFont="1" applyFill="1" applyBorder="1" applyAlignment="1">
      <alignment horizontal="left"/>
    </xf>
    <xf numFmtId="0" fontId="44" fillId="9" borderId="23" xfId="0" applyFont="1" applyFill="1" applyBorder="1" applyAlignment="1">
      <alignment horizontal="center" vertical="center"/>
    </xf>
    <xf numFmtId="0" fontId="44" fillId="9" borderId="24" xfId="0" applyFont="1" applyFill="1" applyBorder="1" applyAlignment="1">
      <alignment horizontal="center" vertical="center"/>
    </xf>
    <xf numFmtId="0" fontId="44" fillId="9" borderId="25" xfId="0" applyFont="1" applyFill="1" applyBorder="1" applyAlignment="1">
      <alignment horizontal="center" vertical="center"/>
    </xf>
    <xf numFmtId="0" fontId="131" fillId="0" borderId="0" xfId="0" applyFont="1" applyAlignment="1">
      <alignment horizontal="left" vertical="center"/>
    </xf>
    <xf numFmtId="0" fontId="130" fillId="0" borderId="0" xfId="0" applyFont="1" applyAlignment="1">
      <alignment horizontal="center" vertical="center"/>
    </xf>
    <xf numFmtId="0" fontId="76" fillId="0" borderId="23" xfId="7" applyFont="1" applyBorder="1" applyAlignment="1">
      <alignment vertical="center" wrapText="1"/>
    </xf>
    <xf numFmtId="0" fontId="69" fillId="0" borderId="24" xfId="7" applyFont="1" applyBorder="1" applyAlignment="1">
      <alignment vertical="center" wrapText="1"/>
    </xf>
    <xf numFmtId="0" fontId="76" fillId="0" borderId="12" xfId="7" applyFont="1" applyBorder="1" applyAlignment="1">
      <alignment horizontal="left" vertical="top" wrapText="1"/>
    </xf>
    <xf numFmtId="0" fontId="76" fillId="0" borderId="12" xfId="7" applyFont="1" applyBorder="1" applyAlignment="1">
      <alignment horizontal="center" vertical="top" wrapText="1"/>
    </xf>
    <xf numFmtId="0" fontId="76" fillId="0" borderId="15" xfId="7" applyFont="1" applyBorder="1" applyAlignment="1">
      <alignment horizontal="center" vertical="top" wrapText="1"/>
    </xf>
    <xf numFmtId="0" fontId="87" fillId="11" borderId="23" xfId="7" applyFont="1" applyFill="1" applyBorder="1" applyAlignment="1">
      <alignment horizontal="center" vertical="center" wrapText="1"/>
    </xf>
    <xf numFmtId="0" fontId="87" fillId="11" borderId="24" xfId="7" applyFont="1" applyFill="1" applyBorder="1" applyAlignment="1">
      <alignment horizontal="center" vertical="center" wrapText="1"/>
    </xf>
    <xf numFmtId="0" fontId="87" fillId="11" borderId="25" xfId="7" applyFont="1" applyFill="1" applyBorder="1" applyAlignment="1">
      <alignment horizontal="center" vertical="center" wrapText="1"/>
    </xf>
    <xf numFmtId="14" fontId="125" fillId="12" borderId="0" xfId="7" applyNumberFormat="1" applyFill="1" applyAlignment="1">
      <alignment horizontal="center" vertical="center"/>
    </xf>
    <xf numFmtId="17" fontId="2" fillId="12" borderId="0" xfId="7" applyNumberFormat="1" applyFont="1" applyFill="1" applyAlignment="1">
      <alignment horizontal="right" vertical="center"/>
    </xf>
    <xf numFmtId="0" fontId="125" fillId="12" borderId="0" xfId="7" applyFill="1" applyAlignment="1">
      <alignment horizontal="right" vertical="center"/>
    </xf>
    <xf numFmtId="0" fontId="76" fillId="3" borderId="23" xfId="7" applyFont="1" applyFill="1" applyBorder="1" applyAlignment="1">
      <alignment horizontal="left" vertical="top" wrapText="1"/>
    </xf>
    <xf numFmtId="0" fontId="69" fillId="3" borderId="24" xfId="7" applyFont="1" applyFill="1" applyBorder="1" applyAlignment="1">
      <alignment horizontal="left" vertical="top" wrapText="1"/>
    </xf>
    <xf numFmtId="0" fontId="76" fillId="0" borderId="24" xfId="7" applyFont="1" applyBorder="1" applyAlignment="1">
      <alignment horizontal="center" vertical="top" wrapText="1"/>
    </xf>
    <xf numFmtId="0" fontId="76" fillId="0" borderId="25" xfId="7" applyFont="1" applyBorder="1" applyAlignment="1">
      <alignment horizontal="center" vertical="top" wrapText="1"/>
    </xf>
    <xf numFmtId="0" fontId="76" fillId="0" borderId="23" xfId="7" applyFont="1" applyBorder="1" applyAlignment="1">
      <alignment horizontal="left" vertical="top" wrapText="1"/>
    </xf>
    <xf numFmtId="0" fontId="69" fillId="0" borderId="24" xfId="7" applyFont="1" applyBorder="1" applyAlignment="1">
      <alignment horizontal="left" vertical="top" wrapText="1"/>
    </xf>
    <xf numFmtId="0" fontId="76" fillId="0" borderId="23" xfId="7" applyFont="1" applyBorder="1" applyAlignment="1">
      <alignment vertical="top" wrapText="1"/>
    </xf>
    <xf numFmtId="0" fontId="69" fillId="0" borderId="24" xfId="7" applyFont="1" applyBorder="1" applyAlignment="1">
      <alignment vertical="top" wrapText="1"/>
    </xf>
    <xf numFmtId="0" fontId="76" fillId="0" borderId="0" xfId="7" applyFont="1" applyAlignment="1">
      <alignment horizontal="center" vertical="top" wrapText="1"/>
    </xf>
    <xf numFmtId="0" fontId="76" fillId="0" borderId="10" xfId="7" applyFont="1" applyBorder="1" applyAlignment="1">
      <alignment horizontal="center" vertical="top" wrapText="1"/>
    </xf>
    <xf numFmtId="0" fontId="87" fillId="0" borderId="8" xfId="7" applyFont="1" applyBorder="1" applyAlignment="1">
      <alignment horizontal="center" vertical="center" wrapText="1"/>
    </xf>
    <xf numFmtId="0" fontId="73" fillId="12" borderId="0" xfId="7" applyFont="1" applyFill="1" applyAlignment="1">
      <alignment horizontal="center" vertical="center" wrapText="1"/>
    </xf>
    <xf numFmtId="0" fontId="73" fillId="12" borderId="0" xfId="7" applyFont="1" applyFill="1" applyAlignment="1">
      <alignment horizontal="center" vertical="center"/>
    </xf>
    <xf numFmtId="0" fontId="73" fillId="12" borderId="12" xfId="7" applyFont="1" applyFill="1" applyBorder="1" applyAlignment="1">
      <alignment horizontal="center" vertical="center"/>
    </xf>
    <xf numFmtId="0" fontId="61" fillId="11" borderId="23" xfId="7" applyFont="1" applyFill="1" applyBorder="1" applyAlignment="1">
      <alignment horizontal="left" vertical="center" wrapText="1"/>
    </xf>
    <xf numFmtId="0" fontId="61" fillId="11" borderId="24" xfId="7" applyFont="1" applyFill="1" applyBorder="1" applyAlignment="1">
      <alignment horizontal="left" vertical="center" wrapText="1"/>
    </xf>
    <xf numFmtId="0" fontId="61" fillId="11" borderId="25" xfId="7" applyFont="1" applyFill="1" applyBorder="1" applyAlignment="1">
      <alignment horizontal="left" vertical="center" wrapText="1"/>
    </xf>
    <xf numFmtId="0" fontId="76" fillId="0" borderId="13" xfId="7" applyFont="1" applyBorder="1" applyAlignment="1">
      <alignment horizontal="left" vertical="top" wrapText="1"/>
    </xf>
    <xf numFmtId="0" fontId="80" fillId="0" borderId="8" xfId="7" applyFont="1" applyBorder="1" applyAlignment="1">
      <alignment horizontal="left" vertical="top" wrapText="1"/>
    </xf>
    <xf numFmtId="0" fontId="76" fillId="0" borderId="24" xfId="7" applyFont="1" applyBorder="1" applyAlignment="1">
      <alignment horizontal="left" vertical="top" wrapText="1"/>
    </xf>
    <xf numFmtId="0" fontId="125" fillId="0" borderId="24" xfId="7" applyBorder="1" applyAlignment="1">
      <alignment horizontal="center" vertical="center" wrapText="1"/>
    </xf>
    <xf numFmtId="0" fontId="125" fillId="0" borderId="25" xfId="7" applyBorder="1" applyAlignment="1">
      <alignment horizontal="center" vertical="center" wrapText="1"/>
    </xf>
    <xf numFmtId="0" fontId="76" fillId="0" borderId="8" xfId="7" applyFont="1" applyBorder="1" applyAlignment="1">
      <alignment horizontal="left" vertical="top" wrapText="1"/>
    </xf>
    <xf numFmtId="0" fontId="76" fillId="0" borderId="24" xfId="7" applyFont="1" applyBorder="1" applyAlignment="1">
      <alignment vertical="top" wrapText="1"/>
    </xf>
    <xf numFmtId="0" fontId="76" fillId="0" borderId="25" xfId="7" applyFont="1" applyBorder="1" applyAlignment="1">
      <alignment horizontal="left" vertical="top" wrapText="1"/>
    </xf>
    <xf numFmtId="0" fontId="69" fillId="0" borderId="24" xfId="7" applyFont="1" applyBorder="1" applyAlignment="1">
      <alignment horizontal="center" vertical="top" wrapText="1"/>
    </xf>
    <xf numFmtId="0" fontId="69" fillId="0" borderId="25" xfId="7" applyFont="1" applyBorder="1" applyAlignment="1">
      <alignment horizontal="center" vertical="top" wrapText="1"/>
    </xf>
    <xf numFmtId="0" fontId="69" fillId="0" borderId="8" xfId="7" applyFont="1" applyBorder="1" applyAlignment="1">
      <alignment horizontal="center" vertical="top" wrapText="1"/>
    </xf>
    <xf numFmtId="0" fontId="69" fillId="0" borderId="9" xfId="7" applyFont="1" applyBorder="1" applyAlignment="1">
      <alignment horizontal="center" vertical="top" wrapText="1"/>
    </xf>
    <xf numFmtId="0" fontId="76" fillId="0" borderId="9" xfId="7" applyFont="1" applyBorder="1" applyAlignment="1">
      <alignment horizontal="left" vertical="top" wrapText="1"/>
    </xf>
    <xf numFmtId="0" fontId="76" fillId="0" borderId="11" xfId="7" applyFont="1" applyBorder="1" applyAlignment="1">
      <alignment horizontal="left" vertical="top" wrapText="1"/>
    </xf>
    <xf numFmtId="0" fontId="76" fillId="0" borderId="0" xfId="7" applyFont="1" applyAlignment="1">
      <alignment horizontal="left" vertical="top" wrapText="1"/>
    </xf>
    <xf numFmtId="0" fontId="76" fillId="0" borderId="10" xfId="7" applyFont="1" applyBorder="1" applyAlignment="1">
      <alignment horizontal="left" vertical="top" wrapText="1"/>
    </xf>
    <xf numFmtId="0" fontId="83" fillId="0" borderId="23" xfId="7" applyFont="1" applyBorder="1" applyAlignment="1">
      <alignment horizontal="left" vertical="top" wrapText="1"/>
    </xf>
    <xf numFmtId="0" fontId="83" fillId="0" borderId="24" xfId="7" applyFont="1" applyBorder="1" applyAlignment="1">
      <alignment horizontal="left" vertical="top" wrapText="1"/>
    </xf>
    <xf numFmtId="0" fontId="81" fillId="0" borderId="23" xfId="7" applyFont="1" applyBorder="1" applyAlignment="1">
      <alignment horizontal="left" vertical="top" wrapText="1"/>
    </xf>
    <xf numFmtId="0" fontId="81" fillId="0" borderId="24" xfId="7" applyFont="1" applyBorder="1" applyAlignment="1">
      <alignment horizontal="left" vertical="top" wrapText="1"/>
    </xf>
    <xf numFmtId="0" fontId="81" fillId="0" borderId="25" xfId="7" applyFont="1" applyBorder="1" applyAlignment="1">
      <alignment horizontal="left" vertical="top" wrapText="1"/>
    </xf>
    <xf numFmtId="0" fontId="69" fillId="0" borderId="25" xfId="7" applyFont="1" applyBorder="1" applyAlignment="1">
      <alignment horizontal="left" vertical="top" wrapText="1"/>
    </xf>
    <xf numFmtId="0" fontId="61" fillId="11" borderId="22" xfId="7" applyFont="1" applyFill="1" applyBorder="1" applyAlignment="1">
      <alignment horizontal="left" vertical="center" wrapText="1"/>
    </xf>
    <xf numFmtId="0" fontId="61" fillId="11" borderId="13" xfId="7" applyFont="1" applyFill="1" applyBorder="1" applyAlignment="1">
      <alignment horizontal="left" vertical="center" wrapText="1"/>
    </xf>
    <xf numFmtId="0" fontId="61" fillId="11" borderId="8" xfId="7" applyFont="1" applyFill="1" applyBorder="1" applyAlignment="1">
      <alignment horizontal="left" vertical="center" wrapText="1"/>
    </xf>
    <xf numFmtId="0" fontId="69" fillId="0" borderId="23" xfId="7" applyFont="1" applyBorder="1" applyAlignment="1">
      <alignment horizontal="left" vertical="center" wrapText="1"/>
    </xf>
    <xf numFmtId="0" fontId="69" fillId="0" borderId="24" xfId="7" applyFont="1" applyBorder="1" applyAlignment="1">
      <alignment horizontal="left" vertical="center" wrapText="1"/>
    </xf>
    <xf numFmtId="0" fontId="69" fillId="0" borderId="25" xfId="7" applyFont="1" applyBorder="1" applyAlignment="1">
      <alignment horizontal="left" vertical="center" wrapText="1"/>
    </xf>
    <xf numFmtId="0" fontId="69" fillId="0" borderId="0" xfId="7" applyFont="1" applyAlignment="1">
      <alignment horizontal="left" vertical="top" wrapText="1"/>
    </xf>
    <xf numFmtId="0" fontId="76" fillId="0" borderId="14" xfId="7" applyFont="1" applyBorder="1" applyAlignment="1">
      <alignment horizontal="left" vertical="top" wrapText="1"/>
    </xf>
    <xf numFmtId="0" fontId="76" fillId="0" borderId="15" xfId="7" applyFont="1" applyBorder="1" applyAlignment="1">
      <alignment horizontal="left" vertical="top" wrapText="1"/>
    </xf>
    <xf numFmtId="0" fontId="79" fillId="0" borderId="24" xfId="7" applyFont="1" applyBorder="1" applyAlignment="1">
      <alignment horizontal="center" vertical="top" wrapText="1"/>
    </xf>
    <xf numFmtId="0" fontId="79" fillId="0" borderId="25" xfId="7" applyFont="1" applyBorder="1" applyAlignment="1">
      <alignment horizontal="center" vertical="top" wrapText="1"/>
    </xf>
    <xf numFmtId="0" fontId="67" fillId="12" borderId="0" xfId="7" applyFont="1" applyFill="1" applyAlignment="1">
      <alignment horizontal="left" vertical="center" wrapText="1"/>
    </xf>
    <xf numFmtId="0" fontId="210" fillId="12" borderId="0" xfId="7" applyFont="1" applyFill="1" applyAlignment="1">
      <alignment horizontal="left" vertical="top" wrapText="1"/>
    </xf>
    <xf numFmtId="0" fontId="210" fillId="12" borderId="0" xfId="7" applyFont="1" applyFill="1" applyAlignment="1">
      <alignment horizontal="left" vertical="top"/>
    </xf>
    <xf numFmtId="0" fontId="125" fillId="12" borderId="12" xfId="7" applyFill="1" applyBorder="1" applyAlignment="1">
      <alignment horizontal="center" vertical="center"/>
    </xf>
    <xf numFmtId="0" fontId="69" fillId="12" borderId="0" xfId="7" applyFont="1" applyFill="1" applyAlignment="1">
      <alignment horizontal="center" vertical="center"/>
    </xf>
    <xf numFmtId="0" fontId="68" fillId="12" borderId="12" xfId="7" applyFont="1" applyFill="1" applyBorder="1" applyAlignment="1">
      <alignment horizontal="center" vertical="center"/>
    </xf>
    <xf numFmtId="0" fontId="76" fillId="3" borderId="24" xfId="7" applyFont="1" applyFill="1" applyBorder="1" applyAlignment="1">
      <alignment horizontal="center" vertical="top" wrapText="1"/>
    </xf>
    <xf numFmtId="0" fontId="76" fillId="3" borderId="25" xfId="7" applyFont="1" applyFill="1" applyBorder="1" applyAlignment="1">
      <alignment horizontal="center" vertical="top" wrapText="1"/>
    </xf>
    <xf numFmtId="0" fontId="74" fillId="0" borderId="24" xfId="7" applyFont="1" applyBorder="1" applyAlignment="1">
      <alignment horizontal="left" vertical="top" wrapText="1"/>
    </xf>
    <xf numFmtId="0" fontId="87" fillId="0" borderId="23" xfId="7" applyFont="1" applyBorder="1" applyAlignment="1">
      <alignment horizontal="left" vertical="center" wrapText="1"/>
    </xf>
    <xf numFmtId="0" fontId="87" fillId="0" borderId="24" xfId="7" applyFont="1" applyBorder="1" applyAlignment="1">
      <alignment horizontal="left" vertical="center" wrapText="1"/>
    </xf>
    <xf numFmtId="0" fontId="87" fillId="0" borderId="25" xfId="7" applyFont="1" applyBorder="1" applyAlignment="1">
      <alignment horizontal="left" vertical="center" wrapText="1"/>
    </xf>
    <xf numFmtId="0" fontId="2" fillId="0" borderId="8" xfId="7" quotePrefix="1" applyFont="1" applyBorder="1" applyAlignment="1">
      <alignment horizontal="left" vertical="center" wrapText="1"/>
    </xf>
    <xf numFmtId="0" fontId="2" fillId="0" borderId="8" xfId="7" applyFont="1" applyBorder="1" applyAlignment="1">
      <alignment horizontal="left" vertical="center" wrapText="1"/>
    </xf>
    <xf numFmtId="0" fontId="76" fillId="0" borderId="8" xfId="7" applyFont="1" applyBorder="1" applyAlignment="1">
      <alignment horizontal="center" vertical="center" wrapText="1"/>
    </xf>
    <xf numFmtId="0" fontId="126" fillId="12" borderId="0" xfId="7" applyFont="1" applyFill="1" applyAlignment="1">
      <alignment horizontal="left" vertical="top"/>
    </xf>
    <xf numFmtId="0" fontId="2" fillId="0" borderId="23" xfId="9" applyBorder="1" applyAlignment="1">
      <alignment horizontal="center" vertical="center" wrapText="1"/>
    </xf>
    <xf numFmtId="0" fontId="2" fillId="0" borderId="24" xfId="9" applyBorder="1" applyAlignment="1">
      <alignment horizontal="center" vertical="center" wrapText="1"/>
    </xf>
    <xf numFmtId="0" fontId="87" fillId="11" borderId="14" xfId="9" applyFont="1" applyFill="1" applyBorder="1" applyAlignment="1">
      <alignment horizontal="center" vertical="center" wrapText="1"/>
    </xf>
    <xf numFmtId="0" fontId="87" fillId="11" borderId="12" xfId="9" applyFont="1" applyFill="1" applyBorder="1" applyAlignment="1">
      <alignment horizontal="center" vertical="center" wrapText="1"/>
    </xf>
    <xf numFmtId="0" fontId="87" fillId="11" borderId="15" xfId="9" applyFont="1" applyFill="1" applyBorder="1" applyAlignment="1">
      <alignment horizontal="center" vertical="center" wrapText="1"/>
    </xf>
    <xf numFmtId="14" fontId="2" fillId="12" borderId="0" xfId="9" applyNumberFormat="1" applyFill="1" applyAlignment="1">
      <alignment horizontal="center" vertical="center"/>
    </xf>
    <xf numFmtId="17" fontId="2" fillId="12" borderId="0" xfId="9" applyNumberFormat="1" applyFill="1" applyAlignment="1">
      <alignment horizontal="right" vertical="center"/>
    </xf>
    <xf numFmtId="0" fontId="2" fillId="12" borderId="0" xfId="9" applyFill="1" applyAlignment="1">
      <alignment horizontal="right" vertical="center"/>
    </xf>
    <xf numFmtId="0" fontId="76" fillId="0" borderId="8" xfId="9" applyFont="1" applyBorder="1" applyAlignment="1">
      <alignment vertical="top" wrapText="1"/>
    </xf>
    <xf numFmtId="0" fontId="76" fillId="0" borderId="12" xfId="9" applyFont="1" applyBorder="1" applyAlignment="1">
      <alignment vertical="top" wrapText="1"/>
    </xf>
    <xf numFmtId="0" fontId="69" fillId="0" borderId="9" xfId="9" applyFont="1" applyBorder="1" applyAlignment="1">
      <alignment horizontal="center" vertical="top" wrapText="1"/>
    </xf>
    <xf numFmtId="0" fontId="69" fillId="0" borderId="15" xfId="9" applyFont="1" applyBorder="1" applyAlignment="1">
      <alignment horizontal="center" vertical="top" wrapText="1"/>
    </xf>
    <xf numFmtId="0" fontId="76" fillId="0" borderId="23" xfId="9" applyFont="1" applyBorder="1" applyAlignment="1">
      <alignment vertical="top" wrapText="1"/>
    </xf>
    <xf numFmtId="0" fontId="76" fillId="0" borderId="24" xfId="9" applyFont="1" applyBorder="1" applyAlignment="1">
      <alignment vertical="top" wrapText="1"/>
    </xf>
    <xf numFmtId="0" fontId="76" fillId="0" borderId="13" xfId="9" applyFont="1" applyBorder="1" applyAlignment="1">
      <alignment horizontal="center" vertical="top" wrapText="1"/>
    </xf>
    <xf numFmtId="0" fontId="76" fillId="0" borderId="8" xfId="9" applyFont="1" applyBorder="1" applyAlignment="1">
      <alignment horizontal="center" vertical="top" wrapText="1"/>
    </xf>
    <xf numFmtId="0" fontId="69" fillId="0" borderId="8" xfId="9" applyFont="1" applyBorder="1" applyAlignment="1">
      <alignment vertical="top" wrapText="1"/>
    </xf>
    <xf numFmtId="0" fontId="2" fillId="0" borderId="8" xfId="9" applyBorder="1" applyAlignment="1">
      <alignment horizontal="center" vertical="center" wrapText="1"/>
    </xf>
    <xf numFmtId="0" fontId="2" fillId="0" borderId="9" xfId="9" applyBorder="1" applyAlignment="1">
      <alignment horizontal="center" vertical="center" wrapText="1"/>
    </xf>
    <xf numFmtId="0" fontId="76" fillId="12" borderId="23" xfId="9" applyFont="1" applyFill="1" applyBorder="1" applyAlignment="1">
      <alignment vertical="top" wrapText="1"/>
    </xf>
    <xf numFmtId="0" fontId="76" fillId="12" borderId="24" xfId="9" applyFont="1" applyFill="1" applyBorder="1" applyAlignment="1">
      <alignment vertical="top" wrapText="1"/>
    </xf>
    <xf numFmtId="0" fontId="69" fillId="0" borderId="24" xfId="9" applyFont="1" applyBorder="1" applyAlignment="1">
      <alignment vertical="top" wrapText="1"/>
    </xf>
    <xf numFmtId="0" fontId="2" fillId="0" borderId="25" xfId="9" applyBorder="1" applyAlignment="1">
      <alignment horizontal="center" vertical="center" wrapText="1"/>
    </xf>
    <xf numFmtId="0" fontId="76" fillId="0" borderId="13" xfId="9" applyFont="1" applyBorder="1" applyAlignment="1">
      <alignment vertical="top" wrapText="1"/>
    </xf>
    <xf numFmtId="0" fontId="76" fillId="0" borderId="23" xfId="9" applyFont="1" applyBorder="1" applyAlignment="1">
      <alignment horizontal="left" vertical="top" wrapText="1"/>
    </xf>
    <xf numFmtId="0" fontId="76" fillId="0" borderId="24" xfId="9" applyFont="1" applyBorder="1" applyAlignment="1">
      <alignment horizontal="left" vertical="top" wrapText="1"/>
    </xf>
    <xf numFmtId="0" fontId="69" fillId="12" borderId="23" xfId="9" applyFont="1" applyFill="1" applyBorder="1" applyAlignment="1">
      <alignment vertical="top" wrapText="1"/>
    </xf>
    <xf numFmtId="0" fontId="69" fillId="12" borderId="24" xfId="9" applyFont="1" applyFill="1" applyBorder="1" applyAlignment="1">
      <alignment vertical="top" wrapText="1"/>
    </xf>
    <xf numFmtId="0" fontId="76" fillId="0" borderId="24" xfId="9" applyFont="1" applyBorder="1" applyAlignment="1">
      <alignment horizontal="center" vertical="top" wrapText="1"/>
    </xf>
    <xf numFmtId="0" fontId="76" fillId="0" borderId="25" xfId="9" applyFont="1" applyBorder="1" applyAlignment="1">
      <alignment horizontal="center" vertical="top" wrapText="1"/>
    </xf>
    <xf numFmtId="0" fontId="76" fillId="3" borderId="23" xfId="9" applyFont="1" applyFill="1" applyBorder="1" applyAlignment="1">
      <alignment horizontal="left" vertical="top" wrapText="1"/>
    </xf>
    <xf numFmtId="0" fontId="88" fillId="3" borderId="24" xfId="9" applyFont="1" applyFill="1" applyBorder="1" applyAlignment="1">
      <alignment horizontal="left" vertical="top" wrapText="1"/>
    </xf>
    <xf numFmtId="0" fontId="80" fillId="0" borderId="24" xfId="9" applyFont="1" applyBorder="1" applyAlignment="1">
      <alignment horizontal="center" vertical="top" wrapText="1"/>
    </xf>
    <xf numFmtId="0" fontId="80" fillId="0" borderId="25" xfId="9" applyFont="1" applyBorder="1" applyAlignment="1">
      <alignment horizontal="center" vertical="top" wrapText="1"/>
    </xf>
    <xf numFmtId="0" fontId="87" fillId="11" borderId="23" xfId="9" applyFont="1" applyFill="1" applyBorder="1" applyAlignment="1">
      <alignment horizontal="center" vertical="center" wrapText="1"/>
    </xf>
    <xf numFmtId="0" fontId="87" fillId="11" borderId="24" xfId="9" applyFont="1" applyFill="1" applyBorder="1" applyAlignment="1">
      <alignment horizontal="center" vertical="center" wrapText="1"/>
    </xf>
    <xf numFmtId="0" fontId="87" fillId="11" borderId="25" xfId="9" applyFont="1" applyFill="1" applyBorder="1" applyAlignment="1">
      <alignment horizontal="center" vertical="center" wrapText="1"/>
    </xf>
    <xf numFmtId="0" fontId="87" fillId="0" borderId="8" xfId="9" applyFont="1" applyBorder="1" applyAlignment="1">
      <alignment horizontal="center" vertical="center" wrapText="1"/>
    </xf>
    <xf numFmtId="0" fontId="73" fillId="12" borderId="0" xfId="9" applyFont="1" applyFill="1" applyAlignment="1">
      <alignment horizontal="center" vertical="center" wrapText="1"/>
    </xf>
    <xf numFmtId="0" fontId="73" fillId="12" borderId="0" xfId="9" applyFont="1" applyFill="1" applyAlignment="1">
      <alignment horizontal="center" vertical="center"/>
    </xf>
    <xf numFmtId="0" fontId="61" fillId="11" borderId="23" xfId="9" applyFont="1" applyFill="1" applyBorder="1" applyAlignment="1">
      <alignment horizontal="left" vertical="center" wrapText="1"/>
    </xf>
    <xf numFmtId="0" fontId="61" fillId="11" borderId="24" xfId="9" applyFont="1" applyFill="1" applyBorder="1" applyAlignment="1">
      <alignment horizontal="left" vertical="center" wrapText="1"/>
    </xf>
    <xf numFmtId="0" fontId="61" fillId="11" borderId="25" xfId="9" applyFont="1" applyFill="1" applyBorder="1" applyAlignment="1">
      <alignment horizontal="left" vertical="center" wrapText="1"/>
    </xf>
    <xf numFmtId="0" fontId="61" fillId="0" borderId="23" xfId="9" applyFont="1" applyBorder="1" applyAlignment="1">
      <alignment horizontal="left" vertical="center" wrapText="1"/>
    </xf>
    <xf numFmtId="0" fontId="61" fillId="0" borderId="24" xfId="9" applyFont="1" applyBorder="1" applyAlignment="1">
      <alignment horizontal="left" vertical="center" wrapText="1"/>
    </xf>
    <xf numFmtId="0" fontId="61" fillId="0" borderId="25" xfId="9" applyFont="1" applyBorder="1" applyAlignment="1">
      <alignment horizontal="left" vertical="center" wrapText="1"/>
    </xf>
    <xf numFmtId="0" fontId="69" fillId="0" borderId="24" xfId="9" applyFont="1" applyBorder="1" applyAlignment="1">
      <alignment horizontal="left" vertical="top" wrapText="1"/>
    </xf>
    <xf numFmtId="0" fontId="76" fillId="0" borderId="25" xfId="9" applyFont="1" applyBorder="1" applyAlignment="1">
      <alignment horizontal="left" vertical="top" wrapText="1"/>
    </xf>
    <xf numFmtId="0" fontId="76" fillId="0" borderId="13" xfId="9" applyFont="1" applyBorder="1" applyAlignment="1">
      <alignment horizontal="left" vertical="top" wrapText="1"/>
    </xf>
    <xf numFmtId="0" fontId="80" fillId="0" borderId="8" xfId="9" applyFont="1" applyBorder="1" applyAlignment="1">
      <alignment horizontal="left" vertical="top" wrapText="1"/>
    </xf>
    <xf numFmtId="0" fontId="76" fillId="0" borderId="8" xfId="9" applyFont="1" applyBorder="1" applyAlignment="1">
      <alignment horizontal="left" vertical="top" wrapText="1"/>
    </xf>
    <xf numFmtId="0" fontId="69" fillId="0" borderId="24" xfId="9" applyFont="1" applyBorder="1" applyAlignment="1">
      <alignment horizontal="center" vertical="top" wrapText="1"/>
    </xf>
    <xf numFmtId="0" fontId="69" fillId="0" borderId="25" xfId="9" applyFont="1" applyBorder="1" applyAlignment="1">
      <alignment horizontal="center" vertical="top" wrapText="1"/>
    </xf>
    <xf numFmtId="0" fontId="69" fillId="0" borderId="8" xfId="9" applyFont="1" applyBorder="1" applyAlignment="1">
      <alignment horizontal="center" vertical="top" wrapText="1"/>
    </xf>
    <xf numFmtId="0" fontId="76" fillId="0" borderId="9" xfId="9" applyFont="1" applyBorder="1" applyAlignment="1">
      <alignment horizontal="left" vertical="top" wrapText="1"/>
    </xf>
    <xf numFmtId="0" fontId="76" fillId="0" borderId="11" xfId="9" applyFont="1" applyBorder="1" applyAlignment="1">
      <alignment horizontal="left" vertical="top" wrapText="1"/>
    </xf>
    <xf numFmtId="0" fontId="76" fillId="0" borderId="0" xfId="9" applyFont="1" applyAlignment="1">
      <alignment horizontal="left" vertical="top" wrapText="1"/>
    </xf>
    <xf numFmtId="0" fontId="76" fillId="0" borderId="10" xfId="9" applyFont="1" applyBorder="1" applyAlignment="1">
      <alignment horizontal="left" vertical="top" wrapText="1"/>
    </xf>
    <xf numFmtId="0" fontId="87" fillId="0" borderId="23" xfId="9" applyFont="1" applyBorder="1" applyAlignment="1">
      <alignment horizontal="left" vertical="center" wrapText="1"/>
    </xf>
    <xf numFmtId="0" fontId="87" fillId="0" borderId="24" xfId="9" applyFont="1" applyBorder="1" applyAlignment="1">
      <alignment horizontal="left" vertical="center" wrapText="1"/>
    </xf>
    <xf numFmtId="0" fontId="87" fillId="0" borderId="25" xfId="9" applyFont="1" applyBorder="1" applyAlignment="1">
      <alignment horizontal="left" vertical="center" wrapText="1"/>
    </xf>
    <xf numFmtId="0" fontId="2" fillId="0" borderId="8" xfId="9" quotePrefix="1" applyBorder="1" applyAlignment="1">
      <alignment horizontal="left" vertical="center" wrapText="1"/>
    </xf>
    <xf numFmtId="0" fontId="2" fillId="0" borderId="8" xfId="9" applyBorder="1" applyAlignment="1">
      <alignment horizontal="left" vertical="center" wrapText="1"/>
    </xf>
    <xf numFmtId="0" fontId="76" fillId="0" borderId="8" xfId="9" applyFont="1" applyBorder="1" applyAlignment="1">
      <alignment horizontal="center" vertical="center" wrapText="1"/>
    </xf>
    <xf numFmtId="0" fontId="67" fillId="12" borderId="0" xfId="9" applyFont="1" applyFill="1" applyAlignment="1">
      <alignment horizontal="left" vertical="center" wrapText="1"/>
    </xf>
    <xf numFmtId="0" fontId="66" fillId="12" borderId="0" xfId="9" applyFont="1" applyFill="1" applyAlignment="1">
      <alignment horizontal="left" vertical="top" wrapText="1"/>
    </xf>
    <xf numFmtId="0" fontId="2" fillId="12" borderId="12" xfId="9" applyFill="1" applyBorder="1" applyAlignment="1">
      <alignment horizontal="center" vertical="center"/>
    </xf>
    <xf numFmtId="0" fontId="68" fillId="12" borderId="12" xfId="9" applyFont="1" applyFill="1" applyBorder="1" applyAlignment="1">
      <alignment horizontal="center" vertical="center"/>
    </xf>
    <xf numFmtId="0" fontId="83" fillId="0" borderId="23" xfId="9" applyFont="1" applyBorder="1" applyAlignment="1">
      <alignment horizontal="left" vertical="top" wrapText="1"/>
    </xf>
    <xf numFmtId="0" fontId="83" fillId="0" borderId="24" xfId="9" applyFont="1" applyBorder="1" applyAlignment="1">
      <alignment horizontal="left" vertical="top" wrapText="1"/>
    </xf>
    <xf numFmtId="0" fontId="76" fillId="0" borderId="14" xfId="9" applyFont="1" applyBorder="1" applyAlignment="1">
      <alignment horizontal="left" vertical="top" wrapText="1"/>
    </xf>
    <xf numFmtId="0" fontId="76" fillId="0" borderId="12" xfId="9" applyFont="1" applyBorder="1" applyAlignment="1">
      <alignment horizontal="left" vertical="top" wrapText="1"/>
    </xf>
    <xf numFmtId="0" fontId="2" fillId="0" borderId="12" xfId="9" applyBorder="1" applyAlignment="1">
      <alignment horizontal="center" vertical="center" wrapText="1"/>
    </xf>
    <xf numFmtId="0" fontId="2" fillId="0" borderId="15" xfId="9" applyBorder="1" applyAlignment="1">
      <alignment horizontal="center" vertical="center" wrapText="1"/>
    </xf>
    <xf numFmtId="0" fontId="74" fillId="0" borderId="24" xfId="9" applyFont="1" applyBorder="1" applyAlignment="1">
      <alignment horizontal="left" vertical="top" wrapText="1"/>
    </xf>
    <xf numFmtId="0" fontId="82" fillId="0" borderId="24" xfId="9" applyFont="1" applyBorder="1" applyAlignment="1">
      <alignment horizontal="center" vertical="top" wrapText="1"/>
    </xf>
    <xf numFmtId="0" fontId="82" fillId="0" borderId="25" xfId="9" applyFont="1" applyBorder="1" applyAlignment="1">
      <alignment horizontal="center" vertical="top" wrapText="1"/>
    </xf>
    <xf numFmtId="0" fontId="81" fillId="0" borderId="23" xfId="9" applyFont="1" applyBorder="1" applyAlignment="1">
      <alignment horizontal="left" vertical="center" wrapText="1"/>
    </xf>
    <xf numFmtId="0" fontId="81" fillId="0" borderId="24" xfId="9" applyFont="1" applyBorder="1" applyAlignment="1">
      <alignment horizontal="left" vertical="center" wrapText="1"/>
    </xf>
    <xf numFmtId="0" fontId="81" fillId="0" borderId="25" xfId="9" applyFont="1" applyBorder="1" applyAlignment="1">
      <alignment horizontal="left" vertical="center" wrapText="1"/>
    </xf>
    <xf numFmtId="0" fontId="69" fillId="0" borderId="0" xfId="9" applyFont="1" applyAlignment="1">
      <alignment horizontal="left" vertical="top" wrapText="1"/>
    </xf>
    <xf numFmtId="0" fontId="61" fillId="11" borderId="22" xfId="9" applyFont="1" applyFill="1" applyBorder="1" applyAlignment="1">
      <alignment horizontal="left" vertical="center" wrapText="1"/>
    </xf>
    <xf numFmtId="0" fontId="69" fillId="0" borderId="25" xfId="9" applyFont="1" applyBorder="1" applyAlignment="1">
      <alignment horizontal="left" vertical="top" wrapText="1"/>
    </xf>
    <xf numFmtId="0" fontId="61" fillId="11" borderId="13" xfId="9" applyFont="1" applyFill="1" applyBorder="1" applyAlignment="1">
      <alignment horizontal="left" vertical="center" wrapText="1"/>
    </xf>
    <xf numFmtId="0" fontId="61" fillId="11" borderId="8" xfId="9" applyFont="1" applyFill="1" applyBorder="1" applyAlignment="1">
      <alignment horizontal="left" vertical="center" wrapText="1"/>
    </xf>
    <xf numFmtId="0" fontId="69" fillId="0" borderId="23" xfId="9" applyFont="1" applyBorder="1" applyAlignment="1">
      <alignment horizontal="left" vertical="center" wrapText="1"/>
    </xf>
    <xf numFmtId="0" fontId="69" fillId="0" borderId="24" xfId="9" applyFont="1" applyBorder="1" applyAlignment="1">
      <alignment horizontal="left" vertical="center" wrapText="1"/>
    </xf>
    <xf numFmtId="0" fontId="69" fillId="0" borderId="25" xfId="9" applyFont="1" applyBorder="1" applyAlignment="1">
      <alignment horizontal="left" vertical="center" wrapText="1"/>
    </xf>
    <xf numFmtId="0" fontId="80" fillId="0" borderId="24" xfId="9" applyFont="1" applyBorder="1" applyAlignment="1">
      <alignment horizontal="left" vertical="top" wrapText="1"/>
    </xf>
    <xf numFmtId="0" fontId="76" fillId="0" borderId="15" xfId="9" applyFont="1" applyBorder="1" applyAlignment="1">
      <alignment horizontal="left" vertical="top" wrapText="1"/>
    </xf>
    <xf numFmtId="0" fontId="79" fillId="0" borderId="24" xfId="9" applyFont="1" applyBorder="1" applyAlignment="1">
      <alignment horizontal="center" vertical="top" wrapText="1"/>
    </xf>
    <xf numFmtId="0" fontId="79" fillId="0" borderId="25" xfId="9" applyFont="1" applyBorder="1" applyAlignment="1">
      <alignment horizontal="center" vertical="top" wrapText="1"/>
    </xf>
    <xf numFmtId="0" fontId="116" fillId="3" borderId="23" xfId="9" applyFont="1" applyFill="1" applyBorder="1" applyAlignment="1">
      <alignment horizontal="left" vertical="top" wrapText="1"/>
    </xf>
    <xf numFmtId="0" fontId="116" fillId="3" borderId="24" xfId="9" applyFont="1" applyFill="1" applyBorder="1" applyAlignment="1">
      <alignment horizontal="left" vertical="top" wrapText="1"/>
    </xf>
    <xf numFmtId="0" fontId="76" fillId="3" borderId="24" xfId="9" applyFont="1" applyFill="1" applyBorder="1" applyAlignment="1">
      <alignment horizontal="center" vertical="top" wrapText="1"/>
    </xf>
    <xf numFmtId="0" fontId="76" fillId="3" borderId="25" xfId="9" applyFont="1" applyFill="1" applyBorder="1" applyAlignment="1">
      <alignment horizontal="center" vertical="top" wrapText="1"/>
    </xf>
    <xf numFmtId="0" fontId="69" fillId="12" borderId="0" xfId="9" applyFont="1" applyFill="1" applyAlignment="1">
      <alignment horizontal="center"/>
    </xf>
    <xf numFmtId="0" fontId="87" fillId="11" borderId="14" xfId="7" applyFont="1" applyFill="1" applyBorder="1" applyAlignment="1">
      <alignment horizontal="center" vertical="center" wrapText="1"/>
    </xf>
    <xf numFmtId="0" fontId="87" fillId="11" borderId="12" xfId="7" applyFont="1" applyFill="1" applyBorder="1" applyAlignment="1">
      <alignment horizontal="center" vertical="center" wrapText="1"/>
    </xf>
    <xf numFmtId="0" fontId="87" fillId="11" borderId="15" xfId="7" applyFont="1" applyFill="1" applyBorder="1" applyAlignment="1">
      <alignment horizontal="center" vertical="center" wrapText="1"/>
    </xf>
    <xf numFmtId="0" fontId="76" fillId="12" borderId="23" xfId="7" applyFont="1" applyFill="1" applyBorder="1" applyAlignment="1">
      <alignment vertical="top" wrapText="1"/>
    </xf>
    <xf numFmtId="0" fontId="76" fillId="12" borderId="24" xfId="7" applyFont="1" applyFill="1" applyBorder="1" applyAlignment="1">
      <alignment vertical="top" wrapText="1"/>
    </xf>
    <xf numFmtId="0" fontId="69" fillId="12" borderId="24" xfId="7" applyFont="1" applyFill="1" applyBorder="1" applyAlignment="1">
      <alignment vertical="top" wrapText="1"/>
    </xf>
    <xf numFmtId="0" fontId="76" fillId="0" borderId="13" xfId="7" applyFont="1" applyBorder="1" applyAlignment="1">
      <alignment vertical="top" wrapText="1"/>
    </xf>
    <xf numFmtId="0" fontId="76" fillId="0" borderId="8" xfId="7" applyFont="1" applyBorder="1" applyAlignment="1">
      <alignment vertical="top" wrapText="1"/>
    </xf>
    <xf numFmtId="0" fontId="69" fillId="0" borderId="23" xfId="9" applyFont="1" applyBorder="1" applyAlignment="1">
      <alignment horizontal="left" vertical="top" wrapText="1"/>
    </xf>
    <xf numFmtId="0" fontId="66" fillId="12" borderId="0" xfId="7" applyFont="1" applyFill="1" applyAlignment="1">
      <alignment horizontal="left" vertical="top" wrapText="1"/>
    </xf>
    <xf numFmtId="0" fontId="2" fillId="12" borderId="12" xfId="7" applyFont="1" applyFill="1" applyBorder="1" applyAlignment="1">
      <alignment horizontal="center" vertical="center"/>
    </xf>
    <xf numFmtId="0" fontId="125" fillId="0" borderId="8" xfId="7" applyBorder="1" applyAlignment="1">
      <alignment horizontal="center" vertical="center" wrapText="1"/>
    </xf>
    <xf numFmtId="0" fontId="125" fillId="0" borderId="9" xfId="7" applyBorder="1" applyAlignment="1">
      <alignment horizontal="center" vertical="center" wrapText="1"/>
    </xf>
    <xf numFmtId="0" fontId="125" fillId="0" borderId="12" xfId="7" applyBorder="1" applyAlignment="1">
      <alignment horizontal="center" vertical="center" wrapText="1"/>
    </xf>
    <xf numFmtId="0" fontId="125" fillId="0" borderId="15" xfId="7" applyBorder="1" applyAlignment="1">
      <alignment horizontal="center" vertical="center" wrapText="1"/>
    </xf>
    <xf numFmtId="0" fontId="81" fillId="0" borderId="23" xfId="7" applyFont="1" applyBorder="1" applyAlignment="1">
      <alignment horizontal="left" vertical="center" wrapText="1"/>
    </xf>
    <xf numFmtId="0" fontId="81" fillId="0" borderId="24" xfId="7" applyFont="1" applyBorder="1" applyAlignment="1">
      <alignment horizontal="left" vertical="center" wrapText="1"/>
    </xf>
    <xf numFmtId="0" fontId="81" fillId="0" borderId="25" xfId="7" applyFont="1" applyBorder="1" applyAlignment="1">
      <alignment horizontal="left" vertical="center" wrapText="1"/>
    </xf>
    <xf numFmtId="0" fontId="69" fillId="12" borderId="0" xfId="7" applyFont="1" applyFill="1" applyAlignment="1">
      <alignment horizontal="center"/>
    </xf>
    <xf numFmtId="0" fontId="69" fillId="0" borderId="23" xfId="7" applyFont="1" applyBorder="1" applyAlignment="1">
      <alignment horizontal="left" vertical="top" wrapText="1"/>
    </xf>
    <xf numFmtId="0" fontId="80" fillId="0" borderId="24" xfId="7" applyFont="1" applyBorder="1" applyAlignment="1">
      <alignment horizontal="center" vertical="top" wrapText="1"/>
    </xf>
    <xf numFmtId="0" fontId="80" fillId="0" borderId="25" xfId="7" applyFont="1" applyBorder="1" applyAlignment="1">
      <alignment horizontal="center" vertical="top" wrapText="1"/>
    </xf>
    <xf numFmtId="0" fontId="14" fillId="3" borderId="0" xfId="0" applyFont="1" applyFill="1" applyAlignment="1">
      <alignment horizontal="left" vertical="center" wrapText="1"/>
    </xf>
    <xf numFmtId="0" fontId="94" fillId="3" borderId="0" xfId="0" applyFont="1" applyFill="1" applyAlignment="1" applyProtection="1">
      <alignment horizontal="left"/>
      <protection locked="0"/>
    </xf>
    <xf numFmtId="0" fontId="94" fillId="3" borderId="0" xfId="0" applyFont="1" applyFill="1" applyAlignment="1">
      <alignment horizontal="center"/>
    </xf>
    <xf numFmtId="0" fontId="94" fillId="3" borderId="0" xfId="0" applyFont="1" applyFill="1" applyAlignment="1" applyProtection="1">
      <alignment horizontal="left" wrapText="1"/>
      <protection locked="0"/>
    </xf>
    <xf numFmtId="0" fontId="137" fillId="3" borderId="0" xfId="0" applyFont="1" applyFill="1" applyAlignment="1">
      <alignment horizontal="left" vertical="center"/>
    </xf>
    <xf numFmtId="0" fontId="138" fillId="3" borderId="0" xfId="0" applyFont="1" applyFill="1" applyAlignment="1">
      <alignment horizontal="justify" vertical="top" wrapText="1"/>
    </xf>
    <xf numFmtId="0" fontId="31" fillId="3" borderId="0" xfId="0" applyFont="1" applyFill="1" applyAlignment="1">
      <alignment horizontal="left" vertical="center" wrapText="1"/>
    </xf>
    <xf numFmtId="0" fontId="31" fillId="3" borderId="10" xfId="0" applyFont="1" applyFill="1" applyBorder="1" applyAlignment="1">
      <alignment horizontal="left" vertical="center" wrapText="1"/>
    </xf>
    <xf numFmtId="0" fontId="31" fillId="3" borderId="0" xfId="0" applyFont="1" applyFill="1" applyAlignment="1">
      <alignment horizontal="left" vertical="center"/>
    </xf>
    <xf numFmtId="0" fontId="31" fillId="3" borderId="10" xfId="0" applyFont="1" applyFill="1" applyBorder="1" applyAlignment="1">
      <alignment horizontal="left" vertical="center"/>
    </xf>
    <xf numFmtId="0" fontId="2" fillId="3" borderId="0" xfId="0" applyFont="1" applyFill="1" applyAlignment="1">
      <alignment horizontal="justify" vertical="top" wrapText="1"/>
    </xf>
    <xf numFmtId="0" fontId="137" fillId="3" borderId="0" xfId="0" applyFont="1" applyFill="1" applyAlignment="1">
      <alignment horizontal="left" vertical="top" wrapText="1"/>
    </xf>
    <xf numFmtId="0" fontId="31" fillId="3" borderId="13" xfId="0" applyFont="1" applyFill="1" applyBorder="1" applyAlignment="1">
      <alignment horizontal="left" vertical="top" wrapText="1"/>
    </xf>
    <xf numFmtId="0" fontId="31" fillId="3" borderId="8" xfId="0" applyFont="1" applyFill="1" applyBorder="1" applyAlignment="1">
      <alignment horizontal="left" vertical="top" wrapText="1"/>
    </xf>
    <xf numFmtId="0" fontId="31" fillId="3" borderId="9" xfId="0" applyFont="1" applyFill="1" applyBorder="1" applyAlignment="1">
      <alignment horizontal="left" vertical="top" wrapText="1"/>
    </xf>
    <xf numFmtId="0" fontId="31" fillId="3" borderId="11" xfId="0" applyFont="1" applyFill="1" applyBorder="1" applyAlignment="1">
      <alignment horizontal="left" vertical="top" wrapText="1"/>
    </xf>
    <xf numFmtId="0" fontId="31" fillId="3" borderId="0" xfId="0" applyFont="1" applyFill="1" applyAlignment="1">
      <alignment horizontal="left" vertical="top" wrapText="1"/>
    </xf>
    <xf numFmtId="0" fontId="31" fillId="3" borderId="10" xfId="0" applyFont="1" applyFill="1" applyBorder="1" applyAlignment="1">
      <alignment horizontal="left" vertical="top" wrapText="1"/>
    </xf>
    <xf numFmtId="0" fontId="31" fillId="3" borderId="14" xfId="0" applyFont="1" applyFill="1" applyBorder="1" applyAlignment="1">
      <alignment horizontal="left" vertical="top" wrapText="1"/>
    </xf>
    <xf numFmtId="0" fontId="31" fillId="3" borderId="12" xfId="0" applyFont="1" applyFill="1" applyBorder="1" applyAlignment="1">
      <alignment horizontal="left" vertical="top" wrapText="1"/>
    </xf>
    <xf numFmtId="0" fontId="31" fillId="3" borderId="15" xfId="0" applyFont="1" applyFill="1" applyBorder="1" applyAlignment="1">
      <alignment horizontal="left" vertical="top" wrapText="1"/>
    </xf>
    <xf numFmtId="0" fontId="32" fillId="3" borderId="23" xfId="0" applyFont="1" applyFill="1" applyBorder="1" applyAlignment="1">
      <alignment horizontal="center" vertical="center"/>
    </xf>
    <xf numFmtId="0" fontId="32" fillId="3" borderId="24" xfId="0" applyFont="1" applyFill="1" applyBorder="1" applyAlignment="1">
      <alignment horizontal="center" vertical="center"/>
    </xf>
    <xf numFmtId="0" fontId="32" fillId="3" borderId="25" xfId="0" applyFont="1" applyFill="1" applyBorder="1" applyAlignment="1">
      <alignment horizontal="center" vertical="center"/>
    </xf>
    <xf numFmtId="0" fontId="31" fillId="3" borderId="0" xfId="0" applyFont="1" applyFill="1" applyAlignment="1">
      <alignment horizontal="left"/>
    </xf>
    <xf numFmtId="0" fontId="32" fillId="3" borderId="13" xfId="0" applyFont="1" applyFill="1" applyBorder="1" applyAlignment="1">
      <alignment horizontal="center" vertical="center" wrapText="1"/>
    </xf>
    <xf numFmtId="0" fontId="32" fillId="3" borderId="8" xfId="0" applyFont="1" applyFill="1" applyBorder="1" applyAlignment="1">
      <alignment horizontal="center" vertical="center" wrapText="1"/>
    </xf>
    <xf numFmtId="0" fontId="32" fillId="3" borderId="9" xfId="0" applyFont="1" applyFill="1" applyBorder="1" applyAlignment="1">
      <alignment horizontal="center" vertical="center" wrapText="1"/>
    </xf>
    <xf numFmtId="0" fontId="32" fillId="3" borderId="14" xfId="0" applyFont="1" applyFill="1" applyBorder="1" applyAlignment="1">
      <alignment horizontal="center" vertical="center" wrapText="1"/>
    </xf>
    <xf numFmtId="0" fontId="32" fillId="3" borderId="12" xfId="0" applyFont="1" applyFill="1" applyBorder="1" applyAlignment="1">
      <alignment horizontal="center" vertical="center" wrapText="1"/>
    </xf>
    <xf numFmtId="0" fontId="32" fillId="3" borderId="15" xfId="0" applyFont="1" applyFill="1" applyBorder="1" applyAlignment="1">
      <alignment horizontal="center" vertical="center" wrapText="1"/>
    </xf>
    <xf numFmtId="15" fontId="32" fillId="3" borderId="13" xfId="0" applyNumberFormat="1" applyFont="1" applyFill="1" applyBorder="1" applyAlignment="1">
      <alignment horizontal="center" vertical="center" wrapText="1"/>
    </xf>
    <xf numFmtId="15" fontId="32" fillId="3" borderId="8" xfId="0" applyNumberFormat="1" applyFont="1" applyFill="1" applyBorder="1" applyAlignment="1">
      <alignment horizontal="center" vertical="center" wrapText="1"/>
    </xf>
    <xf numFmtId="15" fontId="32" fillId="3" borderId="9" xfId="0" applyNumberFormat="1" applyFont="1" applyFill="1" applyBorder="1" applyAlignment="1">
      <alignment horizontal="center" vertical="center" wrapText="1"/>
    </xf>
    <xf numFmtId="15" fontId="32" fillId="3" borderId="14" xfId="0" applyNumberFormat="1" applyFont="1" applyFill="1" applyBorder="1" applyAlignment="1">
      <alignment horizontal="center" vertical="center" wrapText="1"/>
    </xf>
    <xf numFmtId="15" fontId="32" fillId="3" borderId="12" xfId="0" applyNumberFormat="1" applyFont="1" applyFill="1" applyBorder="1" applyAlignment="1">
      <alignment horizontal="center" vertical="center" wrapText="1"/>
    </xf>
    <xf numFmtId="15" fontId="32" fillId="3" borderId="15" xfId="0" applyNumberFormat="1" applyFont="1" applyFill="1" applyBorder="1" applyAlignment="1">
      <alignment horizontal="center" vertical="center" wrapText="1"/>
    </xf>
    <xf numFmtId="20" fontId="32" fillId="3" borderId="13" xfId="0" applyNumberFormat="1" applyFont="1" applyFill="1" applyBorder="1" applyAlignment="1">
      <alignment horizontal="center" vertical="center" wrapText="1"/>
    </xf>
    <xf numFmtId="20" fontId="32" fillId="3" borderId="8" xfId="0" applyNumberFormat="1" applyFont="1" applyFill="1" applyBorder="1" applyAlignment="1">
      <alignment horizontal="center" vertical="center" wrapText="1"/>
    </xf>
    <xf numFmtId="20" fontId="32" fillId="3" borderId="9" xfId="0" applyNumberFormat="1" applyFont="1" applyFill="1" applyBorder="1" applyAlignment="1">
      <alignment horizontal="center" vertical="center" wrapText="1"/>
    </xf>
    <xf numFmtId="20" fontId="32" fillId="3" borderId="14" xfId="0" applyNumberFormat="1" applyFont="1" applyFill="1" applyBorder="1" applyAlignment="1">
      <alignment horizontal="center" vertical="center" wrapText="1"/>
    </xf>
    <xf numFmtId="20" fontId="32" fillId="3" borderId="12" xfId="0" applyNumberFormat="1" applyFont="1" applyFill="1" applyBorder="1" applyAlignment="1">
      <alignment horizontal="center" vertical="center" wrapText="1"/>
    </xf>
    <xf numFmtId="20" fontId="32" fillId="3" borderId="15" xfId="0" applyNumberFormat="1" applyFont="1" applyFill="1" applyBorder="1" applyAlignment="1">
      <alignment horizontal="center" vertical="center" wrapText="1"/>
    </xf>
    <xf numFmtId="3" fontId="32" fillId="3" borderId="13" xfId="0" applyNumberFormat="1" applyFont="1" applyFill="1" applyBorder="1" applyAlignment="1">
      <alignment horizontal="center" vertical="center" wrapText="1"/>
    </xf>
    <xf numFmtId="3" fontId="32" fillId="3" borderId="8" xfId="0" applyNumberFormat="1" applyFont="1" applyFill="1" applyBorder="1" applyAlignment="1">
      <alignment horizontal="center" vertical="center" wrapText="1"/>
    </xf>
    <xf numFmtId="3" fontId="32" fillId="3" borderId="9" xfId="0" applyNumberFormat="1" applyFont="1" applyFill="1" applyBorder="1" applyAlignment="1">
      <alignment horizontal="center" vertical="center" wrapText="1"/>
    </xf>
    <xf numFmtId="3" fontId="32" fillId="3" borderId="14" xfId="0" applyNumberFormat="1" applyFont="1" applyFill="1" applyBorder="1" applyAlignment="1">
      <alignment horizontal="center" vertical="center" wrapText="1"/>
    </xf>
    <xf numFmtId="3" fontId="32" fillId="3" borderId="12" xfId="0" applyNumberFormat="1" applyFont="1" applyFill="1" applyBorder="1" applyAlignment="1">
      <alignment horizontal="center" vertical="center" wrapText="1"/>
    </xf>
    <xf numFmtId="3" fontId="32" fillId="3" borderId="15" xfId="0" applyNumberFormat="1" applyFont="1" applyFill="1" applyBorder="1" applyAlignment="1">
      <alignment horizontal="center" vertical="center" wrapText="1"/>
    </xf>
    <xf numFmtId="165" fontId="32" fillId="3" borderId="51" xfId="0" applyNumberFormat="1" applyFont="1" applyFill="1" applyBorder="1" applyAlignment="1">
      <alignment horizontal="center" wrapText="1"/>
    </xf>
    <xf numFmtId="0" fontId="32" fillId="3" borderId="59" xfId="0" applyFont="1" applyFill="1" applyBorder="1" applyAlignment="1">
      <alignment horizontal="center" wrapText="1"/>
    </xf>
    <xf numFmtId="0" fontId="8" fillId="0" borderId="0" xfId="0" applyFont="1" applyAlignment="1">
      <alignment horizontal="left" vertical="top" wrapText="1"/>
    </xf>
    <xf numFmtId="15" fontId="46" fillId="3" borderId="13" xfId="0" applyNumberFormat="1" applyFont="1" applyFill="1" applyBorder="1" applyAlignment="1">
      <alignment horizontal="center" vertical="center" wrapText="1"/>
    </xf>
    <xf numFmtId="0" fontId="46" fillId="3" borderId="8" xfId="0" applyFont="1" applyFill="1" applyBorder="1" applyAlignment="1">
      <alignment horizontal="center" vertical="center" wrapText="1"/>
    </xf>
    <xf numFmtId="0" fontId="46" fillId="3" borderId="9" xfId="0" applyFont="1" applyFill="1" applyBorder="1" applyAlignment="1">
      <alignment horizontal="center" vertical="center" wrapText="1"/>
    </xf>
    <xf numFmtId="0" fontId="46" fillId="3" borderId="14" xfId="0" applyFont="1" applyFill="1" applyBorder="1" applyAlignment="1">
      <alignment horizontal="center" vertical="center" wrapText="1"/>
    </xf>
    <xf numFmtId="0" fontId="46" fillId="3" borderId="12" xfId="0" applyFont="1" applyFill="1" applyBorder="1" applyAlignment="1">
      <alignment horizontal="center" vertical="center" wrapText="1"/>
    </xf>
    <xf numFmtId="0" fontId="46" fillId="3" borderId="15" xfId="0" applyFont="1" applyFill="1" applyBorder="1" applyAlignment="1">
      <alignment horizontal="center" vertical="center" wrapText="1"/>
    </xf>
    <xf numFmtId="0" fontId="138" fillId="3" borderId="0" xfId="0" applyFont="1" applyFill="1" applyAlignment="1" applyProtection="1">
      <alignment horizontal="justify" vertical="top" wrapText="1"/>
      <protection locked="0"/>
    </xf>
    <xf numFmtId="0" fontId="32" fillId="3" borderId="51" xfId="0" applyFont="1" applyFill="1" applyBorder="1" applyAlignment="1">
      <alignment horizontal="center" shrinkToFit="1"/>
    </xf>
    <xf numFmtId="0" fontId="0" fillId="3" borderId="0" xfId="0" applyFill="1" applyAlignment="1">
      <alignment horizontal="left" vertical="top" wrapText="1"/>
    </xf>
    <xf numFmtId="0" fontId="32" fillId="3" borderId="51" xfId="0" applyFont="1" applyFill="1" applyBorder="1" applyAlignment="1">
      <alignment horizontal="center" wrapText="1"/>
    </xf>
    <xf numFmtId="0" fontId="70" fillId="3" borderId="0" xfId="0" applyFont="1" applyFill="1" applyAlignment="1">
      <alignment horizontal="left" vertical="top" wrapText="1"/>
    </xf>
    <xf numFmtId="0" fontId="32" fillId="3" borderId="23" xfId="0" applyFont="1" applyFill="1" applyBorder="1" applyAlignment="1" applyProtection="1">
      <alignment horizontal="center" vertical="center"/>
      <protection locked="0"/>
    </xf>
    <xf numFmtId="0" fontId="32" fillId="3" borderId="24" xfId="0" applyFont="1" applyFill="1" applyBorder="1" applyAlignment="1" applyProtection="1">
      <alignment horizontal="center" vertical="center"/>
      <protection locked="0"/>
    </xf>
    <xf numFmtId="0" fontId="32" fillId="3" borderId="25" xfId="0" applyFont="1" applyFill="1" applyBorder="1" applyAlignment="1" applyProtection="1">
      <alignment horizontal="center" vertical="center"/>
      <protection locked="0"/>
    </xf>
    <xf numFmtId="0" fontId="31" fillId="3" borderId="13" xfId="0" applyFont="1" applyFill="1" applyBorder="1" applyAlignment="1" applyProtection="1">
      <alignment horizontal="left" vertical="top" wrapText="1"/>
      <protection locked="0"/>
    </xf>
    <xf numFmtId="0" fontId="31" fillId="3" borderId="8" xfId="0" applyFont="1" applyFill="1" applyBorder="1" applyAlignment="1" applyProtection="1">
      <alignment horizontal="left" vertical="top" wrapText="1"/>
      <protection locked="0"/>
    </xf>
    <xf numFmtId="0" fontId="31" fillId="3" borderId="9" xfId="0" applyFont="1" applyFill="1" applyBorder="1" applyAlignment="1" applyProtection="1">
      <alignment horizontal="left" vertical="top" wrapText="1"/>
      <protection locked="0"/>
    </xf>
    <xf numFmtId="0" fontId="31" fillId="3" borderId="11" xfId="0" applyFont="1" applyFill="1" applyBorder="1" applyAlignment="1" applyProtection="1">
      <alignment horizontal="left" vertical="top" wrapText="1"/>
      <protection locked="0"/>
    </xf>
    <xf numFmtId="0" fontId="31" fillId="3" borderId="0" xfId="0" applyFont="1" applyFill="1" applyAlignment="1" applyProtection="1">
      <alignment horizontal="left" vertical="top" wrapText="1"/>
      <protection locked="0"/>
    </xf>
    <xf numFmtId="0" fontId="31" fillId="3" borderId="10" xfId="0" applyFont="1" applyFill="1" applyBorder="1" applyAlignment="1" applyProtection="1">
      <alignment horizontal="left" vertical="top" wrapText="1"/>
      <protection locked="0"/>
    </xf>
    <xf numFmtId="0" fontId="31" fillId="3" borderId="14" xfId="0" applyFont="1" applyFill="1" applyBorder="1" applyAlignment="1" applyProtection="1">
      <alignment horizontal="left" vertical="top" wrapText="1"/>
      <protection locked="0"/>
    </xf>
    <xf numFmtId="0" fontId="31" fillId="3" borderId="12" xfId="0" applyFont="1" applyFill="1" applyBorder="1" applyAlignment="1" applyProtection="1">
      <alignment horizontal="left" vertical="top" wrapText="1"/>
      <protection locked="0"/>
    </xf>
    <xf numFmtId="0" fontId="31" fillId="3" borderId="15" xfId="0" applyFont="1" applyFill="1" applyBorder="1" applyAlignment="1" applyProtection="1">
      <alignment horizontal="left" vertical="top" wrapText="1"/>
      <protection locked="0"/>
    </xf>
    <xf numFmtId="0" fontId="137" fillId="3" borderId="0" xfId="0" applyFont="1" applyFill="1" applyAlignment="1">
      <alignment horizontal="left"/>
    </xf>
    <xf numFmtId="0" fontId="32" fillId="3" borderId="13" xfId="0" applyFont="1" applyFill="1" applyBorder="1" applyAlignment="1" applyProtection="1">
      <alignment horizontal="center" vertical="center" wrapText="1"/>
      <protection locked="0"/>
    </xf>
    <xf numFmtId="0" fontId="32" fillId="3" borderId="8" xfId="0" applyFont="1" applyFill="1" applyBorder="1" applyAlignment="1" applyProtection="1">
      <alignment horizontal="center" vertical="center" wrapText="1"/>
      <protection locked="0"/>
    </xf>
    <xf numFmtId="0" fontId="32" fillId="3" borderId="9" xfId="0" applyFont="1" applyFill="1" applyBorder="1" applyAlignment="1" applyProtection="1">
      <alignment horizontal="center" vertical="center" wrapText="1"/>
      <protection locked="0"/>
    </xf>
    <xf numFmtId="0" fontId="32" fillId="3" borderId="14" xfId="0" applyFont="1" applyFill="1" applyBorder="1" applyAlignment="1" applyProtection="1">
      <alignment horizontal="center" vertical="center" wrapText="1"/>
      <protection locked="0"/>
    </xf>
    <xf numFmtId="0" fontId="32" fillId="3" borderId="12" xfId="0" applyFont="1" applyFill="1" applyBorder="1" applyAlignment="1" applyProtection="1">
      <alignment horizontal="center" vertical="center" wrapText="1"/>
      <protection locked="0"/>
    </xf>
    <xf numFmtId="0" fontId="32" fillId="3" borderId="15" xfId="0" applyFont="1" applyFill="1" applyBorder="1" applyAlignment="1" applyProtection="1">
      <alignment horizontal="center" vertical="center" wrapText="1"/>
      <protection locked="0"/>
    </xf>
    <xf numFmtId="20" fontId="32" fillId="3" borderId="13" xfId="0" applyNumberFormat="1" applyFont="1" applyFill="1" applyBorder="1" applyAlignment="1" applyProtection="1">
      <alignment horizontal="center" vertical="center" wrapText="1"/>
      <protection locked="0"/>
    </xf>
    <xf numFmtId="20" fontId="32" fillId="3" borderId="8" xfId="0" applyNumberFormat="1" applyFont="1" applyFill="1" applyBorder="1" applyAlignment="1" applyProtection="1">
      <alignment horizontal="center" vertical="center" wrapText="1"/>
      <protection locked="0"/>
    </xf>
    <xf numFmtId="20" fontId="32" fillId="3" borderId="9" xfId="0" applyNumberFormat="1" applyFont="1" applyFill="1" applyBorder="1" applyAlignment="1" applyProtection="1">
      <alignment horizontal="center" vertical="center" wrapText="1"/>
      <protection locked="0"/>
    </xf>
    <xf numFmtId="20" fontId="32" fillId="3" borderId="14" xfId="0" applyNumberFormat="1" applyFont="1" applyFill="1" applyBorder="1" applyAlignment="1" applyProtection="1">
      <alignment horizontal="center" vertical="center" wrapText="1"/>
      <protection locked="0"/>
    </xf>
    <xf numFmtId="20" fontId="32" fillId="3" borderId="12" xfId="0" applyNumberFormat="1" applyFont="1" applyFill="1" applyBorder="1" applyAlignment="1" applyProtection="1">
      <alignment horizontal="center" vertical="center" wrapText="1"/>
      <protection locked="0"/>
    </xf>
    <xf numFmtId="20" fontId="32" fillId="3" borderId="15" xfId="0" applyNumberFormat="1" applyFont="1" applyFill="1" applyBorder="1" applyAlignment="1" applyProtection="1">
      <alignment horizontal="center" vertical="center" wrapText="1"/>
      <protection locked="0"/>
    </xf>
    <xf numFmtId="3" fontId="32" fillId="3" borderId="13" xfId="0" applyNumberFormat="1" applyFont="1" applyFill="1" applyBorder="1" applyAlignment="1" applyProtection="1">
      <alignment horizontal="center" vertical="center" wrapText="1"/>
      <protection locked="0"/>
    </xf>
    <xf numFmtId="3" fontId="32" fillId="3" borderId="8" xfId="0" applyNumberFormat="1" applyFont="1" applyFill="1" applyBorder="1" applyAlignment="1" applyProtection="1">
      <alignment horizontal="center" vertical="center" wrapText="1"/>
      <protection locked="0"/>
    </xf>
    <xf numFmtId="3" fontId="32" fillId="3" borderId="9" xfId="0" applyNumberFormat="1" applyFont="1" applyFill="1" applyBorder="1" applyAlignment="1" applyProtection="1">
      <alignment horizontal="center" vertical="center" wrapText="1"/>
      <protection locked="0"/>
    </xf>
    <xf numFmtId="3" fontId="32" fillId="3" borderId="14" xfId="0" applyNumberFormat="1" applyFont="1" applyFill="1" applyBorder="1" applyAlignment="1" applyProtection="1">
      <alignment horizontal="center" vertical="center" wrapText="1"/>
      <protection locked="0"/>
    </xf>
    <xf numFmtId="3" fontId="32" fillId="3" borderId="12" xfId="0" applyNumberFormat="1" applyFont="1" applyFill="1" applyBorder="1" applyAlignment="1" applyProtection="1">
      <alignment horizontal="center" vertical="center" wrapText="1"/>
      <protection locked="0"/>
    </xf>
    <xf numFmtId="3" fontId="32" fillId="3" borderId="15" xfId="0" applyNumberFormat="1" applyFont="1" applyFill="1" applyBorder="1" applyAlignment="1" applyProtection="1">
      <alignment horizontal="center" vertical="center" wrapText="1"/>
      <protection locked="0"/>
    </xf>
    <xf numFmtId="0" fontId="65" fillId="0" borderId="0" xfId="0" applyFont="1" applyAlignment="1">
      <alignment horizontal="left"/>
    </xf>
    <xf numFmtId="0" fontId="65" fillId="0" borderId="10" xfId="0" applyFont="1" applyBorder="1" applyAlignment="1">
      <alignment horizontal="left"/>
    </xf>
    <xf numFmtId="15" fontId="32" fillId="3" borderId="13" xfId="0" applyNumberFormat="1" applyFont="1" applyFill="1" applyBorder="1" applyAlignment="1" applyProtection="1">
      <alignment horizontal="center" vertical="center" wrapText="1"/>
      <protection locked="0"/>
    </xf>
    <xf numFmtId="15" fontId="32" fillId="3" borderId="8" xfId="0" applyNumberFormat="1" applyFont="1" applyFill="1" applyBorder="1" applyAlignment="1" applyProtection="1">
      <alignment horizontal="center" vertical="center" wrapText="1"/>
      <protection locked="0"/>
    </xf>
    <xf numFmtId="15" fontId="32" fillId="3" borderId="9" xfId="0" applyNumberFormat="1" applyFont="1" applyFill="1" applyBorder="1" applyAlignment="1" applyProtection="1">
      <alignment horizontal="center" vertical="center" wrapText="1"/>
      <protection locked="0"/>
    </xf>
    <xf numFmtId="15" fontId="32" fillId="3" borderId="14" xfId="0" applyNumberFormat="1" applyFont="1" applyFill="1" applyBorder="1" applyAlignment="1" applyProtection="1">
      <alignment horizontal="center" vertical="center" wrapText="1"/>
      <protection locked="0"/>
    </xf>
    <xf numFmtId="15" fontId="32" fillId="3" borderId="12" xfId="0" applyNumberFormat="1" applyFont="1" applyFill="1" applyBorder="1" applyAlignment="1" applyProtection="1">
      <alignment horizontal="center" vertical="center" wrapText="1"/>
      <protection locked="0"/>
    </xf>
    <xf numFmtId="15" fontId="32" fillId="3" borderId="15" xfId="0" applyNumberFormat="1" applyFont="1" applyFill="1" applyBorder="1" applyAlignment="1" applyProtection="1">
      <alignment horizontal="center" vertical="center" wrapText="1"/>
      <protection locked="0"/>
    </xf>
    <xf numFmtId="0" fontId="32" fillId="3" borderId="59" xfId="0" applyFont="1" applyFill="1" applyBorder="1" applyAlignment="1" applyProtection="1">
      <alignment horizontal="center" wrapText="1"/>
      <protection locked="0"/>
    </xf>
    <xf numFmtId="165" fontId="32" fillId="3" borderId="51" xfId="0" applyNumberFormat="1" applyFont="1" applyFill="1" applyBorder="1" applyAlignment="1" applyProtection="1">
      <alignment horizontal="center" wrapText="1"/>
      <protection locked="0"/>
    </xf>
    <xf numFmtId="0" fontId="31" fillId="0" borderId="0" xfId="0" applyFont="1" applyAlignment="1" applyProtection="1">
      <alignment horizontal="left" vertical="top" wrapText="1"/>
      <protection locked="0"/>
    </xf>
    <xf numFmtId="0" fontId="0" fillId="3" borderId="0" xfId="0" applyFill="1" applyAlignment="1">
      <alignment horizontal="center"/>
    </xf>
    <xf numFmtId="0" fontId="8" fillId="3" borderId="0" xfId="0" applyFont="1" applyFill="1" applyAlignment="1" applyProtection="1">
      <alignment horizontal="left" vertical="center" wrapText="1"/>
      <protection locked="0"/>
    </xf>
    <xf numFmtId="0" fontId="31" fillId="3" borderId="0" xfId="0" applyFont="1" applyFill="1" applyAlignment="1">
      <alignment horizontal="center" vertical="center"/>
    </xf>
    <xf numFmtId="0" fontId="31" fillId="3" borderId="10" xfId="0" applyFont="1" applyFill="1" applyBorder="1" applyAlignment="1">
      <alignment horizontal="center" vertical="center"/>
    </xf>
    <xf numFmtId="0" fontId="46" fillId="3" borderId="13" xfId="0" applyFont="1" applyFill="1" applyBorder="1" applyAlignment="1" applyProtection="1">
      <alignment horizontal="center" vertical="center" wrapText="1"/>
      <protection locked="0"/>
    </xf>
    <xf numFmtId="0" fontId="46" fillId="3" borderId="8" xfId="0" applyFont="1" applyFill="1" applyBorder="1" applyAlignment="1" applyProtection="1">
      <alignment horizontal="center" vertical="center" wrapText="1"/>
      <protection locked="0"/>
    </xf>
    <xf numFmtId="0" fontId="46" fillId="3" borderId="9" xfId="0" applyFont="1" applyFill="1" applyBorder="1" applyAlignment="1" applyProtection="1">
      <alignment horizontal="center" vertical="center" wrapText="1"/>
      <protection locked="0"/>
    </xf>
    <xf numFmtId="0" fontId="46" fillId="3" borderId="14" xfId="0" applyFont="1" applyFill="1" applyBorder="1" applyAlignment="1" applyProtection="1">
      <alignment horizontal="center" vertical="center" wrapText="1"/>
      <protection locked="0"/>
    </xf>
    <xf numFmtId="0" fontId="46" fillId="3" borderId="12" xfId="0" applyFont="1" applyFill="1" applyBorder="1" applyAlignment="1" applyProtection="1">
      <alignment horizontal="center" vertical="center" wrapText="1"/>
      <protection locked="0"/>
    </xf>
    <xf numFmtId="0" fontId="46" fillId="3" borderId="15" xfId="0" applyFont="1" applyFill="1" applyBorder="1" applyAlignment="1" applyProtection="1">
      <alignment horizontal="center" vertical="center" wrapText="1"/>
      <protection locked="0"/>
    </xf>
    <xf numFmtId="0" fontId="32" fillId="3" borderId="0" xfId="0" applyFont="1" applyFill="1" applyAlignment="1">
      <alignment horizontal="center" wrapText="1"/>
    </xf>
    <xf numFmtId="0" fontId="32" fillId="3" borderId="51" xfId="0" applyFont="1" applyFill="1" applyBorder="1" applyAlignment="1" applyProtection="1">
      <alignment horizontal="center" shrinkToFit="1"/>
      <protection locked="0"/>
    </xf>
    <xf numFmtId="0" fontId="31" fillId="3" borderId="0" xfId="0" applyFont="1" applyFill="1" applyAlignment="1">
      <alignment horizontal="center"/>
    </xf>
    <xf numFmtId="0" fontId="173" fillId="3" borderId="0" xfId="0" applyFont="1" applyFill="1" applyAlignment="1">
      <alignment horizontal="left" vertical="top" wrapText="1"/>
    </xf>
    <xf numFmtId="0" fontId="173" fillId="3" borderId="0" xfId="0" applyFont="1" applyFill="1" applyAlignment="1">
      <alignment horizontal="left"/>
    </xf>
    <xf numFmtId="0" fontId="173" fillId="3" borderId="0" xfId="0" applyFont="1" applyFill="1" applyAlignment="1">
      <alignment horizontal="left" vertical="center"/>
    </xf>
    <xf numFmtId="0" fontId="138" fillId="3" borderId="0" xfId="0" applyFont="1" applyFill="1" applyAlignment="1">
      <alignment horizontal="justify" vertical="center" wrapText="1"/>
    </xf>
    <xf numFmtId="0" fontId="171" fillId="3" borderId="0" xfId="0" applyFont="1" applyFill="1" applyAlignment="1">
      <alignment horizontal="right" vertical="center"/>
    </xf>
    <xf numFmtId="0" fontId="0" fillId="3" borderId="11" xfId="0" applyFill="1" applyBorder="1"/>
    <xf numFmtId="0" fontId="0" fillId="3" borderId="10" xfId="0" applyFill="1" applyBorder="1"/>
    <xf numFmtId="0" fontId="95" fillId="14" borderId="23" xfId="0" applyFont="1" applyFill="1" applyBorder="1" applyAlignment="1">
      <alignment horizontal="left"/>
    </xf>
    <xf numFmtId="0" fontId="95" fillId="14" borderId="24" xfId="0" applyFont="1" applyFill="1" applyBorder="1" applyAlignment="1">
      <alignment horizontal="left"/>
    </xf>
    <xf numFmtId="0" fontId="95" fillId="14" borderId="25" xfId="0" applyFont="1" applyFill="1" applyBorder="1" applyAlignment="1">
      <alignment horizontal="left"/>
    </xf>
    <xf numFmtId="0" fontId="31" fillId="3" borderId="12" xfId="0" applyFont="1" applyFill="1" applyBorder="1" applyAlignment="1" applyProtection="1">
      <alignment horizontal="left" vertical="center" shrinkToFit="1"/>
      <protection locked="0"/>
    </xf>
    <xf numFmtId="0" fontId="95" fillId="14" borderId="23" xfId="0" applyFont="1" applyFill="1" applyBorder="1" applyAlignment="1">
      <alignment horizontal="left" vertical="center"/>
    </xf>
    <xf numFmtId="0" fontId="95" fillId="14" borderId="24" xfId="0" applyFont="1" applyFill="1" applyBorder="1" applyAlignment="1">
      <alignment horizontal="left" vertical="center"/>
    </xf>
    <xf numFmtId="0" fontId="95" fillId="14" borderId="25" xfId="0" applyFont="1" applyFill="1" applyBorder="1" applyAlignment="1">
      <alignment horizontal="left" vertical="center"/>
    </xf>
    <xf numFmtId="0" fontId="96" fillId="14" borderId="0" xfId="0" applyFont="1" applyFill="1" applyAlignment="1">
      <alignment horizontal="center" vertical="center"/>
    </xf>
    <xf numFmtId="0" fontId="96" fillId="14" borderId="62" xfId="0" applyFont="1" applyFill="1" applyBorder="1" applyAlignment="1">
      <alignment horizontal="right" vertical="center"/>
    </xf>
    <xf numFmtId="0" fontId="96" fillId="14" borderId="62" xfId="0" applyFont="1" applyFill="1" applyBorder="1" applyAlignment="1">
      <alignment horizontal="center" vertical="center"/>
    </xf>
    <xf numFmtId="0" fontId="132" fillId="3" borderId="0" xfId="0" applyFont="1" applyFill="1" applyAlignment="1">
      <alignment horizontal="left" vertical="center" wrapText="1" shrinkToFit="1"/>
    </xf>
    <xf numFmtId="0" fontId="31" fillId="3" borderId="12" xfId="0" applyFont="1" applyFill="1" applyBorder="1" applyAlignment="1">
      <alignment horizontal="left" vertical="center" shrinkToFit="1"/>
    </xf>
    <xf numFmtId="0" fontId="31" fillId="3" borderId="11" xfId="0" applyFont="1" applyFill="1" applyBorder="1" applyAlignment="1">
      <alignment horizontal="left"/>
    </xf>
    <xf numFmtId="0" fontId="31" fillId="3" borderId="12" xfId="0" applyFont="1" applyFill="1" applyBorder="1" applyAlignment="1">
      <alignment horizontal="center" vertical="center" wrapText="1"/>
    </xf>
    <xf numFmtId="0" fontId="32" fillId="3" borderId="0" xfId="0" applyFont="1" applyFill="1" applyAlignment="1">
      <alignment horizontal="left"/>
    </xf>
    <xf numFmtId="0" fontId="31" fillId="3" borderId="24" xfId="0" applyFont="1" applyFill="1" applyBorder="1" applyAlignment="1" applyProtection="1">
      <alignment horizontal="center"/>
      <protection locked="0"/>
    </xf>
    <xf numFmtId="49" fontId="43" fillId="3" borderId="0" xfId="0" applyNumberFormat="1" applyFont="1" applyFill="1" applyAlignment="1">
      <alignment horizontal="right"/>
    </xf>
    <xf numFmtId="0" fontId="31" fillId="3" borderId="13" xfId="0" applyFont="1" applyFill="1" applyBorder="1" applyAlignment="1" applyProtection="1">
      <alignment horizontal="center" vertical="center"/>
      <protection locked="0"/>
    </xf>
    <xf numFmtId="0" fontId="31" fillId="3" borderId="8" xfId="0" applyFont="1" applyFill="1" applyBorder="1" applyAlignment="1" applyProtection="1">
      <alignment horizontal="center" vertical="center"/>
      <protection locked="0"/>
    </xf>
    <xf numFmtId="0" fontId="31" fillId="3" borderId="9" xfId="0" applyFont="1" applyFill="1" applyBorder="1" applyAlignment="1" applyProtection="1">
      <alignment horizontal="center" vertical="center"/>
      <protection locked="0"/>
    </xf>
    <xf numFmtId="0" fontId="31" fillId="3" borderId="11" xfId="0" applyFont="1" applyFill="1" applyBorder="1" applyAlignment="1" applyProtection="1">
      <alignment horizontal="center" vertical="center"/>
      <protection locked="0"/>
    </xf>
    <xf numFmtId="0" fontId="31" fillId="3" borderId="0" xfId="0" applyFont="1" applyFill="1" applyAlignment="1" applyProtection="1">
      <alignment horizontal="center" vertical="center"/>
      <protection locked="0"/>
    </xf>
    <xf numFmtId="0" fontId="31" fillId="3" borderId="10" xfId="0" applyFont="1" applyFill="1" applyBorder="1" applyAlignment="1" applyProtection="1">
      <alignment horizontal="center" vertical="center"/>
      <protection locked="0"/>
    </xf>
    <xf numFmtId="0" fontId="31" fillId="3" borderId="14" xfId="0" applyFont="1" applyFill="1" applyBorder="1" applyAlignment="1" applyProtection="1">
      <alignment horizontal="center" vertical="center"/>
      <protection locked="0"/>
    </xf>
    <xf numFmtId="0" fontId="31" fillId="3" borderId="12" xfId="0" applyFont="1" applyFill="1" applyBorder="1" applyAlignment="1" applyProtection="1">
      <alignment horizontal="center" vertical="center"/>
      <protection locked="0"/>
    </xf>
    <xf numFmtId="0" fontId="31" fillId="3" borderId="15" xfId="0" applyFont="1" applyFill="1" applyBorder="1" applyAlignment="1" applyProtection="1">
      <alignment horizontal="center" vertical="center"/>
      <protection locked="0"/>
    </xf>
    <xf numFmtId="0" fontId="184" fillId="3" borderId="0" xfId="0" applyFont="1" applyFill="1" applyAlignment="1" applyProtection="1">
      <alignment horizontal="justify" vertical="top" wrapText="1"/>
      <protection locked="0"/>
    </xf>
    <xf numFmtId="0" fontId="31" fillId="3" borderId="0" xfId="0" applyFont="1" applyFill="1" applyAlignment="1">
      <alignment horizontal="center" vertical="center" shrinkToFit="1"/>
    </xf>
    <xf numFmtId="0" fontId="31" fillId="3" borderId="12" xfId="0" applyFont="1" applyFill="1" applyBorder="1" applyAlignment="1">
      <alignment horizontal="center" shrinkToFit="1"/>
    </xf>
    <xf numFmtId="0" fontId="31" fillId="3" borderId="24" xfId="0" applyFont="1" applyFill="1" applyBorder="1" applyAlignment="1" applyProtection="1">
      <alignment horizontal="center" shrinkToFit="1"/>
      <protection locked="0"/>
    </xf>
    <xf numFmtId="0" fontId="32" fillId="3" borderId="8" xfId="0" applyFont="1" applyFill="1" applyBorder="1" applyAlignment="1">
      <alignment horizontal="right"/>
    </xf>
    <xf numFmtId="0" fontId="46" fillId="3" borderId="0" xfId="0" applyFont="1" applyFill="1" applyAlignment="1">
      <alignment horizontal="left" vertical="center"/>
    </xf>
    <xf numFmtId="0" fontId="46" fillId="3" borderId="11" xfId="0" applyFont="1" applyFill="1" applyBorder="1" applyAlignment="1">
      <alignment horizontal="left" vertical="center"/>
    </xf>
    <xf numFmtId="0" fontId="129" fillId="3" borderId="0" xfId="8" applyFont="1" applyFill="1" applyAlignment="1">
      <alignment horizontal="left" wrapText="1"/>
    </xf>
    <xf numFmtId="0" fontId="129" fillId="3" borderId="0" xfId="8" applyFont="1" applyFill="1" applyAlignment="1">
      <alignment horizontal="left"/>
    </xf>
    <xf numFmtId="0" fontId="95" fillId="16" borderId="23" xfId="0" applyFont="1" applyFill="1" applyBorder="1" applyAlignment="1">
      <alignment horizontal="left" vertical="center"/>
    </xf>
    <xf numFmtId="0" fontId="95" fillId="16" borderId="24" xfId="0" applyFont="1" applyFill="1" applyBorder="1" applyAlignment="1">
      <alignment horizontal="left" vertical="center"/>
    </xf>
    <xf numFmtId="0" fontId="95" fillId="16" borderId="25" xfId="0" applyFont="1" applyFill="1" applyBorder="1" applyAlignment="1">
      <alignment horizontal="left" vertical="center"/>
    </xf>
    <xf numFmtId="0" fontId="31" fillId="3" borderId="12" xfId="0" applyFont="1" applyFill="1" applyBorder="1" applyAlignment="1" applyProtection="1">
      <alignment horizontal="center" shrinkToFit="1"/>
      <protection locked="0"/>
    </xf>
    <xf numFmtId="0" fontId="32" fillId="3" borderId="0" xfId="0" applyFont="1" applyFill="1" applyAlignment="1">
      <alignment horizontal="right"/>
    </xf>
    <xf numFmtId="0" fontId="174" fillId="3" borderId="0" xfId="0" applyFont="1" applyFill="1" applyAlignment="1">
      <alignment horizontal="right" wrapText="1" shrinkToFit="1"/>
    </xf>
    <xf numFmtId="0" fontId="96" fillId="16" borderId="0" xfId="0" applyFont="1" applyFill="1" applyAlignment="1">
      <alignment horizontal="center" vertical="center"/>
    </xf>
    <xf numFmtId="0" fontId="96" fillId="16" borderId="62" xfId="0" applyFont="1" applyFill="1" applyBorder="1" applyAlignment="1">
      <alignment horizontal="right" vertical="center"/>
    </xf>
    <xf numFmtId="0" fontId="96" fillId="16" borderId="62" xfId="0" applyFont="1" applyFill="1" applyBorder="1" applyAlignment="1">
      <alignment horizontal="center" vertical="center"/>
    </xf>
    <xf numFmtId="49" fontId="128" fillId="3" borderId="0" xfId="0" quotePrefix="1" applyNumberFormat="1" applyFont="1" applyFill="1" applyAlignment="1">
      <alignment horizontal="right"/>
    </xf>
    <xf numFmtId="49" fontId="128" fillId="3" borderId="0" xfId="0" applyNumberFormat="1" applyFont="1" applyFill="1" applyAlignment="1">
      <alignment horizontal="right"/>
    </xf>
    <xf numFmtId="0" fontId="95" fillId="16" borderId="23" xfId="0" applyFont="1" applyFill="1" applyBorder="1" applyAlignment="1">
      <alignment horizontal="left"/>
    </xf>
    <xf numFmtId="0" fontId="95" fillId="16" borderId="24" xfId="0" applyFont="1" applyFill="1" applyBorder="1" applyAlignment="1">
      <alignment horizontal="left"/>
    </xf>
    <xf numFmtId="0" fontId="95" fillId="16" borderId="25" xfId="0" applyFont="1" applyFill="1" applyBorder="1" applyAlignment="1">
      <alignment horizontal="left"/>
    </xf>
    <xf numFmtId="17" fontId="0" fillId="3" borderId="0" xfId="0" quotePrefix="1" applyNumberFormat="1" applyFill="1" applyAlignment="1">
      <alignment horizontal="right"/>
    </xf>
    <xf numFmtId="0" fontId="50" fillId="0" borderId="8" xfId="5" applyFont="1" applyBorder="1" applyAlignment="1">
      <alignment horizontal="center" vertical="center"/>
    </xf>
    <xf numFmtId="0" fontId="50" fillId="0" borderId="0" xfId="5" applyFont="1" applyAlignment="1">
      <alignment horizontal="center" vertical="center"/>
    </xf>
    <xf numFmtId="0" fontId="50" fillId="0" borderId="12" xfId="5" applyFont="1" applyBorder="1" applyAlignment="1">
      <alignment horizontal="center" vertical="center"/>
    </xf>
    <xf numFmtId="0" fontId="48" fillId="0" borderId="8" xfId="5" applyFont="1" applyBorder="1" applyAlignment="1" applyProtection="1">
      <alignment horizontal="left" vertical="center" wrapText="1"/>
      <protection locked="0"/>
    </xf>
    <xf numFmtId="0" fontId="50" fillId="0" borderId="8" xfId="5" applyFont="1" applyBorder="1" applyAlignment="1" applyProtection="1">
      <alignment horizontal="left" vertical="center" wrapText="1"/>
      <protection locked="0"/>
    </xf>
    <xf numFmtId="0" fontId="50" fillId="0" borderId="12" xfId="5" applyFont="1" applyBorder="1" applyAlignment="1" applyProtection="1">
      <alignment horizontal="left" vertical="center" wrapText="1"/>
      <protection locked="0"/>
    </xf>
    <xf numFmtId="0" fontId="50" fillId="0" borderId="45" xfId="5" applyFont="1" applyBorder="1" applyAlignment="1">
      <alignment horizontal="left" vertical="center" shrinkToFit="1"/>
    </xf>
    <xf numFmtId="0" fontId="50" fillId="0" borderId="8" xfId="5" applyFont="1" applyBorder="1" applyAlignment="1">
      <alignment horizontal="left" vertical="center" shrinkToFit="1"/>
    </xf>
    <xf numFmtId="0" fontId="50" fillId="0" borderId="48" xfId="5" applyFont="1" applyBorder="1" applyAlignment="1">
      <alignment horizontal="left" vertical="center" shrinkToFit="1"/>
    </xf>
    <xf numFmtId="0" fontId="50" fillId="0" borderId="12" xfId="5" applyFont="1" applyBorder="1" applyAlignment="1">
      <alignment horizontal="left" vertical="center" shrinkToFit="1"/>
    </xf>
    <xf numFmtId="0" fontId="48" fillId="0" borderId="8" xfId="5" applyFont="1" applyBorder="1" applyAlignment="1" applyProtection="1">
      <alignment horizontal="left" vertical="center" shrinkToFit="1"/>
      <protection locked="0"/>
    </xf>
    <xf numFmtId="0" fontId="50" fillId="0" borderId="8" xfId="5" applyFont="1" applyBorder="1" applyAlignment="1" applyProtection="1">
      <alignment horizontal="left" vertical="center" shrinkToFit="1"/>
      <protection locked="0"/>
    </xf>
    <xf numFmtId="0" fontId="50" fillId="0" borderId="9" xfId="5" applyFont="1" applyBorder="1" applyAlignment="1" applyProtection="1">
      <alignment horizontal="left" vertical="center" shrinkToFit="1"/>
      <protection locked="0"/>
    </xf>
    <xf numFmtId="0" fontId="50" fillId="0" borderId="12" xfId="5" applyFont="1" applyBorder="1" applyAlignment="1" applyProtection="1">
      <alignment horizontal="left" vertical="center" shrinkToFit="1"/>
      <protection locked="0"/>
    </xf>
    <xf numFmtId="0" fontId="50" fillId="0" borderId="15" xfId="5" applyFont="1" applyBorder="1" applyAlignment="1" applyProtection="1">
      <alignment horizontal="left" vertical="center" shrinkToFit="1"/>
      <protection locked="0"/>
    </xf>
    <xf numFmtId="0" fontId="50" fillId="0" borderId="13" xfId="5" applyFont="1" applyBorder="1" applyAlignment="1">
      <alignment horizontal="center" vertical="center"/>
    </xf>
    <xf numFmtId="0" fontId="50" fillId="0" borderId="14" xfId="5" applyFont="1" applyBorder="1" applyAlignment="1">
      <alignment horizontal="center" vertical="center"/>
    </xf>
    <xf numFmtId="0" fontId="50" fillId="0" borderId="8" xfId="5" applyFont="1" applyBorder="1" applyAlignment="1" applyProtection="1">
      <alignment horizontal="left" vertical="center"/>
      <protection locked="0"/>
    </xf>
    <xf numFmtId="0" fontId="50" fillId="0" borderId="12" xfId="5" applyFont="1" applyBorder="1" applyAlignment="1" applyProtection="1">
      <alignment horizontal="left" vertical="center"/>
      <protection locked="0"/>
    </xf>
    <xf numFmtId="0" fontId="50" fillId="0" borderId="12" xfId="5" applyFont="1" applyBorder="1" applyAlignment="1" applyProtection="1">
      <alignment horizontal="center" vertical="center"/>
      <protection locked="0"/>
    </xf>
    <xf numFmtId="0" fontId="50" fillId="0" borderId="0" xfId="5" applyFont="1" applyAlignment="1" applyProtection="1">
      <alignment horizontal="center" vertical="center"/>
      <protection locked="0"/>
    </xf>
    <xf numFmtId="0" fontId="48" fillId="0" borderId="13" xfId="5" applyFont="1" applyBorder="1" applyAlignment="1">
      <alignment horizontal="left" vertical="center"/>
    </xf>
    <xf numFmtId="0" fontId="50" fillId="0" borderId="8" xfId="5" applyFont="1" applyBorder="1" applyAlignment="1">
      <alignment horizontal="left" vertical="center"/>
    </xf>
    <xf numFmtId="0" fontId="50" fillId="0" borderId="11" xfId="5" applyFont="1" applyBorder="1" applyAlignment="1">
      <alignment horizontal="left" vertical="center"/>
    </xf>
    <xf numFmtId="0" fontId="50" fillId="0" borderId="0" xfId="5" applyFont="1" applyAlignment="1">
      <alignment horizontal="left" vertical="center"/>
    </xf>
    <xf numFmtId="0" fontId="50" fillId="0" borderId="14" xfId="5" applyFont="1" applyBorder="1" applyAlignment="1">
      <alignment horizontal="left" vertical="center"/>
    </xf>
    <xf numFmtId="0" fontId="50" fillId="0" borderId="12" xfId="5" applyFont="1" applyBorder="1" applyAlignment="1">
      <alignment horizontal="left" vertical="center"/>
    </xf>
    <xf numFmtId="49" fontId="50" fillId="0" borderId="0" xfId="5" applyNumberFormat="1" applyFont="1" applyAlignment="1" applyProtection="1">
      <alignment horizontal="center" vertical="center" shrinkToFit="1"/>
      <protection locked="0"/>
    </xf>
    <xf numFmtId="49" fontId="50" fillId="0" borderId="10" xfId="5" applyNumberFormat="1" applyFont="1" applyBorder="1" applyAlignment="1" applyProtection="1">
      <alignment horizontal="center" vertical="center" shrinkToFit="1"/>
      <protection locked="0"/>
    </xf>
    <xf numFmtId="14" fontId="50" fillId="0" borderId="0" xfId="5" applyNumberFormat="1" applyFont="1" applyAlignment="1" applyProtection="1">
      <alignment horizontal="center" vertical="center" shrinkToFit="1"/>
      <protection locked="0"/>
    </xf>
    <xf numFmtId="0" fontId="50" fillId="0" borderId="0" xfId="5" applyFont="1" applyAlignment="1" applyProtection="1">
      <alignment horizontal="center" vertical="center" shrinkToFit="1"/>
      <protection locked="0"/>
    </xf>
    <xf numFmtId="0" fontId="133" fillId="19" borderId="0" xfId="5" applyFont="1" applyFill="1" applyAlignment="1">
      <alignment horizontal="left" vertical="center"/>
    </xf>
    <xf numFmtId="0" fontId="133" fillId="19" borderId="16" xfId="5" applyFont="1" applyFill="1" applyBorder="1" applyAlignment="1">
      <alignment horizontal="left" vertical="center"/>
    </xf>
    <xf numFmtId="0" fontId="49" fillId="10" borderId="17" xfId="5" applyFont="1" applyFill="1" applyBorder="1" applyAlignment="1">
      <alignment horizontal="left" vertical="center"/>
    </xf>
    <xf numFmtId="0" fontId="49" fillId="10" borderId="18" xfId="5" applyFont="1" applyFill="1" applyBorder="1" applyAlignment="1">
      <alignment horizontal="left" vertical="center"/>
    </xf>
    <xf numFmtId="0" fontId="49" fillId="10" borderId="19" xfId="5" applyFont="1" applyFill="1" applyBorder="1" applyAlignment="1">
      <alignment horizontal="left" vertical="center"/>
    </xf>
    <xf numFmtId="0" fontId="50" fillId="0" borderId="38" xfId="5" applyFont="1" applyBorder="1" applyAlignment="1">
      <alignment horizontal="left" vertical="center"/>
    </xf>
    <xf numFmtId="0" fontId="50" fillId="0" borderId="39" xfId="5" applyFont="1" applyBorder="1" applyAlignment="1">
      <alignment horizontal="left" vertical="center"/>
    </xf>
    <xf numFmtId="0" fontId="48" fillId="0" borderId="39" xfId="5" applyFont="1" applyBorder="1" applyAlignment="1" applyProtection="1">
      <alignment horizontal="left" vertical="center" shrinkToFit="1"/>
      <protection locked="0"/>
    </xf>
    <xf numFmtId="0" fontId="50" fillId="0" borderId="39" xfId="5" applyFont="1" applyBorder="1" applyAlignment="1" applyProtection="1">
      <alignment horizontal="left" vertical="center" shrinkToFit="1"/>
      <protection locked="0"/>
    </xf>
    <xf numFmtId="0" fontId="50" fillId="0" borderId="40" xfId="5" applyFont="1" applyBorder="1" applyAlignment="1" applyProtection="1">
      <alignment horizontal="left" vertical="center" shrinkToFit="1"/>
      <protection locked="0"/>
    </xf>
    <xf numFmtId="0" fontId="50" fillId="0" borderId="47" xfId="5" applyFont="1" applyBorder="1" applyAlignment="1">
      <alignment horizontal="center" vertical="center"/>
    </xf>
    <xf numFmtId="0" fontId="50" fillId="0" borderId="45" xfId="5" applyFont="1" applyBorder="1" applyAlignment="1">
      <alignment horizontal="center" vertical="center"/>
    </xf>
    <xf numFmtId="0" fontId="51" fillId="0" borderId="39" xfId="5" applyFont="1" applyBorder="1" applyAlignment="1" applyProtection="1">
      <alignment horizontal="center" vertical="center"/>
      <protection locked="0"/>
    </xf>
    <xf numFmtId="3" fontId="51" fillId="0" borderId="0" xfId="5" applyNumberFormat="1" applyFont="1" applyAlignment="1" applyProtection="1">
      <alignment horizontal="center" vertical="center"/>
      <protection locked="0"/>
    </xf>
    <xf numFmtId="0" fontId="51" fillId="0" borderId="0" xfId="5" applyFont="1" applyAlignment="1" applyProtection="1">
      <alignment horizontal="center" vertical="center"/>
      <protection locked="0"/>
    </xf>
    <xf numFmtId="0" fontId="48" fillId="0" borderId="0" xfId="5" applyFont="1" applyAlignment="1" applyProtection="1">
      <alignment horizontal="left" vertical="center" shrinkToFit="1"/>
      <protection locked="0"/>
    </xf>
    <xf numFmtId="0" fontId="50" fillId="0" borderId="0" xfId="5" applyFont="1" applyAlignment="1" applyProtection="1">
      <alignment horizontal="left" vertical="center" shrinkToFit="1"/>
      <protection locked="0"/>
    </xf>
    <xf numFmtId="0" fontId="50" fillId="0" borderId="10" xfId="5" applyFont="1" applyBorder="1" applyAlignment="1" applyProtection="1">
      <alignment horizontal="left" vertical="center" shrinkToFit="1"/>
      <protection locked="0"/>
    </xf>
    <xf numFmtId="0" fontId="51" fillId="0" borderId="0" xfId="5" applyFont="1" applyAlignment="1">
      <alignment horizontal="center" vertical="center" wrapText="1" shrinkToFit="1"/>
    </xf>
    <xf numFmtId="0" fontId="51" fillId="0" borderId="0" xfId="5" applyFont="1" applyAlignment="1">
      <alignment horizontal="center" vertical="center" shrinkToFit="1"/>
    </xf>
    <xf numFmtId="0" fontId="50" fillId="0" borderId="47" xfId="5" applyFont="1" applyBorder="1" applyAlignment="1">
      <alignment horizontal="left" vertical="center"/>
    </xf>
    <xf numFmtId="0" fontId="51" fillId="0" borderId="0" xfId="5" applyFont="1" applyAlignment="1">
      <alignment horizontal="center" vertical="center" wrapText="1"/>
    </xf>
    <xf numFmtId="0" fontId="51" fillId="0" borderId="12" xfId="5" applyFont="1" applyBorder="1" applyAlignment="1">
      <alignment horizontal="center" vertical="center" wrapText="1"/>
    </xf>
    <xf numFmtId="0" fontId="51" fillId="0" borderId="45" xfId="5" applyFont="1" applyBorder="1" applyAlignment="1">
      <alignment horizontal="center"/>
    </xf>
    <xf numFmtId="0" fontId="52" fillId="0" borderId="8" xfId="5" applyFont="1" applyBorder="1" applyAlignment="1">
      <alignment horizontal="center"/>
    </xf>
    <xf numFmtId="0" fontId="52" fillId="0" borderId="9" xfId="5" applyFont="1" applyBorder="1" applyAlignment="1">
      <alignment horizontal="center"/>
    </xf>
    <xf numFmtId="0" fontId="51" fillId="0" borderId="13" xfId="5" applyFont="1" applyBorder="1" applyAlignment="1">
      <alignment horizontal="center"/>
    </xf>
    <xf numFmtId="0" fontId="52" fillId="0" borderId="46" xfId="5" applyFont="1" applyBorder="1" applyAlignment="1">
      <alignment horizontal="center"/>
    </xf>
    <xf numFmtId="0" fontId="60" fillId="0" borderId="8" xfId="5" applyFont="1" applyBorder="1" applyAlignment="1">
      <alignment horizontal="right" vertical="center" wrapText="1"/>
    </xf>
    <xf numFmtId="0" fontId="60" fillId="0" borderId="16" xfId="5" applyFont="1" applyBorder="1" applyAlignment="1">
      <alignment horizontal="right" vertical="center" wrapText="1"/>
    </xf>
    <xf numFmtId="0" fontId="50" fillId="0" borderId="45" xfId="5" applyFont="1" applyBorder="1" applyAlignment="1">
      <alignment horizontal="left" vertical="center"/>
    </xf>
    <xf numFmtId="0" fontId="50" fillId="0" borderId="20" xfId="5" applyFont="1" applyBorder="1" applyAlignment="1">
      <alignment horizontal="left" vertical="center"/>
    </xf>
    <xf numFmtId="0" fontId="50" fillId="0" borderId="16" xfId="5" applyFont="1" applyBorder="1" applyAlignment="1">
      <alignment horizontal="left" vertical="center"/>
    </xf>
    <xf numFmtId="0" fontId="50" fillId="0" borderId="8" xfId="5" applyFont="1" applyBorder="1" applyAlignment="1" applyProtection="1">
      <alignment horizontal="center" vertical="center" wrapText="1"/>
      <protection locked="0"/>
    </xf>
    <xf numFmtId="0" fontId="50" fillId="0" borderId="16" xfId="5" applyFont="1" applyBorder="1" applyAlignment="1" applyProtection="1">
      <alignment horizontal="center" vertical="center" wrapText="1"/>
      <protection locked="0"/>
    </xf>
    <xf numFmtId="0" fontId="55" fillId="0" borderId="0" xfId="5" applyFont="1" applyAlignment="1" applyProtection="1">
      <alignment horizontal="center" vertical="center" shrinkToFit="1"/>
      <protection locked="0"/>
    </xf>
    <xf numFmtId="0" fontId="51" fillId="0" borderId="42" xfId="5" applyFont="1" applyBorder="1" applyAlignment="1">
      <alignment horizontal="center" vertical="center" wrapText="1"/>
    </xf>
    <xf numFmtId="0" fontId="51" fillId="0" borderId="18" xfId="5" applyFont="1" applyBorder="1" applyAlignment="1">
      <alignment horizontal="center" vertical="center" wrapText="1"/>
    </xf>
    <xf numFmtId="0" fontId="51" fillId="0" borderId="19" xfId="5" applyFont="1" applyBorder="1" applyAlignment="1">
      <alignment horizontal="center" vertical="center" wrapText="1"/>
    </xf>
    <xf numFmtId="0" fontId="51" fillId="0" borderId="11" xfId="5" applyFont="1" applyBorder="1" applyAlignment="1">
      <alignment horizontal="center" vertical="center" wrapText="1"/>
    </xf>
    <xf numFmtId="0" fontId="51" fillId="0" borderId="1" xfId="5" applyFont="1" applyBorder="1" applyAlignment="1">
      <alignment horizontal="center" vertical="center" wrapText="1"/>
    </xf>
    <xf numFmtId="0" fontId="60" fillId="0" borderId="11" xfId="5" applyFont="1" applyBorder="1" applyAlignment="1">
      <alignment horizontal="center" vertical="center" wrapText="1"/>
    </xf>
    <xf numFmtId="0" fontId="60" fillId="0" borderId="0" xfId="5" applyFont="1" applyAlignment="1">
      <alignment horizontal="center" vertical="center" wrapText="1"/>
    </xf>
    <xf numFmtId="0" fontId="60" fillId="0" borderId="1" xfId="5" applyFont="1" applyBorder="1" applyAlignment="1">
      <alignment horizontal="center" vertical="center" wrapText="1"/>
    </xf>
    <xf numFmtId="0" fontId="51" fillId="0" borderId="11" xfId="5" applyFont="1" applyBorder="1" applyAlignment="1">
      <alignment horizontal="center" vertical="center" shrinkToFit="1"/>
    </xf>
    <xf numFmtId="0" fontId="2" fillId="0" borderId="14" xfId="5" applyFont="1" applyBorder="1" applyAlignment="1">
      <alignment horizontal="left" vertical="center" wrapText="1"/>
    </xf>
    <xf numFmtId="0" fontId="2" fillId="0" borderId="12" xfId="5" applyFont="1" applyBorder="1" applyAlignment="1">
      <alignment horizontal="left" vertical="center" wrapText="1"/>
    </xf>
    <xf numFmtId="0" fontId="2" fillId="0" borderId="15" xfId="5" applyFont="1" applyBorder="1" applyAlignment="1">
      <alignment horizontal="left" vertical="center" wrapText="1"/>
    </xf>
    <xf numFmtId="0" fontId="60" fillId="0" borderId="8" xfId="5" applyFont="1" applyBorder="1" applyAlignment="1" applyProtection="1">
      <alignment horizontal="center" vertical="center" wrapText="1"/>
      <protection locked="0"/>
    </xf>
    <xf numFmtId="0" fontId="60" fillId="0" borderId="16" xfId="5" applyFont="1" applyBorder="1" applyAlignment="1" applyProtection="1">
      <alignment horizontal="center" vertical="center" wrapText="1"/>
      <protection locked="0"/>
    </xf>
    <xf numFmtId="0" fontId="50" fillId="0" borderId="43" xfId="5" applyFont="1" applyBorder="1" applyAlignment="1">
      <alignment horizontal="left" vertical="center"/>
    </xf>
    <xf numFmtId="0" fontId="50" fillId="0" borderId="24" xfId="5" applyFont="1" applyBorder="1" applyAlignment="1">
      <alignment horizontal="left" vertical="center"/>
    </xf>
    <xf numFmtId="0" fontId="48" fillId="0" borderId="24" xfId="5" applyFont="1" applyBorder="1" applyAlignment="1" applyProtection="1">
      <alignment horizontal="left" vertical="center" shrinkToFit="1"/>
      <protection locked="0"/>
    </xf>
    <xf numFmtId="0" fontId="50" fillId="0" borderId="24" xfId="5" applyFont="1" applyBorder="1" applyAlignment="1" applyProtection="1">
      <alignment horizontal="left" vertical="center" shrinkToFit="1"/>
      <protection locked="0"/>
    </xf>
    <xf numFmtId="0" fontId="50" fillId="0" borderId="48" xfId="5" applyFont="1" applyBorder="1" applyAlignment="1">
      <alignment horizontal="left" vertical="center"/>
    </xf>
    <xf numFmtId="0" fontId="60" fillId="0" borderId="8" xfId="5" applyFont="1" applyBorder="1" applyAlignment="1">
      <alignment horizontal="center" vertical="center" wrapText="1"/>
    </xf>
    <xf numFmtId="0" fontId="60" fillId="0" borderId="16" xfId="5" applyFont="1" applyBorder="1" applyAlignment="1">
      <alignment horizontal="center" vertical="center" wrapText="1"/>
    </xf>
    <xf numFmtId="0" fontId="50" fillId="0" borderId="48" xfId="5" applyFont="1" applyBorder="1" applyAlignment="1">
      <alignment horizontal="center" vertical="center"/>
    </xf>
    <xf numFmtId="0" fontId="50" fillId="0" borderId="13" xfId="5" applyFont="1" applyBorder="1" applyAlignment="1">
      <alignment horizontal="left" vertical="center" wrapText="1"/>
    </xf>
    <xf numFmtId="0" fontId="58" fillId="0" borderId="0" xfId="5" applyFont="1" applyAlignment="1">
      <alignment horizontal="center" vertical="center"/>
    </xf>
    <xf numFmtId="14" fontId="48" fillId="0" borderId="47" xfId="5" applyNumberFormat="1" applyFont="1" applyBorder="1" applyAlignment="1" applyProtection="1">
      <alignment horizontal="center" vertical="center"/>
      <protection locked="0"/>
    </xf>
    <xf numFmtId="0" fontId="48" fillId="0" borderId="0" xfId="5" applyFont="1" applyAlignment="1" applyProtection="1">
      <alignment horizontal="center" vertical="center"/>
      <protection locked="0"/>
    </xf>
    <xf numFmtId="0" fontId="48" fillId="0" borderId="10" xfId="5" applyFont="1" applyBorder="1" applyAlignment="1" applyProtection="1">
      <alignment horizontal="center" vertical="center"/>
      <protection locked="0"/>
    </xf>
    <xf numFmtId="0" fontId="48" fillId="0" borderId="20" xfId="5" applyFont="1" applyBorder="1" applyAlignment="1" applyProtection="1">
      <alignment horizontal="center" vertical="center"/>
      <protection locked="0"/>
    </xf>
    <xf numFmtId="0" fontId="48" fillId="0" borderId="16" xfId="5" applyFont="1" applyBorder="1" applyAlignment="1" applyProtection="1">
      <alignment horizontal="center" vertical="center"/>
      <protection locked="0"/>
    </xf>
    <xf numFmtId="0" fontId="48" fillId="0" borderId="55" xfId="5" applyFont="1" applyBorder="1" applyAlignment="1" applyProtection="1">
      <alignment horizontal="center" vertical="center"/>
      <protection locked="0"/>
    </xf>
    <xf numFmtId="0" fontId="48" fillId="0" borderId="11" xfId="5" applyFont="1" applyBorder="1" applyAlignment="1" applyProtection="1">
      <alignment horizontal="center" vertical="center" shrinkToFit="1"/>
      <protection locked="0"/>
    </xf>
    <xf numFmtId="0" fontId="48" fillId="0" borderId="0" xfId="5" applyFont="1" applyAlignment="1" applyProtection="1">
      <alignment horizontal="center" vertical="center" shrinkToFit="1"/>
      <protection locked="0"/>
    </xf>
    <xf numFmtId="0" fontId="48" fillId="0" borderId="10" xfId="5" applyFont="1" applyBorder="1" applyAlignment="1" applyProtection="1">
      <alignment horizontal="center" vertical="center" shrinkToFit="1"/>
      <protection locked="0"/>
    </xf>
    <xf numFmtId="0" fontId="48" fillId="0" borderId="56" xfId="5" applyFont="1" applyBorder="1" applyAlignment="1" applyProtection="1">
      <alignment horizontal="center" vertical="center" shrinkToFit="1"/>
      <protection locked="0"/>
    </xf>
    <xf numFmtId="0" fontId="48" fillId="0" borderId="16" xfId="5" applyFont="1" applyBorder="1" applyAlignment="1" applyProtection="1">
      <alignment horizontal="center" vertical="center" shrinkToFit="1"/>
      <protection locked="0"/>
    </xf>
    <xf numFmtId="0" fontId="48" fillId="0" borderId="55" xfId="5" applyFont="1" applyBorder="1" applyAlignment="1" applyProtection="1">
      <alignment horizontal="center" vertical="center" shrinkToFit="1"/>
      <protection locked="0"/>
    </xf>
    <xf numFmtId="0" fontId="50" fillId="0" borderId="11" xfId="5" applyFont="1" applyBorder="1" applyAlignment="1" applyProtection="1">
      <alignment horizontal="center" vertical="center"/>
      <protection locked="0"/>
    </xf>
    <xf numFmtId="0" fontId="48" fillId="0" borderId="1" xfId="5" applyFont="1" applyBorder="1" applyAlignment="1" applyProtection="1">
      <alignment horizontal="center" vertical="center"/>
      <protection locked="0"/>
    </xf>
    <xf numFmtId="0" fontId="48" fillId="0" borderId="56" xfId="5" applyFont="1" applyBorder="1" applyAlignment="1" applyProtection="1">
      <alignment horizontal="center" vertical="center"/>
      <protection locked="0"/>
    </xf>
    <xf numFmtId="0" fontId="48" fillId="0" borderId="21" xfId="5" applyFont="1" applyBorder="1" applyAlignment="1" applyProtection="1">
      <alignment horizontal="center" vertical="center"/>
      <protection locked="0"/>
    </xf>
    <xf numFmtId="0" fontId="53" fillId="0" borderId="11" xfId="5" applyFont="1" applyBorder="1" applyAlignment="1">
      <alignment horizontal="center" vertical="top" wrapText="1"/>
    </xf>
    <xf numFmtId="0" fontId="53" fillId="0" borderId="0" xfId="5" applyFont="1" applyAlignment="1">
      <alignment horizontal="center" vertical="top" wrapText="1"/>
    </xf>
    <xf numFmtId="0" fontId="55" fillId="0" borderId="0" xfId="5" applyFont="1" applyAlignment="1" applyProtection="1">
      <alignment horizontal="left" vertical="top" wrapText="1"/>
      <protection locked="0"/>
    </xf>
    <xf numFmtId="0" fontId="48" fillId="0" borderId="0" xfId="5" applyFont="1" applyAlignment="1">
      <alignment horizontal="left" vertical="center" shrinkToFit="1"/>
    </xf>
    <xf numFmtId="0" fontId="48" fillId="0" borderId="47" xfId="8" applyFont="1" applyBorder="1" applyAlignment="1">
      <alignment horizontal="center" vertical="center"/>
    </xf>
    <xf numFmtId="0" fontId="48" fillId="0" borderId="0" xfId="8" applyFont="1" applyAlignment="1">
      <alignment horizontal="center" vertical="center"/>
    </xf>
    <xf numFmtId="0" fontId="48" fillId="0" borderId="10" xfId="8" applyFont="1" applyBorder="1" applyAlignment="1">
      <alignment horizontal="center" vertical="center"/>
    </xf>
    <xf numFmtId="0" fontId="48" fillId="0" borderId="11" xfId="8" applyFont="1" applyBorder="1" applyAlignment="1">
      <alignment horizontal="left" vertical="center"/>
    </xf>
    <xf numFmtId="0" fontId="48" fillId="0" borderId="0" xfId="8" applyFont="1" applyAlignment="1">
      <alignment horizontal="left" vertical="center"/>
    </xf>
    <xf numFmtId="14" fontId="51" fillId="0" borderId="11" xfId="8" applyNumberFormat="1" applyFont="1" applyBorder="1" applyAlignment="1" applyProtection="1">
      <alignment horizontal="center" vertical="center"/>
      <protection locked="0"/>
    </xf>
    <xf numFmtId="14" fontId="51" fillId="0" borderId="0" xfId="8" applyNumberFormat="1" applyFont="1" applyAlignment="1" applyProtection="1">
      <alignment horizontal="center" vertical="center"/>
      <protection locked="0"/>
    </xf>
    <xf numFmtId="14" fontId="51" fillId="0" borderId="10" xfId="8" applyNumberFormat="1" applyFont="1" applyBorder="1" applyAlignment="1" applyProtection="1">
      <alignment horizontal="center" vertical="center"/>
      <protection locked="0"/>
    </xf>
    <xf numFmtId="14" fontId="51" fillId="0" borderId="14" xfId="8" applyNumberFormat="1" applyFont="1" applyBorder="1" applyAlignment="1" applyProtection="1">
      <alignment horizontal="center" vertical="center"/>
      <protection locked="0"/>
    </xf>
    <xf numFmtId="14" fontId="51" fillId="0" borderId="12" xfId="8" applyNumberFormat="1" applyFont="1" applyBorder="1" applyAlignment="1" applyProtection="1">
      <alignment horizontal="center" vertical="center"/>
      <protection locked="0"/>
    </xf>
    <xf numFmtId="14" fontId="51" fillId="0" borderId="15" xfId="8" applyNumberFormat="1" applyFont="1" applyBorder="1" applyAlignment="1" applyProtection="1">
      <alignment horizontal="center" vertical="center"/>
      <protection locked="0"/>
    </xf>
    <xf numFmtId="14" fontId="51" fillId="0" borderId="47" xfId="8" applyNumberFormat="1" applyFont="1" applyBorder="1" applyAlignment="1" applyProtection="1">
      <alignment horizontal="center" vertical="center"/>
      <protection locked="0"/>
    </xf>
    <xf numFmtId="14" fontId="51" fillId="0" borderId="48" xfId="8" applyNumberFormat="1" applyFont="1" applyBorder="1" applyAlignment="1" applyProtection="1">
      <alignment horizontal="center" vertical="center"/>
      <protection locked="0"/>
    </xf>
    <xf numFmtId="0" fontId="48" fillId="0" borderId="13" xfId="8" applyFont="1" applyBorder="1" applyAlignment="1">
      <alignment horizontal="left" vertical="top" wrapText="1"/>
    </xf>
    <xf numFmtId="0" fontId="48" fillId="0" borderId="8" xfId="8" applyFont="1" applyBorder="1" applyAlignment="1">
      <alignment horizontal="left" vertical="top" wrapText="1"/>
    </xf>
    <xf numFmtId="0" fontId="48" fillId="0" borderId="14" xfId="8" applyFont="1" applyBorder="1" applyAlignment="1">
      <alignment horizontal="left" vertical="top" wrapText="1"/>
    </xf>
    <xf numFmtId="0" fontId="48" fillId="0" borderId="12" xfId="8" applyFont="1" applyBorder="1" applyAlignment="1">
      <alignment horizontal="left" vertical="top" wrapText="1"/>
    </xf>
    <xf numFmtId="0" fontId="48" fillId="0" borderId="11" xfId="8" applyFont="1" applyBorder="1" applyAlignment="1">
      <alignment horizontal="left" vertical="center" wrapText="1"/>
    </xf>
    <xf numFmtId="0" fontId="48" fillId="0" borderId="0" xfId="8" applyFont="1" applyAlignment="1">
      <alignment horizontal="left" vertical="center" wrapText="1"/>
    </xf>
    <xf numFmtId="0" fontId="48" fillId="0" borderId="14" xfId="8" applyFont="1" applyBorder="1" applyAlignment="1">
      <alignment horizontal="left" vertical="center" wrapText="1"/>
    </xf>
    <xf numFmtId="0" fontId="48" fillId="0" borderId="12" xfId="8" applyFont="1" applyBorder="1" applyAlignment="1">
      <alignment horizontal="left" vertical="center" wrapText="1"/>
    </xf>
    <xf numFmtId="0" fontId="48" fillId="0" borderId="0" xfId="8" applyFont="1" applyAlignment="1" applyProtection="1">
      <alignment horizontal="center" vertical="top" wrapText="1"/>
      <protection locked="0"/>
    </xf>
    <xf numFmtId="0" fontId="48" fillId="0" borderId="12" xfId="8" applyFont="1" applyBorder="1" applyAlignment="1" applyProtection="1">
      <alignment horizontal="center" vertical="top" wrapText="1"/>
      <protection locked="0"/>
    </xf>
    <xf numFmtId="14" fontId="48" fillId="0" borderId="12" xfId="8" applyNumberFormat="1" applyFont="1" applyBorder="1" applyAlignment="1" applyProtection="1">
      <alignment horizontal="center" vertical="center" wrapText="1"/>
      <protection locked="0"/>
    </xf>
    <xf numFmtId="14" fontId="48" fillId="0" borderId="44" xfId="8" applyNumberFormat="1" applyFont="1" applyBorder="1" applyAlignment="1" applyProtection="1">
      <alignment horizontal="center" vertical="center" wrapText="1"/>
      <protection locked="0"/>
    </xf>
    <xf numFmtId="0" fontId="53" fillId="0" borderId="0" xfId="5" applyFont="1" applyAlignment="1">
      <alignment horizontal="left" vertical="top" wrapText="1"/>
    </xf>
    <xf numFmtId="0" fontId="50" fillId="0" borderId="12" xfId="5" applyFont="1" applyBorder="1" applyAlignment="1" applyProtection="1">
      <alignment horizontal="center" vertical="center" shrinkToFit="1"/>
      <protection locked="0"/>
    </xf>
    <xf numFmtId="0" fontId="50" fillId="0" borderId="0" xfId="5" applyFont="1" applyAlignment="1">
      <alignment vertical="center"/>
    </xf>
    <xf numFmtId="0" fontId="48" fillId="0" borderId="12" xfId="5" applyFont="1" applyBorder="1" applyAlignment="1" applyProtection="1">
      <alignment horizontal="center" vertical="center" shrinkToFit="1"/>
      <protection locked="0"/>
    </xf>
    <xf numFmtId="0" fontId="50" fillId="0" borderId="11" xfId="5" applyFont="1" applyBorder="1" applyAlignment="1">
      <alignment horizontal="center" vertical="center" shrinkToFit="1"/>
    </xf>
    <xf numFmtId="0" fontId="50" fillId="0" borderId="0" xfId="5" applyFont="1" applyAlignment="1">
      <alignment horizontal="center" vertical="center" shrinkToFit="1"/>
    </xf>
    <xf numFmtId="0" fontId="50" fillId="0" borderId="10" xfId="5" applyFont="1" applyBorder="1" applyAlignment="1">
      <alignment horizontal="center" vertical="center"/>
    </xf>
    <xf numFmtId="0" fontId="51" fillId="0" borderId="45" xfId="5" applyFont="1" applyBorder="1" applyAlignment="1">
      <alignment vertical="center"/>
    </xf>
    <xf numFmtId="0" fontId="51" fillId="0" borderId="8" xfId="5" applyFont="1" applyBorder="1" applyAlignment="1">
      <alignment vertical="center"/>
    </xf>
    <xf numFmtId="0" fontId="60" fillId="0" borderId="8" xfId="5" applyFont="1" applyBorder="1" applyAlignment="1" applyProtection="1">
      <alignment horizontal="left" vertical="top" wrapText="1"/>
      <protection locked="0"/>
    </xf>
    <xf numFmtId="0" fontId="60" fillId="0" borderId="0" xfId="5" applyFont="1" applyAlignment="1" applyProtection="1">
      <alignment horizontal="left" vertical="top" wrapText="1"/>
      <protection locked="0"/>
    </xf>
    <xf numFmtId="0" fontId="60" fillId="0" borderId="12" xfId="5" applyFont="1" applyBorder="1" applyAlignment="1" applyProtection="1">
      <alignment horizontal="left" vertical="top" wrapText="1"/>
      <protection locked="0"/>
    </xf>
    <xf numFmtId="0" fontId="51" fillId="0" borderId="8" xfId="5" applyFont="1" applyBorder="1" applyAlignment="1">
      <alignment horizontal="center"/>
    </xf>
    <xf numFmtId="0" fontId="51" fillId="0" borderId="9" xfId="5" applyFont="1" applyBorder="1" applyAlignment="1">
      <alignment horizontal="center"/>
    </xf>
    <xf numFmtId="0" fontId="60" fillId="0" borderId="11" xfId="5" applyFont="1" applyBorder="1" applyAlignment="1">
      <alignment horizontal="left" vertical="top" wrapText="1"/>
    </xf>
    <xf numFmtId="0" fontId="60" fillId="0" borderId="0" xfId="5" applyFont="1" applyAlignment="1">
      <alignment horizontal="left" vertical="top" wrapText="1"/>
    </xf>
    <xf numFmtId="14" fontId="50" fillId="0" borderId="47" xfId="5" applyNumberFormat="1" applyFont="1" applyBorder="1" applyAlignment="1" applyProtection="1">
      <alignment horizontal="center" vertical="center"/>
      <protection locked="0"/>
    </xf>
    <xf numFmtId="0" fontId="50" fillId="0" borderId="10" xfId="5" applyFont="1" applyBorder="1" applyAlignment="1" applyProtection="1">
      <alignment horizontal="center" vertical="center" shrinkToFit="1"/>
      <protection locked="0"/>
    </xf>
    <xf numFmtId="0" fontId="50" fillId="0" borderId="56" xfId="5" applyFont="1" applyBorder="1" applyAlignment="1" applyProtection="1">
      <alignment horizontal="center" vertical="center" shrinkToFit="1"/>
      <protection locked="0"/>
    </xf>
    <xf numFmtId="0" fontId="50" fillId="0" borderId="16" xfId="5" applyFont="1" applyBorder="1" applyAlignment="1" applyProtection="1">
      <alignment horizontal="center" vertical="center" shrinkToFit="1"/>
      <protection locked="0"/>
    </xf>
    <xf numFmtId="0" fontId="50" fillId="0" borderId="55" xfId="5" applyFont="1" applyBorder="1" applyAlignment="1" applyProtection="1">
      <alignment horizontal="center" vertical="center" shrinkToFit="1"/>
      <protection locked="0"/>
    </xf>
    <xf numFmtId="0" fontId="48" fillId="0" borderId="11" xfId="5" applyFont="1" applyBorder="1" applyAlignment="1" applyProtection="1">
      <alignment horizontal="center" vertical="center"/>
      <protection locked="0"/>
    </xf>
    <xf numFmtId="0" fontId="51" fillId="11" borderId="38" xfId="5" applyFont="1" applyFill="1" applyBorder="1" applyAlignment="1">
      <alignment horizontal="left" vertical="center"/>
    </xf>
    <xf numFmtId="0" fontId="51" fillId="11" borderId="39" xfId="5" applyFont="1" applyFill="1" applyBorder="1" applyAlignment="1">
      <alignment horizontal="left" vertical="center"/>
    </xf>
    <xf numFmtId="0" fontId="51" fillId="11" borderId="57" xfId="5" applyFont="1" applyFill="1" applyBorder="1" applyAlignment="1">
      <alignment horizontal="left" vertical="center"/>
    </xf>
    <xf numFmtId="0" fontId="50" fillId="0" borderId="0" xfId="5" applyFont="1" applyAlignment="1">
      <alignment horizontal="center" vertical="top"/>
    </xf>
    <xf numFmtId="0" fontId="61" fillId="0" borderId="8" xfId="5" applyFont="1" applyBorder="1" applyAlignment="1">
      <alignment horizontal="left" vertical="center"/>
    </xf>
    <xf numFmtId="0" fontId="51" fillId="0" borderId="45" xfId="5" applyFont="1" applyBorder="1" applyAlignment="1">
      <alignment horizontal="center" vertical="center"/>
    </xf>
    <xf numFmtId="0" fontId="52" fillId="0" borderId="8" xfId="5" applyFont="1" applyBorder="1" applyAlignment="1">
      <alignment horizontal="center" vertical="center"/>
    </xf>
    <xf numFmtId="0" fontId="52" fillId="0" borderId="9" xfId="5" applyFont="1" applyBorder="1" applyAlignment="1">
      <alignment horizontal="center" vertical="center"/>
    </xf>
    <xf numFmtId="0" fontId="51" fillId="0" borderId="13" xfId="5" applyFont="1" applyBorder="1" applyAlignment="1">
      <alignment horizontal="center" vertical="center"/>
    </xf>
    <xf numFmtId="0" fontId="51" fillId="0" borderId="8" xfId="5" applyFont="1" applyBorder="1" applyAlignment="1">
      <alignment horizontal="center" vertical="center"/>
    </xf>
    <xf numFmtId="0" fontId="51" fillId="0" borderId="9" xfId="5" applyFont="1" applyBorder="1" applyAlignment="1">
      <alignment horizontal="center" vertical="center"/>
    </xf>
    <xf numFmtId="0" fontId="52" fillId="0" borderId="46" xfId="5" applyFont="1" applyBorder="1" applyAlignment="1">
      <alignment horizontal="center" vertical="center"/>
    </xf>
    <xf numFmtId="14" fontId="48" fillId="0" borderId="0" xfId="5" applyNumberFormat="1" applyFont="1" applyAlignment="1" applyProtection="1">
      <alignment horizontal="center" vertical="center"/>
      <protection locked="0"/>
    </xf>
    <xf numFmtId="14" fontId="48" fillId="0" borderId="10" xfId="5" applyNumberFormat="1" applyFont="1" applyBorder="1" applyAlignment="1" applyProtection="1">
      <alignment horizontal="center" vertical="center"/>
      <protection locked="0"/>
    </xf>
    <xf numFmtId="0" fontId="50" fillId="0" borderId="11" xfId="5" applyFont="1" applyBorder="1" applyAlignment="1" applyProtection="1">
      <alignment horizontal="center" vertical="center" shrinkToFit="1"/>
      <protection locked="0"/>
    </xf>
    <xf numFmtId="0" fontId="51" fillId="11" borderId="45" xfId="5" applyFont="1" applyFill="1" applyBorder="1" applyAlignment="1">
      <alignment horizontal="left" vertical="center"/>
    </xf>
    <xf numFmtId="0" fontId="51" fillId="11" borderId="8" xfId="5" applyFont="1" applyFill="1" applyBorder="1" applyAlignment="1">
      <alignment horizontal="left" vertical="center"/>
    </xf>
    <xf numFmtId="0" fontId="51" fillId="11" borderId="46" xfId="5" applyFont="1" applyFill="1" applyBorder="1" applyAlignment="1">
      <alignment horizontal="left" vertical="center"/>
    </xf>
    <xf numFmtId="0" fontId="51" fillId="11" borderId="48" xfId="5" applyFont="1" applyFill="1" applyBorder="1" applyAlignment="1">
      <alignment horizontal="left" vertical="center"/>
    </xf>
    <xf numFmtId="0" fontId="51" fillId="11" borderId="12" xfId="5" applyFont="1" applyFill="1" applyBorder="1" applyAlignment="1">
      <alignment horizontal="left" vertical="center"/>
    </xf>
    <xf numFmtId="0" fontId="51" fillId="11" borderId="44" xfId="5" applyFont="1" applyFill="1" applyBorder="1" applyAlignment="1">
      <alignment horizontal="left" vertical="center"/>
    </xf>
    <xf numFmtId="0" fontId="51" fillId="12" borderId="47" xfId="5" applyFont="1" applyFill="1" applyBorder="1" applyAlignment="1">
      <alignment horizontal="center" vertical="center"/>
    </xf>
    <xf numFmtId="0" fontId="51" fillId="12" borderId="0" xfId="5" applyFont="1" applyFill="1" applyAlignment="1">
      <alignment horizontal="center" vertical="center"/>
    </xf>
    <xf numFmtId="0" fontId="51" fillId="0" borderId="45" xfId="5" applyFont="1" applyBorder="1" applyAlignment="1">
      <alignment horizontal="center" wrapText="1"/>
    </xf>
    <xf numFmtId="0" fontId="51" fillId="0" borderId="8" xfId="5" applyFont="1" applyBorder="1" applyAlignment="1">
      <alignment horizontal="center" wrapText="1"/>
    </xf>
    <xf numFmtId="0" fontId="51" fillId="0" borderId="9" xfId="5" applyFont="1" applyBorder="1" applyAlignment="1">
      <alignment horizontal="center" wrapText="1"/>
    </xf>
    <xf numFmtId="0" fontId="51" fillId="0" borderId="11" xfId="5" applyFont="1" applyBorder="1" applyAlignment="1">
      <alignment horizontal="center"/>
    </xf>
    <xf numFmtId="0" fontId="52" fillId="0" borderId="0" xfId="5" applyFont="1" applyAlignment="1">
      <alignment horizontal="center"/>
    </xf>
    <xf numFmtId="0" fontId="52" fillId="0" borderId="1" xfId="5" applyFont="1" applyBorder="1" applyAlignment="1">
      <alignment horizontal="center"/>
    </xf>
    <xf numFmtId="14" fontId="51" fillId="0" borderId="47" xfId="5" applyNumberFormat="1" applyFont="1" applyBorder="1" applyAlignment="1" applyProtection="1">
      <alignment horizontal="center" vertical="center" wrapText="1"/>
      <protection locked="0"/>
    </xf>
    <xf numFmtId="0" fontId="51" fillId="0" borderId="0" xfId="5" applyFont="1" applyAlignment="1" applyProtection="1">
      <alignment horizontal="center" vertical="center" wrapText="1"/>
      <protection locked="0"/>
    </xf>
    <xf numFmtId="0" fontId="51" fillId="0" borderId="10" xfId="5" applyFont="1" applyBorder="1" applyAlignment="1" applyProtection="1">
      <alignment horizontal="center" vertical="center" wrapText="1"/>
      <protection locked="0"/>
    </xf>
    <xf numFmtId="0" fontId="51" fillId="0" borderId="20" xfId="5" applyFont="1" applyBorder="1" applyAlignment="1" applyProtection="1">
      <alignment horizontal="center" vertical="center" wrapText="1"/>
      <protection locked="0"/>
    </xf>
    <xf numFmtId="0" fontId="51" fillId="0" borderId="16" xfId="5" applyFont="1" applyBorder="1" applyAlignment="1" applyProtection="1">
      <alignment horizontal="center" vertical="center" wrapText="1"/>
      <protection locked="0"/>
    </xf>
    <xf numFmtId="0" fontId="51" fillId="0" borderId="55" xfId="5" applyFont="1" applyBorder="1" applyAlignment="1" applyProtection="1">
      <alignment horizontal="center" vertical="center" wrapText="1"/>
      <protection locked="0"/>
    </xf>
    <xf numFmtId="0" fontId="48" fillId="0" borderId="52" xfId="5" applyFont="1" applyBorder="1" applyAlignment="1">
      <alignment vertical="center" wrapText="1"/>
    </xf>
    <xf numFmtId="0" fontId="48" fillId="0" borderId="51" xfId="5" applyFont="1" applyBorder="1" applyAlignment="1">
      <alignment vertical="center" wrapText="1"/>
    </xf>
    <xf numFmtId="0" fontId="50" fillId="0" borderId="11" xfId="5" applyFont="1" applyBorder="1" applyAlignment="1">
      <alignment horizontal="left" vertical="center" wrapText="1"/>
    </xf>
    <xf numFmtId="0" fontId="50" fillId="0" borderId="0" xfId="5" applyFont="1" applyAlignment="1">
      <alignment horizontal="left" vertical="center" wrapText="1"/>
    </xf>
    <xf numFmtId="0" fontId="51" fillId="0" borderId="23" xfId="5" applyFont="1" applyBorder="1" applyAlignment="1" applyProtection="1">
      <alignment horizontal="center" vertical="center"/>
      <protection locked="0"/>
    </xf>
    <xf numFmtId="0" fontId="51" fillId="0" borderId="25" xfId="5" applyFont="1" applyBorder="1" applyAlignment="1" applyProtection="1">
      <alignment horizontal="center" vertical="center"/>
      <protection locked="0"/>
    </xf>
    <xf numFmtId="0" fontId="50" fillId="0" borderId="11" xfId="5" applyFont="1" applyBorder="1" applyAlignment="1">
      <alignment horizontal="right" vertical="center"/>
    </xf>
    <xf numFmtId="0" fontId="50" fillId="0" borderId="10" xfId="5" applyFont="1" applyBorder="1" applyAlignment="1">
      <alignment horizontal="right" vertical="center"/>
    </xf>
    <xf numFmtId="0" fontId="60" fillId="0" borderId="0" xfId="5" applyFont="1" applyAlignment="1">
      <alignment horizontal="center" vertical="center"/>
    </xf>
    <xf numFmtId="0" fontId="29" fillId="3" borderId="0" xfId="0" applyFont="1" applyFill="1" applyAlignment="1">
      <alignment horizontal="left" vertical="center"/>
    </xf>
    <xf numFmtId="0" fontId="29" fillId="3" borderId="16" xfId="0" applyFont="1" applyFill="1" applyBorder="1" applyAlignment="1">
      <alignment horizontal="left" vertical="center"/>
    </xf>
    <xf numFmtId="0" fontId="181" fillId="3" borderId="0" xfId="0" applyFont="1" applyFill="1" applyAlignment="1">
      <alignment horizontal="center" wrapText="1"/>
    </xf>
    <xf numFmtId="0" fontId="181" fillId="3" borderId="12" xfId="0" applyFont="1" applyFill="1" applyBorder="1" applyAlignment="1">
      <alignment horizontal="center" wrapText="1"/>
    </xf>
    <xf numFmtId="0" fontId="181" fillId="3" borderId="8" xfId="0" applyFont="1" applyFill="1" applyBorder="1" applyAlignment="1">
      <alignment horizontal="center" wrapText="1"/>
    </xf>
    <xf numFmtId="0" fontId="183" fillId="3" borderId="0" xfId="0" applyFont="1" applyFill="1" applyAlignment="1">
      <alignment horizontal="center" vertical="center" wrapText="1"/>
    </xf>
    <xf numFmtId="0" fontId="183" fillId="3" borderId="0" xfId="0" applyFont="1" applyFill="1" applyAlignment="1">
      <alignment horizontal="center" vertical="center"/>
    </xf>
    <xf numFmtId="0" fontId="183" fillId="3" borderId="10" xfId="0" applyFont="1" applyFill="1" applyBorder="1" applyAlignment="1">
      <alignment horizontal="center" vertical="center"/>
    </xf>
    <xf numFmtId="0" fontId="138" fillId="3" borderId="0" xfId="0" applyFont="1" applyFill="1" applyAlignment="1">
      <alignment horizontal="left"/>
    </xf>
    <xf numFmtId="49" fontId="116" fillId="3" borderId="0" xfId="0" applyNumberFormat="1" applyFont="1" applyFill="1" applyAlignment="1">
      <alignment horizontal="center"/>
    </xf>
    <xf numFmtId="0" fontId="181" fillId="3" borderId="8" xfId="0" applyFont="1" applyFill="1" applyBorder="1" applyAlignment="1">
      <alignment horizontal="center" vertical="center"/>
    </xf>
    <xf numFmtId="0" fontId="181" fillId="3" borderId="9" xfId="0" applyFont="1" applyFill="1" applyBorder="1" applyAlignment="1">
      <alignment horizontal="center" vertical="center"/>
    </xf>
    <xf numFmtId="0" fontId="181" fillId="3" borderId="0" xfId="0" applyFont="1" applyFill="1" applyAlignment="1">
      <alignment horizontal="center" vertical="center"/>
    </xf>
    <xf numFmtId="0" fontId="181" fillId="3" borderId="10" xfId="0" applyFont="1" applyFill="1" applyBorder="1" applyAlignment="1">
      <alignment horizontal="center" vertical="center"/>
    </xf>
    <xf numFmtId="0" fontId="181" fillId="3" borderId="12" xfId="0" applyFont="1" applyFill="1" applyBorder="1" applyAlignment="1">
      <alignment horizontal="center" vertical="center"/>
    </xf>
    <xf numFmtId="0" fontId="181" fillId="3" borderId="15" xfId="0" applyFont="1" applyFill="1" applyBorder="1" applyAlignment="1">
      <alignment horizontal="center" vertical="center"/>
    </xf>
    <xf numFmtId="0" fontId="181" fillId="3" borderId="12" xfId="0" applyFont="1" applyFill="1" applyBorder="1" applyAlignment="1">
      <alignment horizontal="center" vertical="center" wrapText="1"/>
    </xf>
    <xf numFmtId="0" fontId="181" fillId="3" borderId="24" xfId="0" applyFont="1" applyFill="1" applyBorder="1" applyAlignment="1">
      <alignment horizontal="center" vertical="center" wrapText="1"/>
    </xf>
    <xf numFmtId="0" fontId="181" fillId="3" borderId="13" xfId="0" applyFont="1" applyFill="1" applyBorder="1" applyAlignment="1" applyProtection="1">
      <alignment horizontal="center" vertical="center" wrapText="1"/>
      <protection locked="0"/>
    </xf>
    <xf numFmtId="0" fontId="181" fillId="3" borderId="8" xfId="0" applyFont="1" applyFill="1" applyBorder="1" applyAlignment="1" applyProtection="1">
      <alignment horizontal="center" vertical="center" wrapText="1"/>
      <protection locked="0"/>
    </xf>
    <xf numFmtId="0" fontId="181" fillId="3" borderId="11" xfId="0" applyFont="1" applyFill="1" applyBorder="1" applyAlignment="1" applyProtection="1">
      <alignment horizontal="center" vertical="center" wrapText="1"/>
      <protection locked="0"/>
    </xf>
    <xf numFmtId="0" fontId="181" fillId="3" borderId="0" xfId="0" applyFont="1" applyFill="1" applyAlignment="1" applyProtection="1">
      <alignment horizontal="center" vertical="center" wrapText="1"/>
      <protection locked="0"/>
    </xf>
    <xf numFmtId="0" fontId="181" fillId="3" borderId="14" xfId="0" applyFont="1" applyFill="1" applyBorder="1" applyAlignment="1" applyProtection="1">
      <alignment horizontal="center" vertical="center" wrapText="1"/>
      <protection locked="0"/>
    </xf>
    <xf numFmtId="0" fontId="181" fillId="3" borderId="12" xfId="0" applyFont="1" applyFill="1" applyBorder="1" applyAlignment="1" applyProtection="1">
      <alignment horizontal="center" vertical="center" wrapText="1"/>
      <protection locked="0"/>
    </xf>
    <xf numFmtId="3" fontId="181" fillId="3" borderId="13" xfId="0" applyNumberFormat="1" applyFont="1" applyFill="1" applyBorder="1" applyAlignment="1" applyProtection="1">
      <alignment horizontal="center" vertical="center" wrapText="1"/>
      <protection locked="0"/>
    </xf>
    <xf numFmtId="0" fontId="180" fillId="3" borderId="23" xfId="0" applyFont="1" applyFill="1" applyBorder="1" applyAlignment="1" applyProtection="1">
      <alignment horizontal="center"/>
      <protection locked="0"/>
    </xf>
    <xf numFmtId="0" fontId="180" fillId="3" borderId="24" xfId="0" applyFont="1" applyFill="1" applyBorder="1" applyAlignment="1" applyProtection="1">
      <alignment horizontal="center"/>
      <protection locked="0"/>
    </xf>
    <xf numFmtId="0" fontId="180" fillId="3" borderId="25" xfId="0" applyFont="1" applyFill="1" applyBorder="1" applyAlignment="1" applyProtection="1">
      <alignment horizontal="center"/>
      <protection locked="0"/>
    </xf>
    <xf numFmtId="0" fontId="183" fillId="3" borderId="13" xfId="0" applyFont="1" applyFill="1" applyBorder="1" applyAlignment="1">
      <alignment horizontal="center" vertical="center" wrapText="1"/>
    </xf>
    <xf numFmtId="0" fontId="183" fillId="3" borderId="8" xfId="0" applyFont="1" applyFill="1" applyBorder="1" applyAlignment="1">
      <alignment horizontal="center" vertical="center" wrapText="1"/>
    </xf>
    <xf numFmtId="0" fontId="183" fillId="3" borderId="14" xfId="0" applyFont="1" applyFill="1" applyBorder="1" applyAlignment="1">
      <alignment horizontal="center" vertical="center" wrapText="1"/>
    </xf>
    <xf numFmtId="0" fontId="183" fillId="3" borderId="12" xfId="0" applyFont="1" applyFill="1" applyBorder="1" applyAlignment="1">
      <alignment horizontal="center" vertical="center" wrapText="1"/>
    </xf>
    <xf numFmtId="0" fontId="180" fillId="3" borderId="8" xfId="0" applyFont="1" applyFill="1" applyBorder="1" applyAlignment="1">
      <alignment horizontal="left" vertical="center" wrapText="1"/>
    </xf>
    <xf numFmtId="0" fontId="180" fillId="3" borderId="9" xfId="0" applyFont="1" applyFill="1" applyBorder="1" applyAlignment="1">
      <alignment horizontal="left" vertical="center" wrapText="1"/>
    </xf>
    <xf numFmtId="0" fontId="180" fillId="3" borderId="12" xfId="0" applyFont="1" applyFill="1" applyBorder="1" applyAlignment="1">
      <alignment horizontal="left" vertical="center" wrapText="1"/>
    </xf>
    <xf numFmtId="0" fontId="180" fillId="3" borderId="15" xfId="0" applyFont="1" applyFill="1" applyBorder="1" applyAlignment="1">
      <alignment horizontal="left" vertical="center" wrapText="1"/>
    </xf>
    <xf numFmtId="0" fontId="180" fillId="3" borderId="0" xfId="0" applyFont="1" applyFill="1" applyAlignment="1" applyProtection="1">
      <alignment horizontal="center" vertical="center" wrapText="1"/>
      <protection locked="0"/>
    </xf>
    <xf numFmtId="0" fontId="180" fillId="3" borderId="10" xfId="0" applyFont="1" applyFill="1" applyBorder="1" applyAlignment="1" applyProtection="1">
      <alignment horizontal="center" vertical="center" wrapText="1"/>
      <protection locked="0"/>
    </xf>
    <xf numFmtId="0" fontId="181" fillId="3" borderId="0" xfId="0" applyFont="1" applyFill="1" applyAlignment="1">
      <alignment horizontal="justify" vertical="center"/>
    </xf>
    <xf numFmtId="0" fontId="180" fillId="3" borderId="11" xfId="0" applyFont="1" applyFill="1" applyBorder="1" applyAlignment="1">
      <alignment horizontal="right"/>
    </xf>
    <xf numFmtId="0" fontId="180" fillId="3" borderId="0" xfId="0" applyFont="1" applyFill="1" applyAlignment="1">
      <alignment horizontal="right"/>
    </xf>
    <xf numFmtId="0" fontId="180" fillId="3" borderId="10" xfId="0" applyFont="1" applyFill="1" applyBorder="1" applyAlignment="1">
      <alignment horizontal="right"/>
    </xf>
    <xf numFmtId="0" fontId="181" fillId="3" borderId="9" xfId="0" applyFont="1" applyFill="1" applyBorder="1" applyAlignment="1" applyProtection="1">
      <alignment horizontal="center" vertical="center" wrapText="1"/>
      <protection locked="0"/>
    </xf>
    <xf numFmtId="0" fontId="181" fillId="3" borderId="15" xfId="0" applyFont="1" applyFill="1" applyBorder="1" applyAlignment="1" applyProtection="1">
      <alignment horizontal="center" vertical="center" wrapText="1"/>
      <protection locked="0"/>
    </xf>
    <xf numFmtId="0" fontId="181" fillId="3" borderId="13" xfId="0" applyFont="1" applyFill="1" applyBorder="1" applyAlignment="1">
      <alignment horizontal="center" vertical="center" wrapText="1"/>
    </xf>
    <xf numFmtId="0" fontId="181" fillId="3" borderId="8" xfId="0" applyFont="1" applyFill="1" applyBorder="1" applyAlignment="1">
      <alignment horizontal="center" vertical="center" wrapText="1"/>
    </xf>
    <xf numFmtId="0" fontId="181" fillId="3" borderId="9" xfId="0" applyFont="1" applyFill="1" applyBorder="1" applyAlignment="1">
      <alignment horizontal="center" vertical="center" wrapText="1"/>
    </xf>
    <xf numFmtId="0" fontId="181" fillId="3" borderId="11" xfId="0" applyFont="1" applyFill="1" applyBorder="1" applyAlignment="1">
      <alignment horizontal="center" vertical="center" wrapText="1"/>
    </xf>
    <xf numFmtId="0" fontId="181" fillId="3" borderId="0" xfId="0" applyFont="1" applyFill="1" applyAlignment="1">
      <alignment horizontal="center" vertical="center" wrapText="1"/>
    </xf>
    <xf numFmtId="0" fontId="181" fillId="3" borderId="10" xfId="0" applyFont="1" applyFill="1" applyBorder="1" applyAlignment="1">
      <alignment horizontal="center" vertical="center" wrapText="1"/>
    </xf>
    <xf numFmtId="0" fontId="181" fillId="3" borderId="10" xfId="0" applyFont="1" applyFill="1" applyBorder="1" applyAlignment="1" applyProtection="1">
      <alignment horizontal="center" vertical="center" wrapText="1"/>
      <protection locked="0"/>
    </xf>
    <xf numFmtId="0" fontId="181" fillId="3" borderId="24" xfId="0" applyFont="1" applyFill="1" applyBorder="1" applyAlignment="1" applyProtection="1">
      <alignment horizontal="center"/>
      <protection locked="0"/>
    </xf>
    <xf numFmtId="0" fontId="181" fillId="3" borderId="12" xfId="0" applyFont="1" applyFill="1" applyBorder="1" applyAlignment="1" applyProtection="1">
      <alignment horizontal="center"/>
      <protection locked="0"/>
    </xf>
    <xf numFmtId="0" fontId="183" fillId="3" borderId="17" xfId="0" applyFont="1" applyFill="1" applyBorder="1" applyAlignment="1">
      <alignment horizontal="center"/>
    </xf>
    <xf numFmtId="0" fontId="183" fillId="3" borderId="47" xfId="0" applyFont="1" applyFill="1" applyBorder="1" applyAlignment="1">
      <alignment horizontal="center"/>
    </xf>
    <xf numFmtId="0" fontId="183" fillId="3" borderId="47" xfId="0" applyFont="1" applyFill="1" applyBorder="1" applyAlignment="1">
      <alignment horizontal="left" vertical="top" wrapText="1"/>
    </xf>
    <xf numFmtId="0" fontId="181" fillId="3" borderId="11" xfId="0" applyFont="1" applyFill="1" applyBorder="1" applyAlignment="1">
      <alignment horizontal="right"/>
    </xf>
    <xf numFmtId="0" fontId="181" fillId="3" borderId="10" xfId="0" applyFont="1" applyFill="1" applyBorder="1" applyAlignment="1">
      <alignment horizontal="right"/>
    </xf>
    <xf numFmtId="0" fontId="180" fillId="3" borderId="47" xfId="0" applyFont="1" applyFill="1" applyBorder="1" applyAlignment="1">
      <alignment horizontal="right"/>
    </xf>
    <xf numFmtId="0" fontId="180" fillId="3" borderId="0" xfId="0" applyFont="1" applyFill="1" applyAlignment="1">
      <alignment horizontal="left" wrapText="1"/>
    </xf>
    <xf numFmtId="0" fontId="180" fillId="3" borderId="10" xfId="0" applyFont="1" applyFill="1" applyBorder="1" applyAlignment="1">
      <alignment horizontal="left" wrapText="1"/>
    </xf>
    <xf numFmtId="0" fontId="180" fillId="3" borderId="11" xfId="0" applyFont="1" applyFill="1" applyBorder="1" applyAlignment="1">
      <alignment horizontal="right" vertical="center"/>
    </xf>
    <xf numFmtId="0" fontId="180" fillId="3" borderId="10" xfId="0" applyFont="1" applyFill="1" applyBorder="1" applyAlignment="1">
      <alignment horizontal="right" vertical="center"/>
    </xf>
    <xf numFmtId="0" fontId="180" fillId="3" borderId="0" xfId="0" applyFont="1" applyFill="1" applyAlignment="1">
      <alignment horizontal="right" vertical="center"/>
    </xf>
    <xf numFmtId="0" fontId="180" fillId="3" borderId="0" xfId="0" applyFont="1" applyFill="1" applyAlignment="1">
      <alignment horizontal="center" vertical="center"/>
    </xf>
    <xf numFmtId="0" fontId="180" fillId="3" borderId="10" xfId="0" applyFont="1" applyFill="1" applyBorder="1" applyAlignment="1">
      <alignment horizontal="center" vertical="center"/>
    </xf>
    <xf numFmtId="0" fontId="181" fillId="3" borderId="11" xfId="0" applyFont="1" applyFill="1" applyBorder="1" applyAlignment="1">
      <alignment horizontal="center" vertical="center"/>
    </xf>
    <xf numFmtId="0" fontId="181" fillId="3" borderId="1" xfId="0" applyFont="1" applyFill="1" applyBorder="1" applyAlignment="1">
      <alignment horizontal="center" vertical="center"/>
    </xf>
    <xf numFmtId="0" fontId="181" fillId="3" borderId="0" xfId="0" applyFont="1" applyFill="1" applyAlignment="1">
      <alignment horizontal="left"/>
    </xf>
    <xf numFmtId="0" fontId="180" fillId="3" borderId="23" xfId="0" applyFont="1" applyFill="1" applyBorder="1" applyAlignment="1" applyProtection="1">
      <alignment horizontal="center" vertical="center"/>
      <protection locked="0"/>
    </xf>
    <xf numFmtId="0" fontId="180" fillId="3" borderId="24" xfId="0" applyFont="1" applyFill="1" applyBorder="1" applyAlignment="1" applyProtection="1">
      <alignment horizontal="center" vertical="center"/>
      <protection locked="0"/>
    </xf>
    <xf numFmtId="0" fontId="180" fillId="3" borderId="25" xfId="0" applyFont="1" applyFill="1" applyBorder="1" applyAlignment="1" applyProtection="1">
      <alignment horizontal="center" vertical="center"/>
      <protection locked="0"/>
    </xf>
    <xf numFmtId="0" fontId="180" fillId="3" borderId="0" xfId="0" applyFont="1" applyFill="1" applyAlignment="1">
      <alignment horizontal="center"/>
    </xf>
    <xf numFmtId="0" fontId="180" fillId="3" borderId="10" xfId="0" applyFont="1" applyFill="1" applyBorder="1" applyAlignment="1">
      <alignment horizontal="center"/>
    </xf>
    <xf numFmtId="0" fontId="180" fillId="3" borderId="12" xfId="0" applyFont="1" applyFill="1" applyBorder="1" applyProtection="1">
      <protection locked="0"/>
    </xf>
    <xf numFmtId="0" fontId="181" fillId="3" borderId="24" xfId="0" applyFont="1" applyFill="1" applyBorder="1" applyAlignment="1">
      <alignment horizontal="center"/>
    </xf>
    <xf numFmtId="0" fontId="181" fillId="3" borderId="12" xfId="0" applyFont="1" applyFill="1" applyBorder="1" applyAlignment="1">
      <alignment horizontal="center"/>
    </xf>
    <xf numFmtId="14" fontId="181" fillId="3" borderId="24" xfId="0" applyNumberFormat="1" applyFont="1" applyFill="1" applyBorder="1" applyAlignment="1" applyProtection="1">
      <alignment horizontal="center"/>
      <protection locked="0"/>
    </xf>
    <xf numFmtId="14" fontId="181" fillId="3" borderId="12" xfId="0" applyNumberFormat="1" applyFont="1" applyFill="1" applyBorder="1" applyAlignment="1">
      <alignment horizontal="center"/>
    </xf>
    <xf numFmtId="0" fontId="181" fillId="3" borderId="12" xfId="0" applyFont="1" applyFill="1" applyBorder="1"/>
    <xf numFmtId="0" fontId="181" fillId="3" borderId="12" xfId="0" applyFont="1" applyFill="1" applyBorder="1" applyAlignment="1">
      <alignment vertical="center"/>
    </xf>
    <xf numFmtId="0" fontId="181" fillId="3" borderId="24" xfId="0" applyFont="1" applyFill="1" applyBorder="1" applyProtection="1">
      <protection locked="0"/>
    </xf>
    <xf numFmtId="0" fontId="181" fillId="3" borderId="12" xfId="0" applyFont="1" applyFill="1" applyBorder="1" applyAlignment="1">
      <alignment horizontal="left" vertical="center"/>
    </xf>
    <xf numFmtId="0" fontId="181" fillId="3" borderId="0" xfId="0" applyFont="1" applyFill="1" applyAlignment="1">
      <alignment horizontal="center"/>
    </xf>
    <xf numFmtId="0" fontId="181" fillId="3" borderId="10" xfId="0" applyFont="1" applyFill="1" applyBorder="1" applyAlignment="1">
      <alignment horizontal="center"/>
    </xf>
    <xf numFmtId="0" fontId="183" fillId="3" borderId="18" xfId="0" applyFont="1" applyFill="1" applyBorder="1" applyAlignment="1">
      <alignment horizontal="center"/>
    </xf>
    <xf numFmtId="0" fontId="183" fillId="3" borderId="0" xfId="0" applyFont="1" applyFill="1" applyAlignment="1">
      <alignment horizontal="center"/>
    </xf>
    <xf numFmtId="0" fontId="183" fillId="3" borderId="17" xfId="0" applyFont="1" applyFill="1" applyBorder="1" applyAlignment="1">
      <alignment horizontal="center" vertical="center"/>
    </xf>
    <xf numFmtId="0" fontId="183" fillId="3" borderId="18" xfId="0" applyFont="1" applyFill="1" applyBorder="1" applyAlignment="1">
      <alignment horizontal="center" vertical="center"/>
    </xf>
    <xf numFmtId="0" fontId="183" fillId="3" borderId="47" xfId="0" applyFont="1" applyFill="1" applyBorder="1" applyAlignment="1">
      <alignment horizontal="center" vertical="center"/>
    </xf>
    <xf numFmtId="0" fontId="183" fillId="3" borderId="17" xfId="0" applyFont="1" applyFill="1" applyBorder="1" applyAlignment="1">
      <alignment horizontal="left"/>
    </xf>
    <xf numFmtId="0" fontId="183" fillId="3" borderId="18" xfId="0" applyFont="1" applyFill="1" applyBorder="1" applyAlignment="1">
      <alignment horizontal="left"/>
    </xf>
    <xf numFmtId="0" fontId="180" fillId="3" borderId="18" xfId="0" applyFont="1" applyFill="1" applyBorder="1" applyAlignment="1">
      <alignment horizontal="center" vertical="center"/>
    </xf>
    <xf numFmtId="0" fontId="181" fillId="3" borderId="12" xfId="0" applyFont="1" applyFill="1" applyBorder="1" applyProtection="1">
      <protection locked="0"/>
    </xf>
    <xf numFmtId="0" fontId="181" fillId="3" borderId="12" xfId="0" applyFont="1" applyFill="1" applyBorder="1" applyAlignment="1" applyProtection="1">
      <alignment vertical="center"/>
      <protection locked="0"/>
    </xf>
    <xf numFmtId="0" fontId="102" fillId="3" borderId="1" xfId="0" applyFont="1" applyFill="1" applyBorder="1" applyAlignment="1">
      <alignment horizontal="center" vertical="center" textRotation="90"/>
    </xf>
    <xf numFmtId="0" fontId="138" fillId="3" borderId="16" xfId="0" applyFont="1" applyFill="1" applyBorder="1" applyAlignment="1" applyProtection="1">
      <alignment horizontal="justify" vertical="center" wrapText="1"/>
      <protection locked="0"/>
    </xf>
    <xf numFmtId="0" fontId="179" fillId="3" borderId="0" xfId="0" applyFont="1" applyFill="1" applyAlignment="1">
      <alignment horizontal="left" vertical="center" wrapText="1"/>
    </xf>
    <xf numFmtId="0" fontId="181" fillId="3" borderId="0" xfId="0" applyFont="1" applyFill="1" applyAlignment="1">
      <alignment horizontal="left" vertical="center"/>
    </xf>
    <xf numFmtId="0" fontId="181" fillId="3" borderId="12" xfId="0" applyFont="1" applyFill="1" applyBorder="1" applyAlignment="1" applyProtection="1">
      <alignment horizontal="center" vertical="center"/>
      <protection locked="0"/>
    </xf>
    <xf numFmtId="0" fontId="183" fillId="3" borderId="47" xfId="0" applyFont="1" applyFill="1" applyBorder="1" applyAlignment="1">
      <alignment horizontal="left"/>
    </xf>
    <xf numFmtId="0" fontId="183" fillId="3" borderId="0" xfId="0" applyFont="1" applyFill="1" applyAlignment="1">
      <alignment horizontal="left"/>
    </xf>
    <xf numFmtId="0" fontId="181" fillId="3" borderId="47" xfId="0" applyFont="1" applyFill="1" applyBorder="1" applyAlignment="1">
      <alignment horizontal="center"/>
    </xf>
    <xf numFmtId="0" fontId="29" fillId="3" borderId="0" xfId="0" applyFont="1" applyFill="1" applyAlignment="1">
      <alignment horizontal="left" vertical="center" wrapText="1"/>
    </xf>
    <xf numFmtId="0" fontId="29" fillId="3" borderId="16" xfId="0" applyFont="1" applyFill="1" applyBorder="1" applyAlignment="1">
      <alignment horizontal="left" vertical="center" wrapText="1"/>
    </xf>
    <xf numFmtId="0" fontId="180" fillId="3" borderId="23" xfId="0" applyFont="1" applyFill="1" applyBorder="1" applyAlignment="1">
      <alignment horizontal="center" vertical="center"/>
    </xf>
    <xf numFmtId="0" fontId="180" fillId="3" borderId="24" xfId="0" applyFont="1" applyFill="1" applyBorder="1" applyAlignment="1">
      <alignment horizontal="center" vertical="center"/>
    </xf>
    <xf numFmtId="0" fontId="180" fillId="3" borderId="25" xfId="0" applyFont="1" applyFill="1" applyBorder="1" applyAlignment="1">
      <alignment horizontal="center" vertical="center"/>
    </xf>
    <xf numFmtId="0" fontId="181" fillId="3" borderId="14" xfId="0" applyFont="1" applyFill="1" applyBorder="1" applyAlignment="1">
      <alignment horizontal="center" vertical="center" wrapText="1"/>
    </xf>
    <xf numFmtId="0" fontId="181" fillId="3" borderId="15" xfId="0" applyFont="1" applyFill="1" applyBorder="1" applyAlignment="1">
      <alignment horizontal="center" vertical="center" wrapText="1"/>
    </xf>
    <xf numFmtId="0" fontId="180" fillId="3" borderId="12" xfId="0" applyFont="1" applyFill="1" applyBorder="1" applyAlignment="1">
      <alignment horizontal="center"/>
    </xf>
    <xf numFmtId="0" fontId="180" fillId="3" borderId="24" xfId="0" applyFont="1" applyFill="1" applyBorder="1" applyAlignment="1">
      <alignment horizontal="center"/>
    </xf>
    <xf numFmtId="0" fontId="180" fillId="3" borderId="23" xfId="0" applyFont="1" applyFill="1" applyBorder="1" applyAlignment="1">
      <alignment horizontal="center"/>
    </xf>
    <xf numFmtId="0" fontId="180" fillId="3" borderId="25" xfId="0" applyFont="1" applyFill="1" applyBorder="1" applyAlignment="1">
      <alignment horizontal="center"/>
    </xf>
    <xf numFmtId="0" fontId="181" fillId="3" borderId="0" xfId="0" applyFont="1" applyFill="1" applyAlignment="1">
      <alignment horizontal="left" vertical="center" wrapText="1"/>
    </xf>
    <xf numFmtId="0" fontId="181" fillId="3" borderId="0" xfId="0" applyFont="1" applyFill="1" applyAlignment="1">
      <alignment horizontal="justify" vertical="center" wrapText="1"/>
    </xf>
    <xf numFmtId="0" fontId="30" fillId="3" borderId="8" xfId="0" applyFont="1" applyFill="1" applyBorder="1" applyAlignment="1" applyProtection="1">
      <alignment horizontal="center" vertical="center"/>
      <protection locked="0"/>
    </xf>
    <xf numFmtId="0" fontId="30" fillId="3" borderId="12" xfId="0" applyFont="1" applyFill="1" applyBorder="1" applyAlignment="1" applyProtection="1">
      <alignment horizontal="center" vertical="center"/>
      <protection locked="0"/>
    </xf>
    <xf numFmtId="0" fontId="112" fillId="3" borderId="17" xfId="0" applyFont="1" applyFill="1" applyBorder="1" applyAlignment="1">
      <alignment horizontal="center" vertical="center"/>
    </xf>
    <xf numFmtId="0" fontId="112" fillId="3" borderId="18" xfId="0" applyFont="1" applyFill="1" applyBorder="1" applyAlignment="1">
      <alignment horizontal="center" vertical="center"/>
    </xf>
    <xf numFmtId="0" fontId="112" fillId="3" borderId="68" xfId="0" applyFont="1" applyFill="1" applyBorder="1" applyAlignment="1">
      <alignment horizontal="center" vertical="center"/>
    </xf>
    <xf numFmtId="0" fontId="112" fillId="3" borderId="47" xfId="0" applyFont="1" applyFill="1" applyBorder="1" applyAlignment="1">
      <alignment horizontal="center" vertical="center"/>
    </xf>
    <xf numFmtId="0" fontId="112" fillId="3" borderId="0" xfId="0" applyFont="1" applyFill="1" applyAlignment="1">
      <alignment horizontal="center" vertical="center"/>
    </xf>
    <xf numFmtId="0" fontId="112" fillId="3" borderId="10" xfId="0" applyFont="1" applyFill="1" applyBorder="1" applyAlignment="1">
      <alignment horizontal="center" vertical="center"/>
    </xf>
    <xf numFmtId="0" fontId="112" fillId="3" borderId="20" xfId="0" applyFont="1" applyFill="1" applyBorder="1" applyAlignment="1">
      <alignment horizontal="center" vertical="center"/>
    </xf>
    <xf numFmtId="0" fontId="112" fillId="3" borderId="16" xfId="0" applyFont="1" applyFill="1" applyBorder="1" applyAlignment="1">
      <alignment horizontal="center" vertical="center"/>
    </xf>
    <xf numFmtId="0" fontId="112" fillId="3" borderId="55" xfId="0" applyFont="1" applyFill="1" applyBorder="1" applyAlignment="1">
      <alignment horizontal="center" vertical="center"/>
    </xf>
    <xf numFmtId="0" fontId="43" fillId="3" borderId="0" xfId="0" applyFont="1" applyFill="1" applyAlignment="1">
      <alignment horizontal="left"/>
    </xf>
    <xf numFmtId="49" fontId="0" fillId="3" borderId="0" xfId="0" applyNumberFormat="1" applyFill="1" applyAlignment="1">
      <alignment horizontal="center"/>
    </xf>
    <xf numFmtId="0" fontId="115" fillId="3" borderId="47" xfId="0" applyFont="1" applyFill="1" applyBorder="1" applyAlignment="1">
      <alignment horizontal="center"/>
    </xf>
    <xf numFmtId="0" fontId="115" fillId="3" borderId="0" xfId="0" applyFont="1" applyFill="1" applyAlignment="1">
      <alignment horizontal="center"/>
    </xf>
    <xf numFmtId="0" fontId="30" fillId="3" borderId="69" xfId="0" applyFont="1" applyFill="1" applyBorder="1" applyAlignment="1" applyProtection="1">
      <alignment horizontal="center"/>
      <protection locked="0"/>
    </xf>
    <xf numFmtId="0" fontId="30" fillId="3" borderId="71" xfId="0" applyFont="1" applyFill="1" applyBorder="1" applyAlignment="1" applyProtection="1">
      <alignment horizontal="center" vertical="center"/>
      <protection locked="0"/>
    </xf>
    <xf numFmtId="0" fontId="30" fillId="3" borderId="69" xfId="0" applyFont="1" applyFill="1" applyBorder="1" applyAlignment="1" applyProtection="1">
      <alignment horizontal="center" vertical="center"/>
      <protection locked="0"/>
    </xf>
    <xf numFmtId="0" fontId="30" fillId="3" borderId="72" xfId="0" applyFont="1" applyFill="1" applyBorder="1" applyAlignment="1" applyProtection="1">
      <alignment horizontal="center" vertical="center"/>
      <protection locked="0"/>
    </xf>
    <xf numFmtId="0" fontId="30" fillId="3" borderId="70" xfId="0" applyFont="1" applyFill="1" applyBorder="1" applyAlignment="1" applyProtection="1">
      <alignment horizontal="center" vertical="center"/>
      <protection locked="0"/>
    </xf>
    <xf numFmtId="0" fontId="138" fillId="3" borderId="16" xfId="0" applyFont="1" applyFill="1" applyBorder="1" applyAlignment="1">
      <alignment horizontal="justify" vertical="center" wrapText="1"/>
    </xf>
    <xf numFmtId="0" fontId="107" fillId="3" borderId="24" xfId="0" applyFont="1" applyFill="1" applyBorder="1" applyAlignment="1" applyProtection="1">
      <alignment horizontal="center" vertical="center"/>
      <protection locked="0"/>
    </xf>
    <xf numFmtId="0" fontId="114" fillId="3" borderId="23" xfId="0" applyFont="1" applyFill="1" applyBorder="1" applyAlignment="1">
      <alignment horizontal="center"/>
    </xf>
    <xf numFmtId="0" fontId="114" fillId="3" borderId="24" xfId="0" applyFont="1" applyFill="1" applyBorder="1" applyAlignment="1">
      <alignment horizontal="center"/>
    </xf>
    <xf numFmtId="0" fontId="114" fillId="3" borderId="25" xfId="0" applyFont="1" applyFill="1" applyBorder="1" applyAlignment="1">
      <alignment horizontal="center"/>
    </xf>
    <xf numFmtId="0" fontId="102" fillId="3" borderId="42" xfId="0" applyFont="1" applyFill="1" applyBorder="1" applyAlignment="1">
      <alignment horizontal="center" vertical="center"/>
    </xf>
    <xf numFmtId="0" fontId="102" fillId="3" borderId="18" xfId="0" applyFont="1" applyFill="1" applyBorder="1" applyAlignment="1">
      <alignment horizontal="center" vertical="center"/>
    </xf>
    <xf numFmtId="0" fontId="102" fillId="3" borderId="68" xfId="0" applyFont="1" applyFill="1" applyBorder="1" applyAlignment="1">
      <alignment horizontal="center" vertical="center"/>
    </xf>
    <xf numFmtId="0" fontId="102" fillId="3" borderId="14" xfId="0" applyFont="1" applyFill="1" applyBorder="1" applyAlignment="1">
      <alignment horizontal="center" vertical="center"/>
    </xf>
    <xf numFmtId="0" fontId="102" fillId="3" borderId="12" xfId="0" applyFont="1" applyFill="1" applyBorder="1" applyAlignment="1">
      <alignment horizontal="center" vertical="center"/>
    </xf>
    <xf numFmtId="0" fontId="102" fillId="3" borderId="15" xfId="0" applyFont="1" applyFill="1" applyBorder="1" applyAlignment="1">
      <alignment horizontal="center" vertical="center"/>
    </xf>
    <xf numFmtId="0" fontId="102" fillId="3" borderId="19" xfId="0" applyFont="1" applyFill="1" applyBorder="1" applyAlignment="1">
      <alignment horizontal="center" vertical="center"/>
    </xf>
    <xf numFmtId="0" fontId="102" fillId="3" borderId="44" xfId="0" applyFont="1" applyFill="1" applyBorder="1" applyAlignment="1">
      <alignment horizontal="center" vertical="center"/>
    </xf>
    <xf numFmtId="0" fontId="35" fillId="3" borderId="39" xfId="0" applyFont="1" applyFill="1" applyBorder="1" applyAlignment="1" applyProtection="1">
      <alignment horizontal="center" vertical="center" wrapText="1"/>
      <protection locked="0"/>
    </xf>
    <xf numFmtId="0" fontId="107" fillId="3" borderId="0" xfId="0" applyFont="1" applyFill="1" applyAlignment="1">
      <alignment horizontal="center"/>
    </xf>
    <xf numFmtId="0" fontId="30" fillId="3" borderId="0" xfId="0" applyFont="1" applyFill="1" applyAlignment="1" applyProtection="1">
      <alignment horizontal="center" vertical="center"/>
      <protection locked="0"/>
    </xf>
    <xf numFmtId="0" fontId="30" fillId="3" borderId="24" xfId="0" applyFont="1" applyFill="1" applyBorder="1" applyAlignment="1" applyProtection="1">
      <alignment horizontal="center" vertical="center"/>
      <protection locked="0"/>
    </xf>
    <xf numFmtId="0" fontId="114" fillId="3" borderId="43" xfId="0" applyFont="1" applyFill="1" applyBorder="1" applyAlignment="1">
      <alignment horizontal="center"/>
    </xf>
    <xf numFmtId="0" fontId="107" fillId="3" borderId="13" xfId="0" applyFont="1" applyFill="1" applyBorder="1" applyAlignment="1" applyProtection="1">
      <alignment horizontal="center" vertical="center"/>
      <protection locked="0"/>
    </xf>
    <xf numFmtId="0" fontId="107" fillId="3" borderId="8" xfId="0" applyFont="1" applyFill="1" applyBorder="1" applyAlignment="1" applyProtection="1">
      <alignment horizontal="center" vertical="center"/>
      <protection locked="0"/>
    </xf>
    <xf numFmtId="0" fontId="107" fillId="3" borderId="9" xfId="0" applyFont="1" applyFill="1" applyBorder="1" applyAlignment="1" applyProtection="1">
      <alignment horizontal="center" vertical="center"/>
      <protection locked="0"/>
    </xf>
    <xf numFmtId="0" fontId="107" fillId="3" borderId="14" xfId="0" applyFont="1" applyFill="1" applyBorder="1" applyAlignment="1" applyProtection="1">
      <alignment horizontal="center" vertical="center"/>
      <protection locked="0"/>
    </xf>
    <xf numFmtId="0" fontId="107" fillId="3" borderId="12" xfId="0" applyFont="1" applyFill="1" applyBorder="1" applyAlignment="1" applyProtection="1">
      <alignment horizontal="center" vertical="center"/>
      <protection locked="0"/>
    </xf>
    <xf numFmtId="0" fontId="107" fillId="3" borderId="15" xfId="0" applyFont="1" applyFill="1" applyBorder="1" applyAlignment="1" applyProtection="1">
      <alignment horizontal="center" vertical="center"/>
      <protection locked="0"/>
    </xf>
    <xf numFmtId="0" fontId="107" fillId="3" borderId="8" xfId="0" applyFont="1" applyFill="1" applyBorder="1" applyAlignment="1">
      <alignment horizontal="center" vertical="center" wrapText="1"/>
    </xf>
    <xf numFmtId="0" fontId="107" fillId="3" borderId="0" xfId="0" applyFont="1" applyFill="1" applyAlignment="1">
      <alignment horizontal="center" vertical="center" wrapText="1"/>
    </xf>
    <xf numFmtId="0" fontId="103" fillId="3" borderId="69" xfId="0" applyFont="1" applyFill="1" applyBorder="1" applyAlignment="1" applyProtection="1">
      <alignment horizontal="center" vertical="center"/>
      <protection locked="0"/>
    </xf>
    <xf numFmtId="0" fontId="107" fillId="3" borderId="47" xfId="0" applyFont="1" applyFill="1" applyBorder="1" applyAlignment="1">
      <alignment horizontal="center"/>
    </xf>
    <xf numFmtId="0" fontId="107" fillId="3" borderId="45" xfId="0" applyFont="1" applyFill="1" applyBorder="1" applyAlignment="1">
      <alignment horizontal="center"/>
    </xf>
    <xf numFmtId="0" fontId="107" fillId="3" borderId="8" xfId="0" applyFont="1" applyFill="1" applyBorder="1" applyAlignment="1">
      <alignment horizontal="center"/>
    </xf>
    <xf numFmtId="0" fontId="115" fillId="3" borderId="17" xfId="0" applyFont="1" applyFill="1" applyBorder="1" applyAlignment="1">
      <alignment horizontal="center" vertical="center"/>
    </xf>
    <xf numFmtId="0" fontId="115" fillId="3" borderId="18" xfId="0" applyFont="1" applyFill="1" applyBorder="1" applyAlignment="1">
      <alignment horizontal="center" vertical="center"/>
    </xf>
    <xf numFmtId="0" fontId="115" fillId="3" borderId="19" xfId="0" applyFont="1" applyFill="1" applyBorder="1" applyAlignment="1">
      <alignment horizontal="center" vertical="center"/>
    </xf>
    <xf numFmtId="0" fontId="115" fillId="3" borderId="47" xfId="0" applyFont="1" applyFill="1" applyBorder="1" applyAlignment="1">
      <alignment horizontal="center" vertical="center"/>
    </xf>
    <xf numFmtId="0" fontId="115" fillId="3" borderId="0" xfId="0" applyFont="1" applyFill="1" applyAlignment="1">
      <alignment horizontal="center" vertical="center"/>
    </xf>
    <xf numFmtId="0" fontId="115" fillId="3" borderId="1" xfId="0" applyFont="1" applyFill="1" applyBorder="1" applyAlignment="1">
      <alignment horizontal="center" vertical="center"/>
    </xf>
    <xf numFmtId="0" fontId="114" fillId="3" borderId="49" xfId="0" applyFont="1" applyFill="1" applyBorder="1" applyAlignment="1">
      <alignment horizontal="center"/>
    </xf>
    <xf numFmtId="0" fontId="108" fillId="3" borderId="12" xfId="0" applyFont="1" applyFill="1" applyBorder="1" applyAlignment="1" applyProtection="1">
      <alignment horizontal="center" vertical="center"/>
      <protection locked="0"/>
    </xf>
    <xf numFmtId="0" fontId="112" fillId="3" borderId="19" xfId="0" applyFont="1" applyFill="1" applyBorder="1" applyAlignment="1">
      <alignment horizontal="center" vertical="center"/>
    </xf>
    <xf numFmtId="0" fontId="112" fillId="3" borderId="1" xfId="0" applyFont="1" applyFill="1" applyBorder="1" applyAlignment="1">
      <alignment horizontal="center" vertical="center"/>
    </xf>
    <xf numFmtId="0" fontId="112" fillId="3" borderId="21" xfId="0" applyFont="1" applyFill="1" applyBorder="1" applyAlignment="1">
      <alignment horizontal="center" vertical="center"/>
    </xf>
    <xf numFmtId="0" fontId="107" fillId="3" borderId="39" xfId="0" applyFont="1" applyFill="1" applyBorder="1" applyAlignment="1" applyProtection="1">
      <alignment horizontal="center" vertical="center"/>
      <protection locked="0"/>
    </xf>
    <xf numFmtId="0" fontId="30" fillId="3" borderId="8" xfId="0" applyFont="1" applyFill="1" applyBorder="1" applyAlignment="1" applyProtection="1">
      <alignment horizontal="center"/>
      <protection locked="0"/>
    </xf>
    <xf numFmtId="0" fontId="107" fillId="3" borderId="69" xfId="0" applyFont="1" applyFill="1" applyBorder="1" applyAlignment="1" applyProtection="1">
      <alignment horizontal="center" vertical="center"/>
      <protection locked="0"/>
    </xf>
    <xf numFmtId="0" fontId="107" fillId="3" borderId="0" xfId="0" applyFont="1" applyFill="1" applyAlignment="1">
      <alignment horizontal="left" vertical="center" wrapText="1"/>
    </xf>
    <xf numFmtId="0" fontId="101" fillId="3" borderId="18" xfId="0" applyFont="1" applyFill="1" applyBorder="1" applyAlignment="1">
      <alignment horizontal="center" vertical="center"/>
    </xf>
    <xf numFmtId="0" fontId="101" fillId="3" borderId="0" xfId="0" applyFont="1" applyFill="1" applyAlignment="1">
      <alignment horizontal="center" vertical="center"/>
    </xf>
    <xf numFmtId="0" fontId="30" fillId="3" borderId="0" xfId="0" applyFont="1" applyFill="1" applyAlignment="1">
      <alignment horizontal="center" vertical="center" wrapText="1"/>
    </xf>
    <xf numFmtId="0" fontId="110" fillId="3" borderId="0" xfId="0" applyFont="1" applyFill="1" applyAlignment="1">
      <alignment horizontal="center"/>
    </xf>
    <xf numFmtId="0" fontId="110" fillId="3" borderId="1" xfId="0" applyFont="1" applyFill="1" applyBorder="1" applyAlignment="1">
      <alignment horizontal="center"/>
    </xf>
    <xf numFmtId="0" fontId="107" fillId="3" borderId="8" xfId="0" applyFont="1" applyFill="1" applyBorder="1" applyAlignment="1" applyProtection="1">
      <alignment horizontal="center" vertical="center" wrapText="1"/>
      <protection locked="0"/>
    </xf>
    <xf numFmtId="0" fontId="107" fillId="3" borderId="12" xfId="0" applyFont="1" applyFill="1" applyBorder="1" applyAlignment="1" applyProtection="1">
      <alignment horizontal="center" vertical="center" wrapText="1"/>
      <protection locked="0"/>
    </xf>
    <xf numFmtId="0" fontId="107" fillId="3" borderId="12" xfId="0" applyFont="1" applyFill="1" applyBorder="1" applyAlignment="1">
      <alignment horizontal="center" vertical="center" wrapText="1"/>
    </xf>
    <xf numFmtId="0" fontId="107" fillId="3" borderId="0" xfId="0" applyFont="1" applyFill="1" applyAlignment="1" applyProtection="1">
      <alignment horizontal="left" vertical="center" wrapText="1"/>
      <protection locked="0"/>
    </xf>
    <xf numFmtId="0" fontId="107" fillId="3" borderId="12" xfId="0" applyFont="1" applyFill="1" applyBorder="1" applyAlignment="1" applyProtection="1">
      <alignment horizontal="left" vertical="center" wrapText="1"/>
      <protection locked="0"/>
    </xf>
    <xf numFmtId="0" fontId="104" fillId="3" borderId="0" xfId="0" applyFont="1" applyFill="1" applyAlignment="1">
      <alignment horizontal="left" vertical="center" wrapText="1"/>
    </xf>
    <xf numFmtId="0" fontId="107" fillId="3" borderId="23" xfId="0" applyFont="1" applyFill="1" applyBorder="1" applyAlignment="1" applyProtection="1">
      <alignment horizontal="center" vertical="center"/>
      <protection locked="0"/>
    </xf>
    <xf numFmtId="0" fontId="107" fillId="3" borderId="25" xfId="0" applyFont="1" applyFill="1" applyBorder="1" applyAlignment="1" applyProtection="1">
      <alignment horizontal="center" vertical="center"/>
      <protection locked="0"/>
    </xf>
    <xf numFmtId="0" fontId="107" fillId="3" borderId="20" xfId="0" applyFont="1" applyFill="1" applyBorder="1" applyAlignment="1" applyProtection="1">
      <alignment horizontal="center"/>
      <protection locked="0"/>
    </xf>
    <xf numFmtId="0" fontId="107" fillId="3" borderId="16" xfId="0" applyFont="1" applyFill="1" applyBorder="1" applyAlignment="1" applyProtection="1">
      <alignment horizontal="center"/>
      <protection locked="0"/>
    </xf>
    <xf numFmtId="0" fontId="107" fillId="3" borderId="55" xfId="0" applyFont="1" applyFill="1" applyBorder="1" applyAlignment="1" applyProtection="1">
      <alignment horizontal="center"/>
      <protection locked="0"/>
    </xf>
    <xf numFmtId="0" fontId="113" fillId="3" borderId="17" xfId="0" applyFont="1" applyFill="1" applyBorder="1" applyAlignment="1">
      <alignment horizontal="center" vertical="center"/>
    </xf>
    <xf numFmtId="0" fontId="113" fillId="3" borderId="18" xfId="0" applyFont="1" applyFill="1" applyBorder="1" applyAlignment="1">
      <alignment horizontal="center" vertical="center"/>
    </xf>
    <xf numFmtId="0" fontId="113" fillId="3" borderId="19" xfId="0" applyFont="1" applyFill="1" applyBorder="1" applyAlignment="1">
      <alignment horizontal="center" vertical="center"/>
    </xf>
    <xf numFmtId="0" fontId="113" fillId="3" borderId="20" xfId="0" applyFont="1" applyFill="1" applyBorder="1" applyAlignment="1">
      <alignment horizontal="center" vertical="center"/>
    </xf>
    <xf numFmtId="0" fontId="113" fillId="3" borderId="16" xfId="0" applyFont="1" applyFill="1" applyBorder="1" applyAlignment="1">
      <alignment horizontal="center" vertical="center"/>
    </xf>
    <xf numFmtId="0" fontId="113" fillId="3" borderId="21" xfId="0" applyFont="1" applyFill="1" applyBorder="1" applyAlignment="1">
      <alignment horizontal="center" vertical="center"/>
    </xf>
    <xf numFmtId="0" fontId="107" fillId="3" borderId="17" xfId="0" applyFont="1" applyFill="1" applyBorder="1" applyAlignment="1" applyProtection="1">
      <alignment horizontal="center" vertical="center"/>
      <protection locked="0"/>
    </xf>
    <xf numFmtId="0" fontId="107" fillId="3" borderId="18" xfId="0" applyFont="1" applyFill="1" applyBorder="1" applyAlignment="1" applyProtection="1">
      <alignment horizontal="center" vertical="center"/>
      <protection locked="0"/>
    </xf>
    <xf numFmtId="0" fontId="107" fillId="3" borderId="19" xfId="0" applyFont="1" applyFill="1" applyBorder="1" applyAlignment="1" applyProtection="1">
      <alignment horizontal="center" vertical="center"/>
      <protection locked="0"/>
    </xf>
    <xf numFmtId="0" fontId="107" fillId="3" borderId="20" xfId="0" applyFont="1" applyFill="1" applyBorder="1" applyAlignment="1" applyProtection="1">
      <alignment horizontal="center" vertical="center"/>
      <protection locked="0"/>
    </xf>
    <xf numFmtId="0" fontId="107" fillId="3" borderId="16" xfId="0" applyFont="1" applyFill="1" applyBorder="1" applyAlignment="1" applyProtection="1">
      <alignment horizontal="center" vertical="center"/>
      <protection locked="0"/>
    </xf>
    <xf numFmtId="0" fontId="107" fillId="3" borderId="21" xfId="0" applyFont="1" applyFill="1" applyBorder="1" applyAlignment="1" applyProtection="1">
      <alignment horizontal="center" vertical="center"/>
      <protection locked="0"/>
    </xf>
    <xf numFmtId="0" fontId="108" fillId="3" borderId="13" xfId="0" applyFont="1" applyFill="1" applyBorder="1" applyAlignment="1">
      <alignment horizontal="center"/>
    </xf>
    <xf numFmtId="0" fontId="108" fillId="3" borderId="8" xfId="0" applyFont="1" applyFill="1" applyBorder="1" applyAlignment="1">
      <alignment horizontal="center"/>
    </xf>
    <xf numFmtId="0" fontId="107" fillId="3" borderId="56" xfId="0" applyFont="1" applyFill="1" applyBorder="1" applyAlignment="1" applyProtection="1">
      <alignment horizontal="center"/>
      <protection locked="0"/>
    </xf>
    <xf numFmtId="0" fontId="107" fillId="3" borderId="21" xfId="0" applyFont="1" applyFill="1" applyBorder="1" applyAlignment="1" applyProtection="1">
      <alignment horizontal="center"/>
      <protection locked="0"/>
    </xf>
    <xf numFmtId="0" fontId="107" fillId="3" borderId="0" xfId="0" applyFont="1" applyFill="1" applyAlignment="1">
      <alignment horizontal="left"/>
    </xf>
    <xf numFmtId="0" fontId="107" fillId="3" borderId="0" xfId="0" applyFont="1" applyFill="1" applyAlignment="1">
      <alignment horizontal="left" vertical="center"/>
    </xf>
    <xf numFmtId="0" fontId="102" fillId="3" borderId="0" xfId="0" applyFont="1" applyFill="1" applyAlignment="1">
      <alignment horizontal="center" vertical="center" textRotation="90"/>
    </xf>
    <xf numFmtId="0" fontId="32" fillId="3" borderId="0" xfId="0" applyFont="1" applyFill="1" applyAlignment="1">
      <alignment horizontal="center" vertical="top" wrapText="1"/>
    </xf>
    <xf numFmtId="0" fontId="63" fillId="3" borderId="0" xfId="0" applyFont="1" applyFill="1" applyAlignment="1">
      <alignment horizontal="center" vertical="center"/>
    </xf>
    <xf numFmtId="0" fontId="32" fillId="3" borderId="0" xfId="0" applyFont="1" applyFill="1" applyAlignment="1">
      <alignment horizontal="left" wrapText="1"/>
    </xf>
    <xf numFmtId="0" fontId="32" fillId="3" borderId="0" xfId="0" applyFont="1" applyFill="1" applyAlignment="1">
      <alignment horizontal="center" vertical="top"/>
    </xf>
    <xf numFmtId="0" fontId="30" fillId="3" borderId="0" xfId="0" applyFont="1" applyFill="1" applyAlignment="1">
      <alignment horizontal="left" vertical="top" wrapText="1"/>
    </xf>
    <xf numFmtId="0" fontId="32" fillId="3" borderId="0" xfId="0" applyFont="1" applyFill="1" applyAlignment="1">
      <alignment horizontal="left" vertical="top" wrapText="1"/>
    </xf>
    <xf numFmtId="0" fontId="107" fillId="3" borderId="0" xfId="0" applyFont="1" applyFill="1" applyAlignment="1">
      <alignment horizontal="left" vertical="top" wrapText="1"/>
    </xf>
    <xf numFmtId="14" fontId="107" fillId="3" borderId="0" xfId="0" applyNumberFormat="1" applyFont="1" applyFill="1" applyAlignment="1">
      <alignment horizontal="left" wrapText="1"/>
    </xf>
    <xf numFmtId="0" fontId="107" fillId="3" borderId="0" xfId="0" applyFont="1" applyFill="1" applyAlignment="1">
      <alignment horizontal="left" wrapText="1"/>
    </xf>
    <xf numFmtId="0" fontId="108" fillId="3" borderId="0" xfId="0" applyFont="1" applyFill="1" applyAlignment="1">
      <alignment horizontal="left" wrapText="1"/>
    </xf>
    <xf numFmtId="0" fontId="30" fillId="3" borderId="0" xfId="0" applyFont="1" applyFill="1" applyAlignment="1">
      <alignment horizontal="left" wrapText="1"/>
    </xf>
    <xf numFmtId="14" fontId="30" fillId="3" borderId="0" xfId="0" applyNumberFormat="1" applyFont="1" applyFill="1" applyAlignment="1">
      <alignment horizontal="left" wrapText="1"/>
    </xf>
    <xf numFmtId="0" fontId="30" fillId="3" borderId="0" xfId="0" applyFont="1" applyFill="1" applyAlignment="1">
      <alignment horizontal="left"/>
    </xf>
    <xf numFmtId="0" fontId="107" fillId="3" borderId="0" xfId="0" applyFont="1" applyFill="1" applyAlignment="1">
      <alignment horizontal="center" vertical="top" wrapText="1"/>
    </xf>
    <xf numFmtId="0" fontId="107" fillId="3" borderId="0" xfId="0" applyFont="1" applyFill="1" applyAlignment="1">
      <alignment horizontal="center" wrapText="1"/>
    </xf>
    <xf numFmtId="14" fontId="107" fillId="3" borderId="0" xfId="0" applyNumberFormat="1" applyFont="1" applyFill="1" applyAlignment="1">
      <alignment horizontal="center"/>
    </xf>
    <xf numFmtId="0" fontId="30" fillId="3" borderId="0" xfId="0" applyFont="1" applyFill="1" applyAlignment="1">
      <alignment horizontal="center" wrapText="1"/>
    </xf>
    <xf numFmtId="14" fontId="0" fillId="3" borderId="0" xfId="0" applyNumberFormat="1" applyFill="1" applyAlignment="1">
      <alignment horizontal="center"/>
    </xf>
    <xf numFmtId="0" fontId="147" fillId="0" borderId="0" xfId="0" quotePrefix="1" applyFont="1" applyAlignment="1">
      <alignment horizontal="justify" vertical="center" wrapText="1"/>
    </xf>
    <xf numFmtId="0" fontId="147" fillId="0" borderId="0" xfId="0" applyFont="1" applyAlignment="1">
      <alignment horizontal="justify" vertical="center" wrapText="1"/>
    </xf>
    <xf numFmtId="0" fontId="147" fillId="0" borderId="0" xfId="0" applyFont="1" applyAlignment="1">
      <alignment horizontal="center" vertical="center" wrapText="1"/>
    </xf>
    <xf numFmtId="0" fontId="147" fillId="0" borderId="0" xfId="0" applyFont="1" applyAlignment="1">
      <alignment horizontal="justify" vertical="center"/>
    </xf>
    <xf numFmtId="0" fontId="30" fillId="3" borderId="0" xfId="0" applyFont="1" applyFill="1" applyAlignment="1">
      <alignment horizontal="justify" vertical="center"/>
    </xf>
    <xf numFmtId="0" fontId="147" fillId="0" borderId="0" xfId="0" applyFont="1" applyAlignment="1">
      <alignment horizontal="justify" wrapText="1"/>
    </xf>
    <xf numFmtId="0" fontId="30" fillId="3" borderId="0" xfId="0" applyFont="1" applyFill="1" applyAlignment="1">
      <alignment horizontal="justify"/>
    </xf>
    <xf numFmtId="0" fontId="147" fillId="0" borderId="0" xfId="0" applyFont="1" applyAlignment="1" applyProtection="1">
      <alignment horizontal="justify" vertical="center" wrapText="1"/>
      <protection locked="0"/>
    </xf>
    <xf numFmtId="0" fontId="30" fillId="3" borderId="0" xfId="0" applyFont="1" applyFill="1" applyAlignment="1">
      <alignment horizontal="center"/>
    </xf>
    <xf numFmtId="0" fontId="30" fillId="3" borderId="0" xfId="0" applyFont="1" applyFill="1" applyAlignment="1">
      <alignment horizontal="right"/>
    </xf>
    <xf numFmtId="0" fontId="147" fillId="0" borderId="0" xfId="0" applyFont="1" applyAlignment="1">
      <alignment horizontal="center" vertical="center"/>
    </xf>
    <xf numFmtId="0" fontId="147" fillId="0" borderId="0" xfId="0" applyFont="1" applyAlignment="1" applyProtection="1">
      <alignment horizontal="left" vertical="center" wrapText="1"/>
      <protection locked="0"/>
    </xf>
    <xf numFmtId="0" fontId="147" fillId="0" borderId="0" xfId="0" applyFont="1" applyAlignment="1">
      <alignment horizontal="left" vertical="center"/>
    </xf>
    <xf numFmtId="0" fontId="33" fillId="3" borderId="0" xfId="0" applyFont="1" applyFill="1" applyAlignment="1">
      <alignment horizontal="center"/>
    </xf>
    <xf numFmtId="0" fontId="146" fillId="0" borderId="0" xfId="0" applyFont="1" applyAlignment="1" applyProtection="1">
      <alignment horizontal="left" vertical="center"/>
      <protection locked="0"/>
    </xf>
    <xf numFmtId="0" fontId="146" fillId="0" borderId="0" xfId="0" applyFont="1" applyAlignment="1">
      <alignment horizontal="left" vertical="center"/>
    </xf>
    <xf numFmtId="0" fontId="147" fillId="0" borderId="0" xfId="0" quotePrefix="1" applyFont="1" applyAlignment="1">
      <alignment horizontal="left" vertical="center" wrapText="1"/>
    </xf>
    <xf numFmtId="0" fontId="99" fillId="3" borderId="0" xfId="0" applyFont="1" applyFill="1" applyAlignment="1">
      <alignment horizontal="left"/>
    </xf>
    <xf numFmtId="14" fontId="94" fillId="3" borderId="0" xfId="0" applyNumberFormat="1" applyFont="1" applyFill="1" applyAlignment="1">
      <alignment horizontal="center"/>
    </xf>
    <xf numFmtId="0" fontId="94" fillId="3" borderId="0" xfId="0" applyFont="1" applyFill="1" applyAlignment="1" applyProtection="1">
      <alignment horizontal="center"/>
      <protection locked="0"/>
    </xf>
    <xf numFmtId="0" fontId="169" fillId="3" borderId="0" xfId="0" applyFont="1" applyFill="1" applyAlignment="1" applyProtection="1">
      <alignment horizontal="left"/>
      <protection locked="0"/>
    </xf>
    <xf numFmtId="0" fontId="170" fillId="3" borderId="0" xfId="0" applyFont="1" applyFill="1" applyAlignment="1">
      <alignment horizontal="left"/>
    </xf>
    <xf numFmtId="0" fontId="150" fillId="3" borderId="0" xfId="0" applyFont="1" applyFill="1" applyAlignment="1">
      <alignment horizontal="center" vertical="center"/>
    </xf>
    <xf numFmtId="165" fontId="137" fillId="3" borderId="12" xfId="0" applyNumberFormat="1" applyFont="1" applyFill="1" applyBorder="1" applyAlignment="1">
      <alignment horizontal="left"/>
    </xf>
    <xf numFmtId="0" fontId="137" fillId="3" borderId="0" xfId="0" applyFont="1" applyFill="1" applyAlignment="1">
      <alignment horizontal="left" wrapText="1"/>
    </xf>
    <xf numFmtId="0" fontId="31" fillId="3" borderId="13" xfId="0" applyFont="1" applyFill="1" applyBorder="1" applyAlignment="1" applyProtection="1">
      <alignment horizontal="center" vertical="top" wrapText="1"/>
      <protection locked="0"/>
    </xf>
    <xf numFmtId="0" fontId="31" fillId="3" borderId="8" xfId="0" applyFont="1" applyFill="1" applyBorder="1" applyAlignment="1" applyProtection="1">
      <alignment horizontal="center" vertical="top" wrapText="1"/>
      <protection locked="0"/>
    </xf>
    <xf numFmtId="0" fontId="31" fillId="3" borderId="9" xfId="0" applyFont="1" applyFill="1" applyBorder="1" applyAlignment="1" applyProtection="1">
      <alignment horizontal="center" vertical="top" wrapText="1"/>
      <protection locked="0"/>
    </xf>
    <xf numFmtId="0" fontId="31" fillId="3" borderId="11" xfId="0" applyFont="1" applyFill="1" applyBorder="1" applyAlignment="1" applyProtection="1">
      <alignment horizontal="center" vertical="top" wrapText="1"/>
      <protection locked="0"/>
    </xf>
    <xf numFmtId="0" fontId="31" fillId="3" borderId="0" xfId="0" applyFont="1" applyFill="1" applyAlignment="1" applyProtection="1">
      <alignment horizontal="center" vertical="top" wrapText="1"/>
      <protection locked="0"/>
    </xf>
    <xf numFmtId="0" fontId="31" fillId="3" borderId="10" xfId="0" applyFont="1" applyFill="1" applyBorder="1" applyAlignment="1" applyProtection="1">
      <alignment horizontal="center" vertical="top" wrapText="1"/>
      <protection locked="0"/>
    </xf>
    <xf numFmtId="0" fontId="31" fillId="3" borderId="14" xfId="0" applyFont="1" applyFill="1" applyBorder="1" applyAlignment="1" applyProtection="1">
      <alignment horizontal="center" vertical="top" wrapText="1"/>
      <protection locked="0"/>
    </xf>
    <xf numFmtId="0" fontId="31" fillId="3" borderId="12" xfId="0" applyFont="1" applyFill="1" applyBorder="1" applyAlignment="1" applyProtection="1">
      <alignment horizontal="center" vertical="top" wrapText="1"/>
      <protection locked="0"/>
    </xf>
    <xf numFmtId="0" fontId="31" fillId="3" borderId="15" xfId="0" applyFont="1" applyFill="1" applyBorder="1" applyAlignment="1" applyProtection="1">
      <alignment horizontal="center" vertical="top" wrapText="1"/>
      <protection locked="0"/>
    </xf>
    <xf numFmtId="0" fontId="116" fillId="3" borderId="0" xfId="0" applyFont="1" applyFill="1" applyAlignment="1">
      <alignment horizontal="center" vertical="center"/>
    </xf>
    <xf numFmtId="0" fontId="153" fillId="3" borderId="0" xfId="0" applyFont="1" applyFill="1" applyAlignment="1">
      <alignment horizontal="left" wrapText="1"/>
    </xf>
    <xf numFmtId="0" fontId="154" fillId="3" borderId="0" xfId="0" applyFont="1" applyFill="1" applyAlignment="1">
      <alignment horizontal="left" vertical="center" wrapText="1"/>
    </xf>
    <xf numFmtId="0" fontId="153" fillId="3" borderId="0" xfId="0" applyFont="1" applyFill="1" applyAlignment="1">
      <alignment horizontal="left" vertical="top" wrapText="1"/>
    </xf>
    <xf numFmtId="0" fontId="137" fillId="3" borderId="12" xfId="0" applyFont="1" applyFill="1" applyBorder="1" applyAlignment="1">
      <alignment horizontal="left" shrinkToFit="1"/>
    </xf>
    <xf numFmtId="165" fontId="137" fillId="3" borderId="12" xfId="0" applyNumberFormat="1" applyFont="1" applyFill="1" applyBorder="1" applyAlignment="1" applyProtection="1">
      <alignment horizontal="left"/>
      <protection locked="0"/>
    </xf>
    <xf numFmtId="0" fontId="0" fillId="3" borderId="13" xfId="0" applyFill="1" applyBorder="1" applyAlignment="1">
      <alignment horizontal="center" vertical="top" wrapText="1"/>
    </xf>
    <xf numFmtId="0" fontId="32" fillId="3" borderId="8" xfId="0" applyFont="1" applyFill="1" applyBorder="1" applyAlignment="1">
      <alignment horizontal="center" vertical="top" wrapText="1"/>
    </xf>
    <xf numFmtId="0" fontId="32" fillId="3" borderId="9" xfId="0" applyFont="1" applyFill="1" applyBorder="1" applyAlignment="1">
      <alignment horizontal="center" vertical="top" wrapText="1"/>
    </xf>
    <xf numFmtId="0" fontId="32" fillId="3" borderId="11" xfId="0" applyFont="1" applyFill="1" applyBorder="1" applyAlignment="1">
      <alignment horizontal="center" vertical="top" wrapText="1"/>
    </xf>
    <xf numFmtId="0" fontId="32" fillId="3" borderId="10" xfId="0" applyFont="1" applyFill="1" applyBorder="1" applyAlignment="1">
      <alignment horizontal="center" vertical="top" wrapText="1"/>
    </xf>
    <xf numFmtId="0" fontId="32" fillId="3" borderId="14" xfId="0" applyFont="1" applyFill="1" applyBorder="1" applyAlignment="1">
      <alignment horizontal="center" vertical="top" wrapText="1"/>
    </xf>
    <xf numFmtId="0" fontId="32" fillId="3" borderId="12" xfId="0" applyFont="1" applyFill="1" applyBorder="1" applyAlignment="1">
      <alignment horizontal="center" vertical="top" wrapText="1"/>
    </xf>
    <xf numFmtId="0" fontId="32" fillId="3" borderId="15" xfId="0" applyFont="1" applyFill="1" applyBorder="1" applyAlignment="1">
      <alignment horizontal="center" vertical="top" wrapText="1"/>
    </xf>
    <xf numFmtId="0" fontId="116" fillId="3" borderId="0" xfId="0" applyFont="1" applyFill="1" applyAlignment="1" applyProtection="1">
      <alignment horizontal="left" vertical="center" wrapText="1"/>
      <protection locked="0"/>
    </xf>
    <xf numFmtId="0" fontId="157" fillId="3" borderId="0" xfId="0" applyFont="1" applyFill="1" applyAlignment="1">
      <alignment horizontal="left" vertical="top" wrapText="1"/>
    </xf>
    <xf numFmtId="0" fontId="116" fillId="3" borderId="0" xfId="0" applyFont="1" applyFill="1" applyAlignment="1" applyProtection="1">
      <alignment horizontal="left" vertical="top" wrapText="1"/>
      <protection locked="0"/>
    </xf>
    <xf numFmtId="0" fontId="137" fillId="3" borderId="12" xfId="0" applyFont="1" applyFill="1" applyBorder="1"/>
    <xf numFmtId="0" fontId="137" fillId="3" borderId="12" xfId="0" applyFont="1" applyFill="1" applyBorder="1" applyAlignment="1">
      <alignment horizontal="left"/>
    </xf>
    <xf numFmtId="49" fontId="137" fillId="3" borderId="12" xfId="0" applyNumberFormat="1" applyFont="1" applyFill="1" applyBorder="1" applyAlignment="1">
      <alignment horizontal="left"/>
    </xf>
    <xf numFmtId="0" fontId="154" fillId="3" borderId="0" xfId="0" applyFont="1" applyFill="1" applyAlignment="1">
      <alignment horizontal="left" vertical="top" wrapText="1"/>
    </xf>
    <xf numFmtId="0" fontId="154" fillId="3" borderId="0" xfId="0" applyFont="1" applyFill="1" applyAlignment="1">
      <alignment horizontal="justify" vertical="top" wrapText="1"/>
    </xf>
    <xf numFmtId="0" fontId="137" fillId="3" borderId="0" xfId="0" applyFont="1" applyFill="1" applyAlignment="1">
      <alignment horizontal="right" wrapText="1" shrinkToFit="1"/>
    </xf>
    <xf numFmtId="0" fontId="137" fillId="3" borderId="12" xfId="0" applyFont="1" applyFill="1" applyBorder="1" applyAlignment="1">
      <alignment horizontal="left" vertical="center" wrapText="1" shrinkToFit="1"/>
    </xf>
    <xf numFmtId="0" fontId="137" fillId="3" borderId="12" xfId="0" applyFont="1" applyFill="1" applyBorder="1" applyAlignment="1">
      <alignment horizontal="left" vertical="center" shrinkToFit="1"/>
    </xf>
    <xf numFmtId="165" fontId="137" fillId="3" borderId="0" xfId="0" applyNumberFormat="1" applyFont="1" applyFill="1" applyAlignment="1">
      <alignment horizontal="right"/>
    </xf>
    <xf numFmtId="0" fontId="161" fillId="3" borderId="0" xfId="0" applyFont="1" applyFill="1" applyAlignment="1" applyProtection="1">
      <alignment horizontal="left" vertical="top" wrapText="1"/>
      <protection locked="0"/>
    </xf>
    <xf numFmtId="0" fontId="162" fillId="3" borderId="0" xfId="0" applyFont="1" applyFill="1" applyAlignment="1">
      <alignment horizontal="center" vertical="center"/>
    </xf>
    <xf numFmtId="0" fontId="163" fillId="3" borderId="0" xfId="0" applyFont="1" applyFill="1" applyAlignment="1">
      <alignment horizontal="left" vertical="top"/>
    </xf>
    <xf numFmtId="0" fontId="186" fillId="3" borderId="0" xfId="0" applyFont="1" applyFill="1" applyAlignment="1">
      <alignment horizontal="left" wrapText="1"/>
    </xf>
    <xf numFmtId="0" fontId="186" fillId="3" borderId="0" xfId="0" applyFont="1" applyFill="1" applyAlignment="1">
      <alignment horizontal="left" vertical="top" wrapText="1"/>
    </xf>
    <xf numFmtId="0" fontId="151" fillId="3" borderId="0" xfId="0" applyFont="1" applyFill="1" applyAlignment="1">
      <alignment horizontal="center" vertical="top" wrapText="1"/>
    </xf>
    <xf numFmtId="0" fontId="185" fillId="3" borderId="0" xfId="0" applyFont="1" applyFill="1" applyAlignment="1">
      <alignment horizontal="right" vertical="center"/>
    </xf>
    <xf numFmtId="0" fontId="185" fillId="3" borderId="0" xfId="0" applyFont="1" applyFill="1" applyAlignment="1">
      <alignment horizontal="right"/>
    </xf>
    <xf numFmtId="0" fontId="187" fillId="3" borderId="0" xfId="0" applyFont="1" applyFill="1" applyAlignment="1">
      <alignment horizontal="center" vertical="center"/>
    </xf>
    <xf numFmtId="0" fontId="195" fillId="3" borderId="0" xfId="0" applyFont="1" applyFill="1" applyAlignment="1">
      <alignment horizontal="left" vertical="top" wrapText="1"/>
    </xf>
    <xf numFmtId="0" fontId="162" fillId="3" borderId="13" xfId="0" applyFont="1" applyFill="1" applyBorder="1" applyAlignment="1" applyProtection="1">
      <alignment horizontal="center" vertical="top" wrapText="1"/>
      <protection locked="0"/>
    </xf>
    <xf numFmtId="0" fontId="162" fillId="3" borderId="8" xfId="0" applyFont="1" applyFill="1" applyBorder="1" applyAlignment="1" applyProtection="1">
      <alignment horizontal="center" vertical="top" wrapText="1"/>
      <protection locked="0"/>
    </xf>
    <xf numFmtId="0" fontId="162" fillId="3" borderId="9" xfId="0" applyFont="1" applyFill="1" applyBorder="1" applyAlignment="1" applyProtection="1">
      <alignment horizontal="center" vertical="top" wrapText="1"/>
      <protection locked="0"/>
    </xf>
    <xf numFmtId="0" fontId="162" fillId="3" borderId="11" xfId="0" applyFont="1" applyFill="1" applyBorder="1" applyAlignment="1" applyProtection="1">
      <alignment horizontal="center" vertical="top" wrapText="1"/>
      <protection locked="0"/>
    </xf>
    <xf numFmtId="0" fontId="162" fillId="3" borderId="0" xfId="0" applyFont="1" applyFill="1" applyAlignment="1" applyProtection="1">
      <alignment horizontal="center" vertical="top" wrapText="1"/>
      <protection locked="0"/>
    </xf>
    <xf numFmtId="0" fontId="162" fillId="3" borderId="10" xfId="0" applyFont="1" applyFill="1" applyBorder="1" applyAlignment="1" applyProtection="1">
      <alignment horizontal="center" vertical="top" wrapText="1"/>
      <protection locked="0"/>
    </xf>
    <xf numFmtId="0" fontId="162" fillId="3" borderId="14" xfId="0" applyFont="1" applyFill="1" applyBorder="1" applyAlignment="1" applyProtection="1">
      <alignment horizontal="center" vertical="top" wrapText="1"/>
      <protection locked="0"/>
    </xf>
    <xf numFmtId="0" fontId="162" fillId="3" borderId="12" xfId="0" applyFont="1" applyFill="1" applyBorder="1" applyAlignment="1" applyProtection="1">
      <alignment horizontal="center" vertical="top" wrapText="1"/>
      <protection locked="0"/>
    </xf>
    <xf numFmtId="0" fontId="162" fillId="3" borderId="15" xfId="0" applyFont="1" applyFill="1" applyBorder="1" applyAlignment="1" applyProtection="1">
      <alignment horizontal="center" vertical="top" wrapText="1"/>
      <protection locked="0"/>
    </xf>
    <xf numFmtId="0" fontId="195" fillId="3" borderId="0" xfId="0" applyFont="1" applyFill="1" applyAlignment="1">
      <alignment vertical="top" wrapText="1"/>
    </xf>
    <xf numFmtId="0" fontId="229" fillId="3" borderId="0" xfId="0" applyFont="1" applyFill="1" applyAlignment="1">
      <alignment horizontal="right" vertical="center" wrapText="1"/>
    </xf>
    <xf numFmtId="0" fontId="229" fillId="3" borderId="12" xfId="0" applyFont="1" applyFill="1" applyBorder="1" applyAlignment="1">
      <alignment horizontal="right" vertical="center" wrapText="1"/>
    </xf>
    <xf numFmtId="0" fontId="69" fillId="3" borderId="0" xfId="0" applyFont="1" applyFill="1" applyAlignment="1">
      <alignment horizontal="left" vertical="center"/>
    </xf>
    <xf numFmtId="0" fontId="69" fillId="3" borderId="12" xfId="0" applyFont="1" applyFill="1" applyBorder="1" applyAlignment="1" applyProtection="1">
      <alignment horizontal="center" vertical="center" shrinkToFit="1"/>
      <protection locked="0"/>
    </xf>
    <xf numFmtId="0" fontId="69" fillId="3" borderId="12" xfId="0" applyFont="1" applyFill="1" applyBorder="1" applyAlignment="1" applyProtection="1">
      <alignment horizontal="left" vertical="center" shrinkToFit="1"/>
      <protection locked="0"/>
    </xf>
    <xf numFmtId="0" fontId="70" fillId="3" borderId="0" xfId="0" applyFont="1" applyFill="1" applyAlignment="1">
      <alignment horizontal="right" vertical="center" wrapText="1"/>
    </xf>
    <xf numFmtId="164" fontId="70" fillId="3" borderId="3" xfId="0" applyNumberFormat="1" applyFont="1" applyFill="1" applyBorder="1" applyAlignment="1" applyProtection="1">
      <alignment horizontal="center" vertical="center" shrinkToFit="1"/>
      <protection locked="0"/>
    </xf>
    <xf numFmtId="164" fontId="70" fillId="3" borderId="4" xfId="0" applyNumberFormat="1" applyFont="1" applyFill="1" applyBorder="1" applyAlignment="1" applyProtection="1">
      <alignment horizontal="center" vertical="center" shrinkToFit="1"/>
      <protection locked="0"/>
    </xf>
    <xf numFmtId="164" fontId="70" fillId="3" borderId="5" xfId="0" applyNumberFormat="1" applyFont="1" applyFill="1" applyBorder="1" applyAlignment="1" applyProtection="1">
      <alignment horizontal="center" vertical="center" shrinkToFit="1"/>
      <protection locked="0"/>
    </xf>
    <xf numFmtId="0" fontId="230" fillId="3" borderId="0" xfId="0" applyFont="1" applyFill="1" applyAlignment="1">
      <alignment horizontal="right" vertical="center" wrapText="1"/>
    </xf>
    <xf numFmtId="0" fontId="230" fillId="3" borderId="12" xfId="0" applyFont="1" applyFill="1" applyBorder="1" applyAlignment="1">
      <alignment horizontal="right" vertical="center" wrapText="1"/>
    </xf>
    <xf numFmtId="0" fontId="70" fillId="3" borderId="0" xfId="0" applyFont="1" applyFill="1" applyAlignment="1">
      <alignment horizontal="center" vertical="center"/>
    </xf>
    <xf numFmtId="0" fontId="70" fillId="3" borderId="3" xfId="0" applyFont="1" applyFill="1" applyBorder="1" applyAlignment="1" applyProtection="1">
      <alignment horizontal="center" vertical="center" shrinkToFit="1"/>
      <protection locked="0"/>
    </xf>
    <xf numFmtId="0" fontId="70" fillId="3" borderId="4" xfId="0" applyFont="1" applyFill="1" applyBorder="1" applyAlignment="1" applyProtection="1">
      <alignment horizontal="center" vertical="center" shrinkToFit="1"/>
      <protection locked="0"/>
    </xf>
    <xf numFmtId="0" fontId="70" fillId="3" borderId="5" xfId="0" applyFont="1" applyFill="1" applyBorder="1" applyAlignment="1" applyProtection="1">
      <alignment horizontal="center" vertical="center" shrinkToFit="1"/>
      <protection locked="0"/>
    </xf>
    <xf numFmtId="0" fontId="69" fillId="3" borderId="12" xfId="3" applyNumberFormat="1" applyFont="1" applyFill="1" applyBorder="1" applyAlignment="1" applyProtection="1">
      <alignment horizontal="center" vertical="center" shrinkToFit="1"/>
      <protection locked="0"/>
    </xf>
    <xf numFmtId="164" fontId="70" fillId="3" borderId="3" xfId="0" applyNumberFormat="1" applyFont="1" applyFill="1" applyBorder="1" applyAlignment="1" applyProtection="1">
      <alignment horizontal="center" vertical="center" wrapText="1"/>
      <protection locked="0"/>
    </xf>
    <xf numFmtId="164" fontId="70" fillId="3" borderId="4" xfId="0" applyNumberFormat="1" applyFont="1" applyFill="1" applyBorder="1" applyAlignment="1" applyProtection="1">
      <alignment horizontal="center" vertical="center" wrapText="1"/>
      <protection locked="0"/>
    </xf>
    <xf numFmtId="164" fontId="70" fillId="3" borderId="5" xfId="0" applyNumberFormat="1" applyFont="1" applyFill="1" applyBorder="1" applyAlignment="1" applyProtection="1">
      <alignment horizontal="center" vertical="center" wrapText="1"/>
      <protection locked="0"/>
    </xf>
    <xf numFmtId="165" fontId="70" fillId="3" borderId="0" xfId="0" applyNumberFormat="1" applyFont="1" applyFill="1" applyAlignment="1" applyProtection="1">
      <alignment horizontal="center" vertical="center" shrinkToFit="1"/>
      <protection locked="0"/>
    </xf>
    <xf numFmtId="0" fontId="70" fillId="3" borderId="1" xfId="0" applyFont="1" applyFill="1" applyBorder="1" applyAlignment="1">
      <alignment horizontal="center" vertical="center"/>
    </xf>
    <xf numFmtId="0" fontId="69" fillId="3" borderId="13" xfId="0" applyFont="1" applyFill="1" applyBorder="1" applyAlignment="1" applyProtection="1">
      <alignment horizontal="left" vertical="top" wrapText="1"/>
      <protection locked="0"/>
    </xf>
    <xf numFmtId="0" fontId="69" fillId="3" borderId="8" xfId="0" applyFont="1" applyFill="1" applyBorder="1" applyAlignment="1" applyProtection="1">
      <alignment horizontal="left" vertical="top" wrapText="1"/>
      <protection locked="0"/>
    </xf>
    <xf numFmtId="0" fontId="69" fillId="3" borderId="9" xfId="0" applyFont="1" applyFill="1" applyBorder="1" applyAlignment="1" applyProtection="1">
      <alignment horizontal="left" vertical="top" wrapText="1"/>
      <protection locked="0"/>
    </xf>
    <xf numFmtId="0" fontId="69" fillId="3" borderId="14" xfId="0" applyFont="1" applyFill="1" applyBorder="1" applyAlignment="1" applyProtection="1">
      <alignment horizontal="left" vertical="top" wrapText="1"/>
      <protection locked="0"/>
    </xf>
    <xf numFmtId="0" fontId="69" fillId="3" borderId="12" xfId="0" applyFont="1" applyFill="1" applyBorder="1" applyAlignment="1" applyProtection="1">
      <alignment horizontal="left" vertical="top" wrapText="1"/>
      <protection locked="0"/>
    </xf>
    <xf numFmtId="0" fontId="69" fillId="3" borderId="15" xfId="0" applyFont="1" applyFill="1" applyBorder="1" applyAlignment="1" applyProtection="1">
      <alignment horizontal="left" vertical="top" wrapText="1"/>
      <protection locked="0"/>
    </xf>
    <xf numFmtId="0" fontId="70" fillId="3" borderId="0" xfId="0" applyFont="1" applyFill="1" applyAlignment="1">
      <alignment horizontal="right" vertical="top" wrapText="1"/>
    </xf>
    <xf numFmtId="0" fontId="69" fillId="3" borderId="0" xfId="0" applyFont="1" applyFill="1" applyAlignment="1">
      <alignment horizontal="left" vertical="center" wrapText="1" indent="5"/>
    </xf>
    <xf numFmtId="165" fontId="69" fillId="3" borderId="12" xfId="0" applyNumberFormat="1" applyFont="1" applyFill="1" applyBorder="1" applyAlignment="1" applyProtection="1">
      <alignment horizontal="center" vertical="center" shrinkToFit="1"/>
      <protection locked="0"/>
    </xf>
    <xf numFmtId="0" fontId="70" fillId="3" borderId="0" xfId="0" applyFont="1" applyFill="1" applyAlignment="1">
      <alignment horizontal="left" vertical="center" wrapText="1" indent="5"/>
    </xf>
    <xf numFmtId="0" fontId="69" fillId="3" borderId="0" xfId="0" applyFont="1" applyFill="1" applyAlignment="1">
      <alignment horizontal="center" vertical="top"/>
    </xf>
    <xf numFmtId="0" fontId="69" fillId="3" borderId="0" xfId="0" applyFont="1" applyFill="1" applyAlignment="1">
      <alignment horizontal="center" wrapText="1"/>
    </xf>
    <xf numFmtId="0" fontId="232" fillId="3" borderId="12" xfId="0" applyFont="1" applyFill="1" applyBorder="1" applyAlignment="1">
      <alignment horizontal="right" vertical="center" wrapText="1"/>
    </xf>
    <xf numFmtId="0" fontId="70" fillId="3" borderId="0" xfId="0" applyFont="1" applyFill="1" applyAlignment="1">
      <alignment horizontal="center" vertical="center" wrapText="1"/>
    </xf>
    <xf numFmtId="0" fontId="74" fillId="3" borderId="0" xfId="0" applyFont="1" applyFill="1" applyAlignment="1" applyProtection="1">
      <alignment horizontal="justify" vertical="justify" wrapText="1"/>
      <protection locked="0"/>
    </xf>
    <xf numFmtId="0" fontId="69" fillId="3" borderId="12" xfId="0" applyFont="1" applyFill="1" applyBorder="1" applyAlignment="1">
      <alignment horizontal="center" vertical="center" shrinkToFit="1"/>
    </xf>
    <xf numFmtId="0" fontId="69" fillId="3" borderId="12" xfId="3" applyFont="1" applyFill="1" applyBorder="1" applyAlignment="1" applyProtection="1">
      <alignment horizontal="center" vertical="center" shrinkToFit="1"/>
    </xf>
    <xf numFmtId="0" fontId="69" fillId="3" borderId="12" xfId="0" applyFont="1" applyFill="1" applyBorder="1" applyAlignment="1">
      <alignment horizontal="left" vertical="center" shrinkToFit="1"/>
    </xf>
    <xf numFmtId="0" fontId="69" fillId="3" borderId="13" xfId="0" applyFont="1" applyFill="1" applyBorder="1" applyAlignment="1">
      <alignment horizontal="left" vertical="top" wrapText="1"/>
    </xf>
    <xf numFmtId="0" fontId="69" fillId="3" borderId="8" xfId="0" applyFont="1" applyFill="1" applyBorder="1" applyAlignment="1">
      <alignment horizontal="left" vertical="top" wrapText="1"/>
    </xf>
    <xf numFmtId="0" fontId="69" fillId="3" borderId="9" xfId="0" applyFont="1" applyFill="1" applyBorder="1" applyAlignment="1">
      <alignment horizontal="left" vertical="top" wrapText="1"/>
    </xf>
    <xf numFmtId="0" fontId="69" fillId="3" borderId="14" xfId="0" applyFont="1" applyFill="1" applyBorder="1" applyAlignment="1">
      <alignment horizontal="left" vertical="top" wrapText="1"/>
    </xf>
    <xf numFmtId="0" fontId="69" fillId="3" borderId="12" xfId="0" applyFont="1" applyFill="1" applyBorder="1" applyAlignment="1">
      <alignment horizontal="left" vertical="top" wrapText="1"/>
    </xf>
    <xf numFmtId="0" fontId="69" fillId="3" borderId="15" xfId="0" applyFont="1" applyFill="1" applyBorder="1" applyAlignment="1">
      <alignment horizontal="left" vertical="top" wrapText="1"/>
    </xf>
    <xf numFmtId="164" fontId="70" fillId="3" borderId="3" xfId="0" applyNumberFormat="1" applyFont="1" applyFill="1" applyBorder="1" applyAlignment="1">
      <alignment horizontal="center" vertical="center" wrapText="1"/>
    </xf>
    <xf numFmtId="164" fontId="70" fillId="3" borderId="4" xfId="0" applyNumberFormat="1" applyFont="1" applyFill="1" applyBorder="1" applyAlignment="1">
      <alignment horizontal="center" vertical="center" wrapText="1"/>
    </xf>
    <xf numFmtId="164" fontId="70" fillId="3" borderId="5" xfId="0" applyNumberFormat="1" applyFont="1" applyFill="1" applyBorder="1" applyAlignment="1">
      <alignment horizontal="center" vertical="center" wrapText="1"/>
    </xf>
    <xf numFmtId="164" fontId="70" fillId="3" borderId="3" xfId="0" applyNumberFormat="1" applyFont="1" applyFill="1" applyBorder="1" applyAlignment="1">
      <alignment horizontal="center" vertical="center" shrinkToFit="1"/>
    </xf>
    <xf numFmtId="164" fontId="70" fillId="3" borderId="4" xfId="0" applyNumberFormat="1" applyFont="1" applyFill="1" applyBorder="1" applyAlignment="1">
      <alignment horizontal="center" vertical="center" shrinkToFit="1"/>
    </xf>
    <xf numFmtId="164" fontId="70" fillId="3" borderId="5" xfId="0" applyNumberFormat="1" applyFont="1" applyFill="1" applyBorder="1" applyAlignment="1">
      <alignment horizontal="center" vertical="center" shrinkToFit="1"/>
    </xf>
    <xf numFmtId="0" fontId="70" fillId="3" borderId="3" xfId="0" applyFont="1" applyFill="1" applyBorder="1" applyAlignment="1">
      <alignment horizontal="center" vertical="center" shrinkToFit="1"/>
    </xf>
    <xf numFmtId="0" fontId="70" fillId="3" borderId="4" xfId="0" applyFont="1" applyFill="1" applyBorder="1" applyAlignment="1">
      <alignment horizontal="center" vertical="center" shrinkToFit="1"/>
    </xf>
    <xf numFmtId="0" fontId="70" fillId="3" borderId="5" xfId="0" applyFont="1" applyFill="1" applyBorder="1" applyAlignment="1">
      <alignment horizontal="center" vertical="center" shrinkToFit="1"/>
    </xf>
    <xf numFmtId="165" fontId="70" fillId="3" borderId="0" xfId="0" applyNumberFormat="1" applyFont="1" applyFill="1" applyAlignment="1">
      <alignment horizontal="center" vertical="center" shrinkToFit="1"/>
    </xf>
    <xf numFmtId="14" fontId="69" fillId="3" borderId="12" xfId="0" applyNumberFormat="1" applyFont="1" applyFill="1" applyBorder="1" applyAlignment="1">
      <alignment horizontal="center" vertical="center" shrinkToFit="1"/>
    </xf>
    <xf numFmtId="169" fontId="70" fillId="3" borderId="12" xfId="0" applyNumberFormat="1" applyFont="1" applyFill="1" applyBorder="1" applyAlignment="1">
      <alignment horizontal="center" vertical="center" wrapText="1"/>
    </xf>
    <xf numFmtId="0" fontId="127" fillId="3" borderId="0" xfId="0" applyFont="1" applyFill="1" applyAlignment="1">
      <alignment horizontal="justify" vertical="top" wrapText="1"/>
    </xf>
    <xf numFmtId="0" fontId="232" fillId="3" borderId="0" xfId="0" applyFont="1" applyFill="1" applyAlignment="1">
      <alignment horizontal="right" vertical="center" wrapText="1"/>
    </xf>
    <xf numFmtId="0" fontId="31" fillId="3" borderId="23" xfId="0" applyFont="1" applyFill="1" applyBorder="1" applyAlignment="1">
      <alignment horizontal="center" vertical="top" wrapText="1"/>
    </xf>
    <xf numFmtId="0" fontId="31" fillId="3" borderId="24" xfId="0" applyFont="1" applyFill="1" applyBorder="1" applyAlignment="1">
      <alignment horizontal="center" vertical="top" wrapText="1"/>
    </xf>
    <xf numFmtId="0" fontId="31" fillId="3" borderId="25" xfId="0" applyFont="1" applyFill="1" applyBorder="1" applyAlignment="1">
      <alignment horizontal="center" vertical="top" wrapText="1"/>
    </xf>
    <xf numFmtId="0" fontId="119" fillId="3" borderId="23" xfId="0" applyFont="1" applyFill="1" applyBorder="1" applyAlignment="1">
      <alignment horizontal="center" vertical="top" wrapText="1"/>
    </xf>
    <xf numFmtId="0" fontId="119" fillId="3" borderId="24" xfId="0" applyFont="1" applyFill="1" applyBorder="1" applyAlignment="1">
      <alignment horizontal="center" vertical="top" wrapText="1"/>
    </xf>
    <xf numFmtId="0" fontId="119" fillId="3" borderId="25" xfId="0" applyFont="1" applyFill="1" applyBorder="1" applyAlignment="1">
      <alignment horizontal="center" vertical="top" wrapText="1"/>
    </xf>
    <xf numFmtId="0" fontId="127" fillId="3" borderId="12" xfId="0" applyFont="1" applyFill="1" applyBorder="1" applyAlignment="1">
      <alignment horizontal="justify" vertical="top" wrapText="1"/>
    </xf>
    <xf numFmtId="0" fontId="62" fillId="3" borderId="0" xfId="0" applyFont="1" applyFill="1" applyAlignment="1" applyProtection="1">
      <alignment horizontal="justify" vertical="justify" wrapText="1"/>
      <protection locked="0"/>
    </xf>
    <xf numFmtId="0" fontId="127" fillId="3" borderId="0" xfId="0" quotePrefix="1" applyFont="1" applyFill="1" applyAlignment="1">
      <alignment horizontal="justify" vertical="center" wrapText="1"/>
    </xf>
    <xf numFmtId="164" fontId="32" fillId="3" borderId="3" xfId="0" applyNumberFormat="1" applyFont="1" applyFill="1" applyBorder="1" applyAlignment="1">
      <alignment horizontal="center" vertical="center" shrinkToFit="1"/>
    </xf>
    <xf numFmtId="164" fontId="32" fillId="3" borderId="4" xfId="0" applyNumberFormat="1" applyFont="1" applyFill="1" applyBorder="1" applyAlignment="1">
      <alignment horizontal="center" vertical="center" shrinkToFit="1"/>
    </xf>
    <xf numFmtId="164" fontId="32" fillId="3" borderId="5" xfId="0" applyNumberFormat="1" applyFont="1" applyFill="1" applyBorder="1" applyAlignment="1">
      <alignment horizontal="center" vertical="center" shrinkToFit="1"/>
    </xf>
    <xf numFmtId="0" fontId="137" fillId="3" borderId="12" xfId="0" applyFont="1" applyFill="1" applyBorder="1" applyAlignment="1">
      <alignment horizontal="center" vertical="center" shrinkToFit="1"/>
    </xf>
    <xf numFmtId="165" fontId="116" fillId="3" borderId="12" xfId="0" applyNumberFormat="1" applyFont="1" applyFill="1" applyBorder="1" applyAlignment="1">
      <alignment horizontal="center" vertical="center" shrinkToFit="1"/>
    </xf>
    <xf numFmtId="0" fontId="116" fillId="3" borderId="12" xfId="0" applyFont="1" applyFill="1" applyBorder="1" applyAlignment="1">
      <alignment horizontal="center" vertical="center" shrinkToFit="1"/>
    </xf>
    <xf numFmtId="0" fontId="116" fillId="3" borderId="0" xfId="0" applyFont="1" applyFill="1" applyAlignment="1">
      <alignment horizontal="left" vertical="center" wrapText="1"/>
    </xf>
    <xf numFmtId="0" fontId="62" fillId="3" borderId="0" xfId="0" applyFont="1" applyFill="1" applyAlignment="1">
      <alignment horizontal="justify" vertical="center" wrapText="1"/>
    </xf>
    <xf numFmtId="0" fontId="127" fillId="3" borderId="0" xfId="0" quotePrefix="1" applyFont="1" applyFill="1" applyAlignment="1">
      <alignment horizontal="justify" vertical="top" wrapText="1"/>
    </xf>
    <xf numFmtId="0" fontId="127" fillId="3" borderId="0" xfId="0" quotePrefix="1" applyFont="1" applyFill="1" applyAlignment="1">
      <alignment horizontal="justify" wrapText="1"/>
    </xf>
    <xf numFmtId="0" fontId="129" fillId="3" borderId="0" xfId="0" applyFont="1" applyFill="1" applyAlignment="1">
      <alignment horizontal="right" vertical="center" wrapText="1"/>
    </xf>
    <xf numFmtId="0" fontId="116" fillId="3" borderId="0" xfId="0" applyFont="1" applyFill="1" applyAlignment="1">
      <alignment horizontal="center"/>
    </xf>
    <xf numFmtId="0" fontId="116" fillId="3" borderId="0" xfId="0" applyFont="1" applyFill="1" applyAlignment="1">
      <alignment horizontal="left" wrapText="1"/>
    </xf>
    <xf numFmtId="0" fontId="184" fillId="3" borderId="0" xfId="0" applyFont="1" applyFill="1" applyAlignment="1">
      <alignment horizontal="justify" vertical="top" wrapText="1"/>
    </xf>
    <xf numFmtId="0" fontId="116" fillId="3" borderId="23" xfId="0" applyFont="1" applyFill="1" applyBorder="1" applyAlignment="1">
      <alignment horizontal="center" vertical="top" wrapText="1"/>
    </xf>
    <xf numFmtId="0" fontId="116" fillId="3" borderId="24" xfId="0" applyFont="1" applyFill="1" applyBorder="1" applyAlignment="1">
      <alignment horizontal="center" vertical="top" wrapText="1"/>
    </xf>
    <xf numFmtId="0" fontId="116" fillId="3" borderId="25" xfId="0" applyFont="1" applyFill="1" applyBorder="1" applyAlignment="1">
      <alignment horizontal="center" vertical="top" wrapText="1"/>
    </xf>
    <xf numFmtId="0" fontId="116" fillId="3" borderId="8" xfId="0" applyFont="1" applyFill="1" applyBorder="1" applyAlignment="1">
      <alignment horizontal="justify" vertical="center" wrapText="1"/>
    </xf>
    <xf numFmtId="0" fontId="116" fillId="3" borderId="0" xfId="0" applyFont="1" applyFill="1" applyAlignment="1">
      <alignment horizontal="justify" vertical="center" wrapText="1"/>
    </xf>
    <xf numFmtId="0" fontId="116" fillId="3" borderId="0" xfId="0" applyFont="1" applyFill="1" applyAlignment="1">
      <alignment horizontal="center" vertical="top"/>
    </xf>
    <xf numFmtId="0" fontId="116" fillId="3" borderId="0" xfId="0" applyFont="1" applyFill="1" applyAlignment="1">
      <alignment horizontal="left" vertical="top" wrapText="1"/>
    </xf>
    <xf numFmtId="0" fontId="236" fillId="3" borderId="12" xfId="0" applyFont="1" applyFill="1" applyBorder="1" applyAlignment="1">
      <alignment horizontal="center" vertical="center" shrinkToFit="1"/>
    </xf>
    <xf numFmtId="0" fontId="167" fillId="3" borderId="0" xfId="0" applyFont="1" applyFill="1" applyAlignment="1">
      <alignment horizontal="justify" vertical="center" wrapText="1"/>
    </xf>
    <xf numFmtId="0" fontId="151" fillId="3" borderId="0" xfId="0" applyFont="1" applyFill="1" applyAlignment="1">
      <alignment horizontal="right" vertical="center"/>
    </xf>
    <xf numFmtId="0" fontId="151" fillId="3" borderId="1" xfId="0" applyFont="1" applyFill="1" applyBorder="1" applyAlignment="1">
      <alignment horizontal="right" vertical="center"/>
    </xf>
    <xf numFmtId="0" fontId="189" fillId="3" borderId="0" xfId="0" applyFont="1" applyFill="1" applyAlignment="1" applyProtection="1">
      <alignment horizontal="justify" vertical="top" wrapText="1"/>
      <protection locked="0"/>
    </xf>
    <xf numFmtId="0" fontId="58" fillId="3" borderId="0" xfId="0" applyFont="1" applyFill="1" applyAlignment="1">
      <alignment horizontal="right" vertical="center" wrapText="1"/>
    </xf>
    <xf numFmtId="0" fontId="151" fillId="3" borderId="16" xfId="0" applyFont="1" applyFill="1" applyBorder="1" applyAlignment="1">
      <alignment horizontal="center"/>
    </xf>
    <xf numFmtId="164" fontId="151" fillId="3" borderId="3" xfId="0" applyNumberFormat="1" applyFont="1" applyFill="1" applyBorder="1" applyAlignment="1">
      <alignment horizontal="center" vertical="center" shrinkToFit="1"/>
    </xf>
    <xf numFmtId="164" fontId="151" fillId="3" borderId="4" xfId="0" applyNumberFormat="1" applyFont="1" applyFill="1" applyBorder="1" applyAlignment="1">
      <alignment horizontal="center" vertical="center" shrinkToFit="1"/>
    </xf>
    <xf numFmtId="164" fontId="151" fillId="3" borderId="5" xfId="0" applyNumberFormat="1" applyFont="1" applyFill="1" applyBorder="1" applyAlignment="1">
      <alignment horizontal="center" vertical="center" shrinkToFit="1"/>
    </xf>
    <xf numFmtId="49" fontId="116" fillId="3" borderId="12" xfId="0" applyNumberFormat="1" applyFont="1" applyFill="1" applyBorder="1" applyAlignment="1">
      <alignment horizontal="center" vertical="center" shrinkToFit="1"/>
    </xf>
    <xf numFmtId="49" fontId="69" fillId="3" borderId="12" xfId="0" applyNumberFormat="1" applyFont="1" applyFill="1" applyBorder="1" applyAlignment="1">
      <alignment horizontal="center" vertical="center" shrinkToFit="1"/>
    </xf>
    <xf numFmtId="0" fontId="116" fillId="3" borderId="12" xfId="0" applyFont="1" applyFill="1" applyBorder="1" applyAlignment="1">
      <alignment horizontal="left" vertical="center" shrinkToFit="1"/>
    </xf>
    <xf numFmtId="0" fontId="151" fillId="3" borderId="0" xfId="0" applyFont="1" applyFill="1" applyAlignment="1">
      <alignment horizontal="right" vertical="center" wrapText="1"/>
    </xf>
    <xf numFmtId="164" fontId="151" fillId="3" borderId="17" xfId="0" applyNumberFormat="1" applyFont="1" applyFill="1" applyBorder="1" applyAlignment="1">
      <alignment horizontal="center" vertical="center" shrinkToFit="1"/>
    </xf>
    <xf numFmtId="164" fontId="151" fillId="3" borderId="18" xfId="0" applyNumberFormat="1" applyFont="1" applyFill="1" applyBorder="1" applyAlignment="1">
      <alignment horizontal="center" vertical="center" shrinkToFit="1"/>
    </xf>
    <xf numFmtId="164" fontId="151" fillId="3" borderId="19" xfId="0" applyNumberFormat="1" applyFont="1" applyFill="1" applyBorder="1" applyAlignment="1">
      <alignment horizontal="center" vertical="center" shrinkToFit="1"/>
    </xf>
    <xf numFmtId="164" fontId="151" fillId="3" borderId="20" xfId="0" applyNumberFormat="1" applyFont="1" applyFill="1" applyBorder="1" applyAlignment="1">
      <alignment horizontal="center" vertical="center" shrinkToFit="1"/>
    </xf>
    <xf numFmtId="164" fontId="151" fillId="3" borderId="16" xfId="0" applyNumberFormat="1" applyFont="1" applyFill="1" applyBorder="1" applyAlignment="1">
      <alignment horizontal="center" vertical="center" shrinkToFit="1"/>
    </xf>
    <xf numFmtId="164" fontId="151" fillId="3" borderId="21" xfId="0" applyNumberFormat="1" applyFont="1" applyFill="1" applyBorder="1" applyAlignment="1">
      <alignment horizontal="center" vertical="center" shrinkToFit="1"/>
    </xf>
    <xf numFmtId="165" fontId="137" fillId="3" borderId="12" xfId="0" applyNumberFormat="1" applyFont="1" applyFill="1" applyBorder="1" applyAlignment="1">
      <alignment horizontal="center" vertical="center" shrinkToFit="1"/>
    </xf>
    <xf numFmtId="0" fontId="151" fillId="3" borderId="3" xfId="0" applyFont="1" applyFill="1" applyBorder="1" applyAlignment="1">
      <alignment horizontal="center" vertical="center" shrinkToFit="1"/>
    </xf>
    <xf numFmtId="0" fontId="151" fillId="3" borderId="4" xfId="0" applyFont="1" applyFill="1" applyBorder="1" applyAlignment="1">
      <alignment horizontal="center" vertical="center" shrinkToFit="1"/>
    </xf>
    <xf numFmtId="0" fontId="151" fillId="3" borderId="5" xfId="0" applyFont="1" applyFill="1" applyBorder="1" applyAlignment="1">
      <alignment horizontal="center" vertical="center" shrinkToFit="1"/>
    </xf>
    <xf numFmtId="0" fontId="137" fillId="3" borderId="12" xfId="0" applyFont="1" applyFill="1" applyBorder="1" applyAlignment="1" applyProtection="1">
      <alignment horizontal="center" vertical="center" shrinkToFit="1"/>
      <protection locked="0"/>
    </xf>
    <xf numFmtId="0" fontId="151" fillId="3" borderId="0" xfId="0" applyFont="1" applyFill="1" applyAlignment="1">
      <alignment horizontal="center"/>
    </xf>
    <xf numFmtId="164" fontId="151" fillId="3" borderId="22" xfId="0" applyNumberFormat="1" applyFont="1" applyFill="1" applyBorder="1" applyAlignment="1" applyProtection="1">
      <alignment horizontal="center" vertical="center" shrinkToFit="1"/>
      <protection locked="0"/>
    </xf>
    <xf numFmtId="0" fontId="137" fillId="3" borderId="0" xfId="0" applyFont="1" applyFill="1" applyAlignment="1">
      <alignment horizontal="center" vertical="center"/>
    </xf>
    <xf numFmtId="164" fontId="137" fillId="3" borderId="22" xfId="0" applyNumberFormat="1" applyFont="1" applyFill="1" applyBorder="1" applyAlignment="1" applyProtection="1">
      <alignment horizontal="center" vertical="center" shrinkToFit="1"/>
      <protection locked="0"/>
    </xf>
    <xf numFmtId="0" fontId="116" fillId="3" borderId="12" xfId="0" applyFont="1" applyFill="1" applyBorder="1" applyAlignment="1" applyProtection="1">
      <alignment horizontal="center" vertical="center" shrinkToFit="1"/>
      <protection locked="0"/>
    </xf>
    <xf numFmtId="0" fontId="116" fillId="3" borderId="12" xfId="0" applyFont="1" applyFill="1" applyBorder="1" applyAlignment="1" applyProtection="1">
      <alignment horizontal="left" vertical="center" shrinkToFit="1"/>
      <protection locked="0"/>
    </xf>
    <xf numFmtId="14" fontId="116" fillId="3" borderId="12" xfId="0" applyNumberFormat="1" applyFont="1" applyFill="1" applyBorder="1" applyAlignment="1" applyProtection="1">
      <alignment horizontal="left" vertical="center" shrinkToFit="1"/>
      <protection locked="0"/>
    </xf>
    <xf numFmtId="0" fontId="116" fillId="3" borderId="13" xfId="0" applyFont="1" applyFill="1" applyBorder="1" applyAlignment="1">
      <alignment horizontal="left" vertical="top" wrapText="1"/>
    </xf>
    <xf numFmtId="0" fontId="116" fillId="3" borderId="8" xfId="0" applyFont="1" applyFill="1" applyBorder="1" applyAlignment="1">
      <alignment horizontal="left" vertical="top" wrapText="1"/>
    </xf>
    <xf numFmtId="0" fontId="116" fillId="3" borderId="9" xfId="0" applyFont="1" applyFill="1" applyBorder="1" applyAlignment="1">
      <alignment horizontal="left" vertical="top" wrapText="1"/>
    </xf>
    <xf numFmtId="0" fontId="116" fillId="3" borderId="14" xfId="0" applyFont="1" applyFill="1" applyBorder="1" applyAlignment="1">
      <alignment horizontal="left" vertical="top" wrapText="1"/>
    </xf>
    <xf numFmtId="0" fontId="116" fillId="3" borderId="12" xfId="0" applyFont="1" applyFill="1" applyBorder="1" applyAlignment="1">
      <alignment horizontal="left" vertical="top" wrapText="1"/>
    </xf>
    <xf numFmtId="0" fontId="116" fillId="3" borderId="15" xfId="0" applyFont="1" applyFill="1" applyBorder="1" applyAlignment="1">
      <alignment horizontal="left" vertical="top" wrapText="1"/>
    </xf>
    <xf numFmtId="0" fontId="127" fillId="3" borderId="0" xfId="0" quotePrefix="1" applyFont="1" applyFill="1" applyAlignment="1">
      <alignment horizontal="justify" vertical="justify" wrapText="1"/>
    </xf>
    <xf numFmtId="0" fontId="127" fillId="3" borderId="12" xfId="0" quotePrefix="1" applyFont="1" applyFill="1" applyBorder="1" applyAlignment="1">
      <alignment horizontal="justify" vertical="justify" wrapText="1"/>
    </xf>
    <xf numFmtId="0" fontId="116" fillId="3" borderId="22" xfId="0" applyFont="1" applyFill="1" applyBorder="1" applyAlignment="1" applyProtection="1">
      <alignment horizontal="left" vertical="top" wrapText="1"/>
      <protection locked="0"/>
    </xf>
    <xf numFmtId="165" fontId="137" fillId="3" borderId="12" xfId="0" applyNumberFormat="1" applyFont="1" applyFill="1" applyBorder="1" applyAlignment="1" applyProtection="1">
      <alignment horizontal="center" vertical="center" shrinkToFit="1"/>
      <protection locked="0"/>
    </xf>
    <xf numFmtId="3" fontId="151" fillId="3" borderId="22" xfId="0" applyNumberFormat="1" applyFont="1" applyFill="1" applyBorder="1" applyAlignment="1" applyProtection="1">
      <alignment horizontal="center" vertical="center" shrinkToFit="1"/>
      <protection locked="0"/>
    </xf>
    <xf numFmtId="0" fontId="151" fillId="3" borderId="22" xfId="0" applyFont="1" applyFill="1" applyBorder="1" applyAlignment="1" applyProtection="1">
      <alignment horizontal="center" vertical="center" shrinkToFit="1"/>
      <protection locked="0"/>
    </xf>
    <xf numFmtId="0" fontId="16" fillId="3" borderId="0" xfId="0" applyFont="1" applyFill="1" applyAlignment="1">
      <alignment horizontal="left" vertical="center" wrapText="1"/>
    </xf>
    <xf numFmtId="0" fontId="16" fillId="3" borderId="10" xfId="0" applyFont="1" applyFill="1" applyBorder="1" applyAlignment="1">
      <alignment horizontal="left" vertical="center" wrapText="1"/>
    </xf>
    <xf numFmtId="49" fontId="16" fillId="3" borderId="23" xfId="0" applyNumberFormat="1" applyFont="1" applyFill="1" applyBorder="1" applyAlignment="1" applyProtection="1">
      <alignment horizontal="center" vertical="center" wrapText="1"/>
      <protection locked="0"/>
    </xf>
    <xf numFmtId="49" fontId="16" fillId="3" borderId="25" xfId="0" applyNumberFormat="1" applyFont="1" applyFill="1" applyBorder="1" applyAlignment="1" applyProtection="1">
      <alignment horizontal="center" vertical="center" wrapText="1"/>
      <protection locked="0"/>
    </xf>
    <xf numFmtId="49" fontId="16" fillId="3" borderId="23" xfId="0" applyNumberFormat="1" applyFont="1" applyFill="1" applyBorder="1" applyAlignment="1" applyProtection="1">
      <alignment horizontal="center" vertical="center"/>
      <protection locked="0"/>
    </xf>
    <xf numFmtId="49" fontId="16" fillId="3" borderId="24" xfId="0" applyNumberFormat="1" applyFont="1" applyFill="1" applyBorder="1" applyAlignment="1" applyProtection="1">
      <alignment horizontal="center" vertical="center"/>
      <protection locked="0"/>
    </xf>
    <xf numFmtId="49" fontId="16" fillId="3" borderId="25" xfId="0" applyNumberFormat="1" applyFont="1" applyFill="1" applyBorder="1" applyAlignment="1" applyProtection="1">
      <alignment horizontal="center" vertical="center"/>
      <protection locked="0"/>
    </xf>
    <xf numFmtId="0" fontId="34" fillId="3" borderId="8" xfId="0" applyFont="1" applyFill="1" applyBorder="1" applyAlignment="1">
      <alignment horizontal="center" vertical="center" wrapText="1"/>
    </xf>
    <xf numFmtId="0" fontId="35" fillId="3" borderId="0" xfId="0" applyFont="1" applyFill="1" applyAlignment="1">
      <alignment horizontal="center" vertical="center" wrapText="1"/>
    </xf>
    <xf numFmtId="0" fontId="35" fillId="3" borderId="10" xfId="0" applyFont="1" applyFill="1" applyBorder="1" applyAlignment="1">
      <alignment horizontal="center" vertical="center" wrapText="1"/>
    </xf>
    <xf numFmtId="0" fontId="30" fillId="3" borderId="12" xfId="0" applyFont="1" applyFill="1" applyBorder="1" applyAlignment="1" applyProtection="1">
      <alignment horizontal="center" vertical="center" shrinkToFit="1"/>
      <protection locked="0"/>
    </xf>
    <xf numFmtId="0" fontId="30" fillId="3" borderId="0" xfId="0" applyFont="1" applyFill="1" applyAlignment="1">
      <alignment horizontal="center" vertical="center"/>
    </xf>
    <xf numFmtId="0" fontId="30" fillId="3" borderId="11" xfId="0" applyFont="1" applyFill="1" applyBorder="1" applyAlignment="1">
      <alignment horizontal="center" vertical="center"/>
    </xf>
    <xf numFmtId="0" fontId="16" fillId="3" borderId="12" xfId="0" applyFont="1" applyFill="1" applyBorder="1" applyAlignment="1" applyProtection="1">
      <alignment horizontal="center" vertical="center" shrinkToFit="1"/>
      <protection locked="0"/>
    </xf>
    <xf numFmtId="0" fontId="30" fillId="3" borderId="12" xfId="0" applyFont="1" applyFill="1" applyBorder="1" applyAlignment="1" applyProtection="1">
      <alignment horizontal="left" vertical="center" shrinkToFit="1"/>
      <protection locked="0"/>
    </xf>
    <xf numFmtId="0" fontId="32" fillId="3" borderId="0" xfId="0" applyFont="1" applyFill="1" applyAlignment="1">
      <alignment horizontal="right" vertical="center" wrapText="1"/>
    </xf>
    <xf numFmtId="164" fontId="32" fillId="3" borderId="17" xfId="0" applyNumberFormat="1" applyFont="1" applyFill="1" applyBorder="1" applyAlignment="1" applyProtection="1">
      <alignment horizontal="center" vertical="center" shrinkToFit="1"/>
      <protection locked="0"/>
    </xf>
    <xf numFmtId="164" fontId="32" fillId="3" borderId="18" xfId="0" applyNumberFormat="1" applyFont="1" applyFill="1" applyBorder="1" applyAlignment="1" applyProtection="1">
      <alignment horizontal="center" vertical="center" shrinkToFit="1"/>
      <protection locked="0"/>
    </xf>
    <xf numFmtId="164" fontId="32" fillId="3" borderId="19" xfId="0" applyNumberFormat="1" applyFont="1" applyFill="1" applyBorder="1" applyAlignment="1" applyProtection="1">
      <alignment horizontal="center" vertical="center" shrinkToFit="1"/>
      <protection locked="0"/>
    </xf>
    <xf numFmtId="164" fontId="32" fillId="3" borderId="20" xfId="0" applyNumberFormat="1" applyFont="1" applyFill="1" applyBorder="1" applyAlignment="1" applyProtection="1">
      <alignment horizontal="center" vertical="center" shrinkToFit="1"/>
      <protection locked="0"/>
    </xf>
    <xf numFmtId="164" fontId="32" fillId="3" borderId="16" xfId="0" applyNumberFormat="1" applyFont="1" applyFill="1" applyBorder="1" applyAlignment="1" applyProtection="1">
      <alignment horizontal="center" vertical="center" shrinkToFit="1"/>
      <protection locked="0"/>
    </xf>
    <xf numFmtId="164" fontId="32" fillId="3" borderId="21" xfId="0" applyNumberFormat="1" applyFont="1" applyFill="1" applyBorder="1" applyAlignment="1" applyProtection="1">
      <alignment horizontal="center" vertical="center" shrinkToFit="1"/>
      <protection locked="0"/>
    </xf>
    <xf numFmtId="0" fontId="16" fillId="3" borderId="12" xfId="3" applyNumberFormat="1" applyFont="1" applyFill="1" applyBorder="1" applyAlignment="1" applyProtection="1">
      <alignment horizontal="center" vertical="center" shrinkToFit="1"/>
      <protection locked="0"/>
    </xf>
    <xf numFmtId="0" fontId="30" fillId="3" borderId="0" xfId="0" applyFont="1" applyFill="1" applyAlignment="1">
      <alignment horizontal="center" vertical="top"/>
    </xf>
    <xf numFmtId="165" fontId="30" fillId="3" borderId="12" xfId="0" applyNumberFormat="1" applyFont="1" applyFill="1" applyBorder="1" applyAlignment="1" applyProtection="1">
      <alignment horizontal="center" vertical="center" shrinkToFit="1"/>
      <protection locked="0"/>
    </xf>
    <xf numFmtId="0" fontId="32" fillId="3" borderId="16" xfId="0" applyFont="1" applyFill="1" applyBorder="1" applyAlignment="1">
      <alignment horizontal="center"/>
    </xf>
    <xf numFmtId="164" fontId="32" fillId="3" borderId="3" xfId="0" applyNumberFormat="1" applyFont="1" applyFill="1" applyBorder="1" applyAlignment="1" applyProtection="1">
      <alignment horizontal="center" vertical="center" shrinkToFit="1"/>
      <protection locked="0"/>
    </xf>
    <xf numFmtId="164" fontId="32" fillId="3" borderId="4" xfId="0" applyNumberFormat="1" applyFont="1" applyFill="1" applyBorder="1" applyAlignment="1" applyProtection="1">
      <alignment horizontal="center" vertical="center" shrinkToFit="1"/>
      <protection locked="0"/>
    </xf>
    <xf numFmtId="164" fontId="32" fillId="3" borderId="5" xfId="0" applyNumberFormat="1" applyFont="1" applyFill="1" applyBorder="1" applyAlignment="1" applyProtection="1">
      <alignment horizontal="center" vertical="center" shrinkToFit="1"/>
      <protection locked="0"/>
    </xf>
    <xf numFmtId="165" fontId="32" fillId="3" borderId="12" xfId="0" applyNumberFormat="1" applyFont="1" applyFill="1" applyBorder="1" applyAlignment="1" applyProtection="1">
      <alignment horizontal="center" vertical="center" shrinkToFit="1"/>
      <protection locked="0"/>
    </xf>
    <xf numFmtId="0" fontId="32" fillId="3" borderId="3" xfId="0" applyFont="1" applyFill="1" applyBorder="1" applyAlignment="1" applyProtection="1">
      <alignment horizontal="center" vertical="center" shrinkToFit="1"/>
      <protection locked="0"/>
    </xf>
    <xf numFmtId="0" fontId="32" fillId="3" borderId="4" xfId="0" applyFont="1" applyFill="1" applyBorder="1" applyAlignment="1" applyProtection="1">
      <alignment horizontal="center" vertical="center" shrinkToFit="1"/>
      <protection locked="0"/>
    </xf>
    <xf numFmtId="0" fontId="32" fillId="3" borderId="5" xfId="0" applyFont="1" applyFill="1" applyBorder="1" applyAlignment="1" applyProtection="1">
      <alignment horizontal="center" vertical="center" shrinkToFit="1"/>
      <protection locked="0"/>
    </xf>
    <xf numFmtId="49" fontId="30" fillId="3" borderId="12" xfId="0" applyNumberFormat="1" applyFont="1" applyFill="1" applyBorder="1" applyAlignment="1" applyProtection="1">
      <alignment horizontal="left" vertical="center" shrinkToFit="1"/>
      <protection locked="0"/>
    </xf>
    <xf numFmtId="0" fontId="30" fillId="3" borderId="0" xfId="0" applyFont="1" applyFill="1" applyAlignment="1">
      <alignment horizontal="left" vertical="center" wrapText="1"/>
    </xf>
    <xf numFmtId="0" fontId="32" fillId="3" borderId="0" xfId="0" applyFont="1" applyFill="1" applyAlignment="1">
      <alignment horizontal="center" vertical="center"/>
    </xf>
    <xf numFmtId="0" fontId="32" fillId="3" borderId="1" xfId="0" applyFont="1" applyFill="1" applyBorder="1" applyAlignment="1">
      <alignment horizontal="center" vertical="center"/>
    </xf>
    <xf numFmtId="0" fontId="148" fillId="3" borderId="13" xfId="0" quotePrefix="1" applyFont="1" applyFill="1" applyBorder="1" applyAlignment="1">
      <alignment horizontal="justify" vertical="justify" wrapText="1"/>
    </xf>
    <xf numFmtId="0" fontId="4" fillId="3" borderId="8" xfId="0" applyFont="1" applyFill="1" applyBorder="1" applyAlignment="1">
      <alignment horizontal="justify" vertical="justify" wrapText="1"/>
    </xf>
    <xf numFmtId="0" fontId="4" fillId="3" borderId="9" xfId="0" applyFont="1" applyFill="1" applyBorder="1" applyAlignment="1">
      <alignment horizontal="justify" vertical="justify" wrapText="1"/>
    </xf>
    <xf numFmtId="0" fontId="4" fillId="3" borderId="11" xfId="0" applyFont="1" applyFill="1" applyBorder="1" applyAlignment="1">
      <alignment horizontal="justify" vertical="justify" wrapText="1"/>
    </xf>
    <xf numFmtId="0" fontId="4" fillId="3" borderId="0" xfId="0" applyFont="1" applyFill="1" applyAlignment="1">
      <alignment horizontal="justify" vertical="justify" wrapText="1"/>
    </xf>
    <xf numFmtId="0" fontId="4" fillId="3" borderId="10" xfId="0" applyFont="1" applyFill="1" applyBorder="1" applyAlignment="1">
      <alignment horizontal="justify" vertical="justify" wrapText="1"/>
    </xf>
    <xf numFmtId="0" fontId="4" fillId="3" borderId="14" xfId="0" applyFont="1" applyFill="1" applyBorder="1" applyAlignment="1">
      <alignment horizontal="justify" vertical="justify" wrapText="1"/>
    </xf>
    <xf numFmtId="0" fontId="4" fillId="3" borderId="12" xfId="0" applyFont="1" applyFill="1" applyBorder="1" applyAlignment="1">
      <alignment horizontal="justify" vertical="justify" wrapText="1"/>
    </xf>
    <xf numFmtId="0" fontId="4" fillId="3" borderId="15" xfId="0" applyFont="1" applyFill="1" applyBorder="1" applyAlignment="1">
      <alignment horizontal="justify" vertical="justify" wrapText="1"/>
    </xf>
    <xf numFmtId="49" fontId="16" fillId="3" borderId="23" xfId="0" applyNumberFormat="1" applyFont="1" applyFill="1" applyBorder="1" applyAlignment="1">
      <alignment horizontal="center" vertical="center" wrapText="1"/>
    </xf>
    <xf numFmtId="49" fontId="16" fillId="3" borderId="25" xfId="0" applyNumberFormat="1" applyFont="1" applyFill="1" applyBorder="1" applyAlignment="1">
      <alignment horizontal="center" vertical="center" wrapText="1"/>
    </xf>
    <xf numFmtId="49" fontId="16" fillId="3" borderId="23" xfId="0" applyNumberFormat="1" applyFont="1" applyFill="1" applyBorder="1" applyAlignment="1">
      <alignment horizontal="center" vertical="center"/>
    </xf>
    <xf numFmtId="49" fontId="16" fillId="3" borderId="24" xfId="0" applyNumberFormat="1" applyFont="1" applyFill="1" applyBorder="1" applyAlignment="1">
      <alignment horizontal="center" vertical="center"/>
    </xf>
    <xf numFmtId="49" fontId="16" fillId="3" borderId="25" xfId="0" applyNumberFormat="1" applyFont="1" applyFill="1" applyBorder="1" applyAlignment="1">
      <alignment horizontal="center" vertical="center"/>
    </xf>
    <xf numFmtId="0" fontId="30" fillId="3" borderId="13" xfId="0" applyFont="1" applyFill="1" applyBorder="1" applyAlignment="1">
      <alignment horizontal="center" vertical="top" wrapText="1"/>
    </xf>
    <xf numFmtId="0" fontId="30" fillId="3" borderId="8" xfId="0" applyFont="1" applyFill="1" applyBorder="1" applyAlignment="1">
      <alignment horizontal="center" vertical="top" wrapText="1"/>
    </xf>
    <xf numFmtId="0" fontId="30" fillId="3" borderId="9" xfId="0" applyFont="1" applyFill="1" applyBorder="1" applyAlignment="1">
      <alignment horizontal="center" vertical="top" wrapText="1"/>
    </xf>
    <xf numFmtId="0" fontId="31" fillId="3" borderId="11" xfId="0" applyFont="1" applyFill="1" applyBorder="1" applyAlignment="1">
      <alignment horizontal="center" vertical="top" wrapText="1"/>
    </xf>
    <xf numFmtId="0" fontId="31" fillId="3" borderId="0" xfId="0" applyFont="1" applyFill="1" applyAlignment="1">
      <alignment horizontal="center" vertical="top" wrapText="1"/>
    </xf>
    <xf numFmtId="0" fontId="31" fillId="3" borderId="10" xfId="0" applyFont="1" applyFill="1" applyBorder="1" applyAlignment="1">
      <alignment horizontal="center" vertical="top" wrapText="1"/>
    </xf>
    <xf numFmtId="0" fontId="31" fillId="3" borderId="14" xfId="0" applyFont="1" applyFill="1" applyBorder="1" applyAlignment="1">
      <alignment horizontal="center" vertical="top" wrapText="1"/>
    </xf>
    <xf numFmtId="0" fontId="31" fillId="3" borderId="12" xfId="0" applyFont="1" applyFill="1" applyBorder="1" applyAlignment="1">
      <alignment horizontal="center" vertical="top" wrapText="1"/>
    </xf>
    <xf numFmtId="0" fontId="31" fillId="3" borderId="15" xfId="0" applyFont="1" applyFill="1" applyBorder="1" applyAlignment="1">
      <alignment horizontal="center" vertical="top" wrapText="1"/>
    </xf>
    <xf numFmtId="0" fontId="16" fillId="3" borderId="12" xfId="0" applyFont="1" applyFill="1" applyBorder="1" applyAlignment="1">
      <alignment horizontal="center" vertical="center" shrinkToFit="1"/>
    </xf>
    <xf numFmtId="0" fontId="30" fillId="3" borderId="12" xfId="0" applyFont="1" applyFill="1" applyBorder="1" applyAlignment="1">
      <alignment horizontal="center" vertical="center" shrinkToFit="1"/>
    </xf>
    <xf numFmtId="49" fontId="30" fillId="3" borderId="12" xfId="0" applyNumberFormat="1" applyFont="1" applyFill="1" applyBorder="1" applyAlignment="1">
      <alignment horizontal="center" vertical="center" shrinkToFit="1"/>
    </xf>
    <xf numFmtId="0" fontId="16" fillId="3" borderId="12" xfId="3" applyFont="1" applyFill="1" applyBorder="1" applyAlignment="1" applyProtection="1">
      <alignment horizontal="center" vertical="center" shrinkToFit="1"/>
    </xf>
    <xf numFmtId="49" fontId="30" fillId="3" borderId="12" xfId="0" applyNumberFormat="1" applyFont="1" applyFill="1" applyBorder="1" applyAlignment="1">
      <alignment horizontal="center" vertical="center"/>
    </xf>
    <xf numFmtId="165" fontId="32" fillId="3" borderId="12" xfId="0" applyNumberFormat="1" applyFont="1" applyFill="1" applyBorder="1" applyAlignment="1">
      <alignment horizontal="center" vertical="center" shrinkToFit="1"/>
    </xf>
    <xf numFmtId="0" fontId="32" fillId="3" borderId="3" xfId="0" applyFont="1" applyFill="1" applyBorder="1" applyAlignment="1">
      <alignment horizontal="center" vertical="center" shrinkToFit="1"/>
    </xf>
    <xf numFmtId="0" fontId="32" fillId="3" borderId="4" xfId="0" applyFont="1" applyFill="1" applyBorder="1" applyAlignment="1">
      <alignment horizontal="center" vertical="center" shrinkToFit="1"/>
    </xf>
    <xf numFmtId="0" fontId="32" fillId="3" borderId="5" xfId="0" applyFont="1" applyFill="1" applyBorder="1" applyAlignment="1">
      <alignment horizontal="center" vertical="center" shrinkToFit="1"/>
    </xf>
    <xf numFmtId="0" fontId="30" fillId="3" borderId="12" xfId="0" applyFont="1" applyFill="1" applyBorder="1" applyAlignment="1">
      <alignment horizontal="left" vertical="center" shrinkToFit="1"/>
    </xf>
    <xf numFmtId="164" fontId="32" fillId="3" borderId="17" xfId="0" applyNumberFormat="1" applyFont="1" applyFill="1" applyBorder="1" applyAlignment="1">
      <alignment horizontal="center" vertical="center" shrinkToFit="1"/>
    </xf>
    <xf numFmtId="164" fontId="32" fillId="3" borderId="18" xfId="0" applyNumberFormat="1" applyFont="1" applyFill="1" applyBorder="1" applyAlignment="1">
      <alignment horizontal="center" vertical="center" shrinkToFit="1"/>
    </xf>
    <xf numFmtId="164" fontId="32" fillId="3" borderId="19" xfId="0" applyNumberFormat="1" applyFont="1" applyFill="1" applyBorder="1" applyAlignment="1">
      <alignment horizontal="center" vertical="center" shrinkToFit="1"/>
    </xf>
    <xf numFmtId="164" fontId="32" fillId="3" borderId="20" xfId="0" applyNumberFormat="1" applyFont="1" applyFill="1" applyBorder="1" applyAlignment="1">
      <alignment horizontal="center" vertical="center" shrinkToFit="1"/>
    </xf>
    <xf numFmtId="164" fontId="32" fillId="3" borderId="16" xfId="0" applyNumberFormat="1" applyFont="1" applyFill="1" applyBorder="1" applyAlignment="1">
      <alignment horizontal="center" vertical="center" shrinkToFit="1"/>
    </xf>
    <xf numFmtId="164" fontId="32" fillId="3" borderId="21" xfId="0" applyNumberFormat="1" applyFont="1" applyFill="1" applyBorder="1" applyAlignment="1">
      <alignment horizontal="center" vertical="center" shrinkToFit="1"/>
    </xf>
    <xf numFmtId="165" fontId="30" fillId="3" borderId="12" xfId="0" applyNumberFormat="1" applyFont="1" applyFill="1" applyBorder="1" applyAlignment="1">
      <alignment horizontal="center" vertical="center" shrinkToFit="1"/>
    </xf>
    <xf numFmtId="49" fontId="30" fillId="3" borderId="12" xfId="0" applyNumberFormat="1" applyFont="1" applyFill="1" applyBorder="1" applyAlignment="1">
      <alignment horizontal="left" vertical="center" shrinkToFit="1"/>
    </xf>
    <xf numFmtId="0" fontId="242" fillId="3" borderId="13" xfId="0" applyFont="1" applyFill="1" applyBorder="1" applyAlignment="1">
      <alignment horizontal="justify" vertical="justify" wrapText="1"/>
    </xf>
    <xf numFmtId="0" fontId="243" fillId="3" borderId="8" xfId="0" applyFont="1" applyFill="1" applyBorder="1" applyAlignment="1">
      <alignment horizontal="justify" vertical="justify" wrapText="1"/>
    </xf>
    <xf numFmtId="0" fontId="243" fillId="3" borderId="9" xfId="0" applyFont="1" applyFill="1" applyBorder="1" applyAlignment="1">
      <alignment horizontal="justify" vertical="justify" wrapText="1"/>
    </xf>
    <xf numFmtId="0" fontId="243" fillId="3" borderId="11" xfId="0" applyFont="1" applyFill="1" applyBorder="1" applyAlignment="1">
      <alignment horizontal="justify" vertical="justify" wrapText="1"/>
    </xf>
    <xf numFmtId="0" fontId="243" fillId="3" borderId="0" xfId="0" applyFont="1" applyFill="1" applyAlignment="1">
      <alignment horizontal="justify" vertical="justify" wrapText="1"/>
    </xf>
    <xf numFmtId="0" fontId="243" fillId="3" borderId="10" xfId="0" applyFont="1" applyFill="1" applyBorder="1" applyAlignment="1">
      <alignment horizontal="justify" vertical="justify" wrapText="1"/>
    </xf>
    <xf numFmtId="0" fontId="243" fillId="3" borderId="14" xfId="0" applyFont="1" applyFill="1" applyBorder="1" applyAlignment="1">
      <alignment horizontal="justify" vertical="justify" wrapText="1"/>
    </xf>
    <xf numFmtId="0" fontId="243" fillId="3" borderId="12" xfId="0" applyFont="1" applyFill="1" applyBorder="1" applyAlignment="1">
      <alignment horizontal="justify" vertical="justify" wrapText="1"/>
    </xf>
    <xf numFmtId="0" fontId="243" fillId="3" borderId="15" xfId="0" applyFont="1" applyFill="1" applyBorder="1" applyAlignment="1">
      <alignment horizontal="justify" vertical="justify" wrapText="1"/>
    </xf>
    <xf numFmtId="0" fontId="119" fillId="3" borderId="0" xfId="0" applyFont="1" applyFill="1" applyAlignment="1">
      <alignment horizontal="left" vertical="center"/>
    </xf>
    <xf numFmtId="0" fontId="119" fillId="2" borderId="13" xfId="0" applyFont="1" applyFill="1" applyBorder="1" applyAlignment="1">
      <alignment horizontal="left" vertical="top" wrapText="1" shrinkToFit="1"/>
    </xf>
    <xf numFmtId="0" fontId="119" fillId="2" borderId="8" xfId="0" applyFont="1" applyFill="1" applyBorder="1" applyAlignment="1">
      <alignment horizontal="left" vertical="top" wrapText="1" shrinkToFit="1"/>
    </xf>
    <xf numFmtId="0" fontId="119" fillId="2" borderId="9" xfId="0" applyFont="1" applyFill="1" applyBorder="1" applyAlignment="1">
      <alignment horizontal="left" vertical="top" wrapText="1" shrinkToFit="1"/>
    </xf>
    <xf numFmtId="0" fontId="119" fillId="2" borderId="11" xfId="0" applyFont="1" applyFill="1" applyBorder="1" applyAlignment="1">
      <alignment horizontal="left" vertical="top" wrapText="1" shrinkToFit="1"/>
    </xf>
    <xf numFmtId="0" fontId="119" fillId="2" borderId="0" xfId="0" applyFont="1" applyFill="1" applyAlignment="1">
      <alignment horizontal="left" vertical="top" wrapText="1" shrinkToFit="1"/>
    </xf>
    <xf numFmtId="0" fontId="119" fillId="2" borderId="10" xfId="0" applyFont="1" applyFill="1" applyBorder="1" applyAlignment="1">
      <alignment horizontal="left" vertical="top" wrapText="1" shrinkToFit="1"/>
    </xf>
    <xf numFmtId="0" fontId="119" fillId="2" borderId="14" xfId="0" applyFont="1" applyFill="1" applyBorder="1" applyAlignment="1">
      <alignment horizontal="left" vertical="top" wrapText="1" shrinkToFit="1"/>
    </xf>
    <xf numFmtId="0" fontId="119" fillId="2" borderId="12" xfId="0" applyFont="1" applyFill="1" applyBorder="1" applyAlignment="1">
      <alignment horizontal="left" vertical="top" wrapText="1" shrinkToFit="1"/>
    </xf>
    <xf numFmtId="0" fontId="119" fillId="2" borderId="15" xfId="0" applyFont="1" applyFill="1" applyBorder="1" applyAlignment="1">
      <alignment horizontal="left" vertical="top" wrapText="1" shrinkToFit="1"/>
    </xf>
    <xf numFmtId="0" fontId="119" fillId="3" borderId="22" xfId="0" applyFont="1" applyFill="1" applyBorder="1" applyAlignment="1">
      <alignment horizontal="center" vertical="center"/>
    </xf>
    <xf numFmtId="0" fontId="119" fillId="3" borderId="23" xfId="0" applyFont="1" applyFill="1" applyBorder="1" applyAlignment="1">
      <alignment horizontal="center" vertical="center"/>
    </xf>
    <xf numFmtId="0" fontId="119" fillId="3" borderId="24" xfId="0" applyFont="1" applyFill="1" applyBorder="1" applyAlignment="1">
      <alignment horizontal="center" vertical="center"/>
    </xf>
    <xf numFmtId="0" fontId="119" fillId="3" borderId="25" xfId="0" applyFont="1" applyFill="1" applyBorder="1" applyAlignment="1">
      <alignment horizontal="center" vertical="center"/>
    </xf>
    <xf numFmtId="49" fontId="151" fillId="2" borderId="23" xfId="0" applyNumberFormat="1" applyFont="1" applyFill="1" applyBorder="1" applyAlignment="1" applyProtection="1">
      <alignment horizontal="center" vertical="center" shrinkToFit="1"/>
      <protection locked="0"/>
    </xf>
    <xf numFmtId="49" fontId="151" fillId="2" borderId="24" xfId="0" applyNumberFormat="1" applyFont="1" applyFill="1" applyBorder="1" applyAlignment="1" applyProtection="1">
      <alignment horizontal="center" vertical="center" shrinkToFit="1"/>
      <protection locked="0"/>
    </xf>
    <xf numFmtId="49" fontId="151" fillId="2" borderId="25" xfId="0" applyNumberFormat="1" applyFont="1" applyFill="1" applyBorder="1" applyAlignment="1" applyProtection="1">
      <alignment horizontal="center" vertical="center" shrinkToFit="1"/>
      <protection locked="0"/>
    </xf>
    <xf numFmtId="0" fontId="151" fillId="3" borderId="12" xfId="0" applyFont="1" applyFill="1" applyBorder="1" applyAlignment="1" applyProtection="1">
      <alignment horizontal="left" vertical="top" shrinkToFit="1"/>
      <protection locked="0"/>
    </xf>
    <xf numFmtId="0" fontId="151" fillId="3" borderId="12" xfId="0" applyFont="1" applyFill="1" applyBorder="1" applyAlignment="1" applyProtection="1">
      <alignment horizontal="left" vertical="center" shrinkToFit="1"/>
      <protection locked="0"/>
    </xf>
    <xf numFmtId="49" fontId="151" fillId="2" borderId="14" xfId="0" applyNumberFormat="1" applyFont="1" applyFill="1" applyBorder="1" applyAlignment="1" applyProtection="1">
      <alignment horizontal="center" vertical="center" shrinkToFit="1"/>
      <protection locked="0"/>
    </xf>
    <xf numFmtId="49" fontId="151" fillId="2" borderId="15" xfId="0" applyNumberFormat="1" applyFont="1" applyFill="1" applyBorder="1" applyAlignment="1" applyProtection="1">
      <alignment horizontal="center" vertical="center" shrinkToFit="1"/>
      <protection locked="0"/>
    </xf>
    <xf numFmtId="49" fontId="151" fillId="2" borderId="12" xfId="0" applyNumberFormat="1" applyFont="1" applyFill="1" applyBorder="1" applyAlignment="1" applyProtection="1">
      <alignment horizontal="center" vertical="center" shrinkToFit="1"/>
      <protection locked="0"/>
    </xf>
    <xf numFmtId="0" fontId="119" fillId="3" borderId="0" xfId="0" applyFont="1" applyFill="1" applyAlignment="1">
      <alignment horizontal="left" vertical="center" wrapText="1"/>
    </xf>
    <xf numFmtId="0" fontId="119" fillId="3" borderId="12" xfId="0" applyFont="1" applyFill="1" applyBorder="1" applyAlignment="1" applyProtection="1">
      <alignment horizontal="left" vertical="center" shrinkToFit="1"/>
      <protection locked="0"/>
    </xf>
    <xf numFmtId="0" fontId="119" fillId="3" borderId="0" xfId="0" applyFont="1" applyFill="1" applyAlignment="1">
      <alignment horizontal="left" vertical="center" wrapText="1" shrinkToFit="1"/>
    </xf>
    <xf numFmtId="0" fontId="119" fillId="3" borderId="0" xfId="0" applyFont="1" applyFill="1" applyAlignment="1">
      <alignment horizontal="left" vertical="top"/>
    </xf>
    <xf numFmtId="0" fontId="119" fillId="3" borderId="0" xfId="0" applyFont="1" applyFill="1" applyAlignment="1">
      <alignment horizontal="left" vertical="top" wrapText="1" shrinkToFit="1"/>
    </xf>
    <xf numFmtId="0" fontId="119" fillId="3" borderId="0" xfId="0" applyFont="1" applyFill="1" applyAlignment="1">
      <alignment horizontal="left" vertical="top" wrapText="1"/>
    </xf>
    <xf numFmtId="0" fontId="150" fillId="3" borderId="0" xfId="0" applyFont="1" applyFill="1" applyAlignment="1">
      <alignment horizontal="right" vertical="center" wrapText="1"/>
    </xf>
    <xf numFmtId="0" fontId="244" fillId="3" borderId="23" xfId="0" applyFont="1" applyFill="1" applyBorder="1" applyAlignment="1">
      <alignment horizontal="center" vertical="center" wrapText="1"/>
    </xf>
    <xf numFmtId="0" fontId="244" fillId="3" borderId="24" xfId="0" applyFont="1" applyFill="1" applyBorder="1" applyAlignment="1">
      <alignment horizontal="center" vertical="center" wrapText="1"/>
    </xf>
    <xf numFmtId="0" fontId="244" fillId="3" borderId="25" xfId="0" applyFont="1" applyFill="1" applyBorder="1" applyAlignment="1">
      <alignment horizontal="center" vertical="center" wrapText="1"/>
    </xf>
    <xf numFmtId="0" fontId="244" fillId="3" borderId="23" xfId="0" applyFont="1" applyFill="1" applyBorder="1" applyAlignment="1">
      <alignment horizontal="left" vertical="center" shrinkToFit="1"/>
    </xf>
    <xf numFmtId="0" fontId="244" fillId="3" borderId="24" xfId="0" applyFont="1" applyFill="1" applyBorder="1" applyAlignment="1">
      <alignment horizontal="left" vertical="center" shrinkToFit="1"/>
    </xf>
    <xf numFmtId="0" fontId="244" fillId="3" borderId="25" xfId="0" applyFont="1" applyFill="1" applyBorder="1" applyAlignment="1">
      <alignment horizontal="left" vertical="center" shrinkToFit="1"/>
    </xf>
    <xf numFmtId="14" fontId="244" fillId="3" borderId="23" xfId="0" applyNumberFormat="1" applyFont="1" applyFill="1" applyBorder="1" applyAlignment="1" applyProtection="1">
      <alignment horizontal="left" vertical="center" shrinkToFit="1"/>
      <protection locked="0"/>
    </xf>
    <xf numFmtId="14" fontId="244" fillId="3" borderId="24" xfId="0" applyNumberFormat="1" applyFont="1" applyFill="1" applyBorder="1" applyAlignment="1" applyProtection="1">
      <alignment horizontal="left" vertical="center" shrinkToFit="1"/>
      <protection locked="0"/>
    </xf>
    <xf numFmtId="14" fontId="244" fillId="3" borderId="25" xfId="0" applyNumberFormat="1" applyFont="1" applyFill="1" applyBorder="1" applyAlignment="1" applyProtection="1">
      <alignment horizontal="left" vertical="center" shrinkToFit="1"/>
      <protection locked="0"/>
    </xf>
    <xf numFmtId="0" fontId="245" fillId="3" borderId="8" xfId="0" applyFont="1" applyFill="1" applyBorder="1" applyAlignment="1">
      <alignment horizontal="left" vertical="center" wrapText="1"/>
    </xf>
    <xf numFmtId="0" fontId="245" fillId="3" borderId="0" xfId="0" applyFont="1" applyFill="1" applyAlignment="1">
      <alignment horizontal="left" vertical="center" wrapText="1"/>
    </xf>
    <xf numFmtId="0" fontId="116" fillId="3" borderId="0" xfId="0" applyFont="1" applyFill="1" applyAlignment="1">
      <alignment horizontal="left" vertical="center"/>
    </xf>
    <xf numFmtId="0" fontId="116" fillId="3" borderId="75" xfId="0" applyFont="1" applyFill="1" applyBorder="1" applyAlignment="1" applyProtection="1">
      <alignment horizontal="center" vertical="center" shrinkToFit="1"/>
      <protection locked="0"/>
    </xf>
    <xf numFmtId="0" fontId="116" fillId="3" borderId="75" xfId="0" applyFont="1" applyFill="1" applyBorder="1" applyAlignment="1" applyProtection="1">
      <alignment horizontal="left" vertical="center" shrinkToFit="1"/>
      <protection locked="0"/>
    </xf>
    <xf numFmtId="0" fontId="151" fillId="3" borderId="0" xfId="0" applyFont="1" applyFill="1" applyAlignment="1">
      <alignment horizontal="center" vertical="center" wrapText="1"/>
    </xf>
    <xf numFmtId="164" fontId="137" fillId="3" borderId="77" xfId="0" applyNumberFormat="1" applyFont="1" applyFill="1" applyBorder="1" applyAlignment="1" applyProtection="1">
      <alignment horizontal="center" vertical="center" shrinkToFit="1"/>
      <protection locked="0"/>
    </xf>
    <xf numFmtId="164" fontId="137" fillId="3" borderId="78" xfId="0" applyNumberFormat="1" applyFont="1" applyFill="1" applyBorder="1" applyAlignment="1" applyProtection="1">
      <alignment horizontal="center" vertical="center" shrinkToFit="1"/>
      <protection locked="0"/>
    </xf>
    <xf numFmtId="164" fontId="137" fillId="3" borderId="79" xfId="0" applyNumberFormat="1" applyFont="1" applyFill="1" applyBorder="1" applyAlignment="1" applyProtection="1">
      <alignment horizontal="center" vertical="center" shrinkToFit="1"/>
      <protection locked="0"/>
    </xf>
    <xf numFmtId="0" fontId="137" fillId="3" borderId="77" xfId="0" applyFont="1" applyFill="1" applyBorder="1" applyAlignment="1" applyProtection="1">
      <alignment horizontal="center" vertical="center" shrinkToFit="1"/>
      <protection locked="0"/>
    </xf>
    <xf numFmtId="0" fontId="137" fillId="3" borderId="78" xfId="0" applyFont="1" applyFill="1" applyBorder="1" applyAlignment="1" applyProtection="1">
      <alignment horizontal="center" vertical="center" shrinkToFit="1"/>
      <protection locked="0"/>
    </xf>
    <xf numFmtId="0" fontId="137" fillId="3" borderId="79" xfId="0" applyFont="1" applyFill="1" applyBorder="1" applyAlignment="1" applyProtection="1">
      <alignment horizontal="center" vertical="center" shrinkToFit="1"/>
      <protection locked="0"/>
    </xf>
    <xf numFmtId="0" fontId="116" fillId="3" borderId="75" xfId="3" applyNumberFormat="1" applyFont="1" applyFill="1" applyBorder="1" applyAlignment="1" applyProtection="1">
      <alignment horizontal="center" vertical="center" shrinkToFit="1"/>
      <protection locked="0"/>
    </xf>
    <xf numFmtId="0" fontId="231" fillId="3" borderId="0" xfId="0" applyFont="1" applyFill="1" applyAlignment="1">
      <alignment horizontal="right" vertical="center" wrapText="1"/>
    </xf>
    <xf numFmtId="164" fontId="151" fillId="3" borderId="77" xfId="0" applyNumberFormat="1" applyFont="1" applyFill="1" applyBorder="1" applyAlignment="1" applyProtection="1">
      <alignment horizontal="center" vertical="center" wrapText="1"/>
      <protection locked="0"/>
    </xf>
    <xf numFmtId="164" fontId="151" fillId="3" borderId="78" xfId="0" applyNumberFormat="1" applyFont="1" applyFill="1" applyBorder="1" applyAlignment="1" applyProtection="1">
      <alignment horizontal="center" vertical="center" wrapText="1"/>
      <protection locked="0"/>
    </xf>
    <xf numFmtId="164" fontId="151" fillId="3" borderId="79" xfId="0" applyNumberFormat="1" applyFont="1" applyFill="1" applyBorder="1" applyAlignment="1" applyProtection="1">
      <alignment horizontal="center" vertical="center" wrapText="1"/>
      <protection locked="0"/>
    </xf>
    <xf numFmtId="0" fontId="116" fillId="3" borderId="95" xfId="0" applyFont="1" applyFill="1" applyBorder="1" applyAlignment="1" applyProtection="1">
      <alignment horizontal="left" vertical="top" wrapText="1"/>
      <protection locked="0"/>
    </xf>
    <xf numFmtId="0" fontId="116" fillId="3" borderId="96" xfId="0" applyFont="1" applyFill="1" applyBorder="1" applyAlignment="1" applyProtection="1">
      <alignment horizontal="left" vertical="top" wrapText="1"/>
      <protection locked="0"/>
    </xf>
    <xf numFmtId="0" fontId="116" fillId="3" borderId="97" xfId="0" applyFont="1" applyFill="1" applyBorder="1" applyAlignment="1" applyProtection="1">
      <alignment horizontal="left" vertical="top" wrapText="1"/>
      <protection locked="0"/>
    </xf>
    <xf numFmtId="0" fontId="116" fillId="3" borderId="98" xfId="0" applyFont="1" applyFill="1" applyBorder="1" applyAlignment="1" applyProtection="1">
      <alignment horizontal="left" vertical="top" wrapText="1"/>
      <protection locked="0"/>
    </xf>
    <xf numFmtId="0" fontId="116" fillId="3" borderId="75" xfId="0" applyFont="1" applyFill="1" applyBorder="1" applyAlignment="1" applyProtection="1">
      <alignment horizontal="left" vertical="top" wrapText="1"/>
      <protection locked="0"/>
    </xf>
    <xf numFmtId="0" fontId="116" fillId="3" borderId="99" xfId="0" applyFont="1" applyFill="1" applyBorder="1" applyAlignment="1" applyProtection="1">
      <alignment horizontal="left" vertical="top" wrapText="1"/>
      <protection locked="0"/>
    </xf>
    <xf numFmtId="0" fontId="151" fillId="3" borderId="0" xfId="0" applyFont="1" applyFill="1" applyAlignment="1">
      <alignment horizontal="right" vertical="top" wrapText="1"/>
    </xf>
    <xf numFmtId="0" fontId="151" fillId="3" borderId="0" xfId="0" applyFont="1" applyFill="1" applyAlignment="1">
      <alignment horizontal="center" vertical="center"/>
    </xf>
    <xf numFmtId="0" fontId="116" fillId="3" borderId="0" xfId="0" applyFont="1" applyFill="1" applyAlignment="1">
      <alignment horizontal="left" vertical="center" wrapText="1" indent="5"/>
    </xf>
    <xf numFmtId="165" fontId="116" fillId="3" borderId="75" xfId="0" applyNumberFormat="1" applyFont="1" applyFill="1" applyBorder="1" applyAlignment="1" applyProtection="1">
      <alignment horizontal="center" vertical="center" shrinkToFit="1"/>
      <protection locked="0"/>
    </xf>
    <xf numFmtId="0" fontId="137" fillId="3" borderId="0" xfId="0" applyFont="1" applyFill="1" applyAlignment="1">
      <alignment horizontal="left" vertical="center" wrapText="1" indent="5"/>
    </xf>
    <xf numFmtId="0" fontId="116" fillId="3" borderId="0" xfId="0" applyFont="1" applyFill="1" applyAlignment="1">
      <alignment horizontal="center" wrapText="1"/>
    </xf>
    <xf numFmtId="165" fontId="137" fillId="3" borderId="75" xfId="0" applyNumberFormat="1" applyFont="1" applyFill="1" applyBorder="1" applyAlignment="1" applyProtection="1">
      <alignment horizontal="center" vertical="center" wrapText="1"/>
      <protection locked="0"/>
    </xf>
    <xf numFmtId="0" fontId="137" fillId="3" borderId="0" xfId="0" applyFont="1" applyFill="1" applyAlignment="1">
      <alignment horizontal="center" vertical="center" wrapText="1"/>
    </xf>
    <xf numFmtId="0" fontId="235" fillId="3" borderId="12" xfId="0" applyFont="1" applyFill="1" applyBorder="1" applyAlignment="1">
      <alignment horizontal="right" vertical="center" wrapText="1"/>
    </xf>
    <xf numFmtId="0" fontId="116" fillId="3" borderId="75" xfId="0" applyFont="1" applyFill="1" applyBorder="1" applyAlignment="1">
      <alignment horizontal="center" vertical="center" shrinkToFit="1"/>
    </xf>
    <xf numFmtId="0" fontId="116" fillId="3" borderId="75" xfId="3" applyFont="1" applyFill="1" applyBorder="1" applyAlignment="1" applyProtection="1">
      <alignment horizontal="center" vertical="center" shrinkToFit="1"/>
    </xf>
    <xf numFmtId="0" fontId="116" fillId="3" borderId="75" xfId="0" applyFont="1" applyFill="1" applyBorder="1" applyAlignment="1">
      <alignment horizontal="left" vertical="center" shrinkToFit="1"/>
    </xf>
    <xf numFmtId="0" fontId="116" fillId="3" borderId="95" xfId="0" applyFont="1" applyFill="1" applyBorder="1" applyAlignment="1">
      <alignment horizontal="left" vertical="top" wrapText="1"/>
    </xf>
    <xf numFmtId="0" fontId="116" fillId="3" borderId="96" xfId="0" applyFont="1" applyFill="1" applyBorder="1" applyAlignment="1">
      <alignment horizontal="left" vertical="top" wrapText="1"/>
    </xf>
    <xf numFmtId="0" fontId="116" fillId="3" borderId="97" xfId="0" applyFont="1" applyFill="1" applyBorder="1" applyAlignment="1">
      <alignment horizontal="left" vertical="top" wrapText="1"/>
    </xf>
    <xf numFmtId="0" fontId="116" fillId="3" borderId="98" xfId="0" applyFont="1" applyFill="1" applyBorder="1" applyAlignment="1">
      <alignment horizontal="left" vertical="top" wrapText="1"/>
    </xf>
    <xf numFmtId="0" fontId="116" fillId="3" borderId="75" xfId="0" applyFont="1" applyFill="1" applyBorder="1" applyAlignment="1">
      <alignment horizontal="left" vertical="top" wrapText="1"/>
    </xf>
    <xf numFmtId="0" fontId="116" fillId="3" borderId="99" xfId="0" applyFont="1" applyFill="1" applyBorder="1" applyAlignment="1">
      <alignment horizontal="left" vertical="top" wrapText="1"/>
    </xf>
    <xf numFmtId="0" fontId="137" fillId="3" borderId="0" xfId="0" applyFont="1" applyFill="1" applyAlignment="1">
      <alignment horizontal="right" vertical="top" wrapText="1"/>
    </xf>
    <xf numFmtId="164" fontId="137" fillId="3" borderId="77" xfId="0" applyNumberFormat="1" applyFont="1" applyFill="1" applyBorder="1" applyAlignment="1">
      <alignment horizontal="center" vertical="center" wrapText="1"/>
    </xf>
    <xf numFmtId="164" fontId="137" fillId="3" borderId="78" xfId="0" applyNumberFormat="1" applyFont="1" applyFill="1" applyBorder="1" applyAlignment="1">
      <alignment horizontal="center" vertical="center" wrapText="1"/>
    </xf>
    <xf numFmtId="164" fontId="137" fillId="3" borderId="79" xfId="0" applyNumberFormat="1" applyFont="1" applyFill="1" applyBorder="1" applyAlignment="1">
      <alignment horizontal="center" vertical="center" wrapText="1"/>
    </xf>
    <xf numFmtId="164" fontId="70" fillId="3" borderId="77" xfId="0" applyNumberFormat="1" applyFont="1" applyFill="1" applyBorder="1" applyAlignment="1">
      <alignment horizontal="center" vertical="center" wrapText="1"/>
    </xf>
    <xf numFmtId="164" fontId="70" fillId="3" borderId="78" xfId="0" applyNumberFormat="1" applyFont="1" applyFill="1" applyBorder="1" applyAlignment="1">
      <alignment horizontal="center" vertical="center" wrapText="1"/>
    </xf>
    <xf numFmtId="164" fontId="70" fillId="3" borderId="79" xfId="0" applyNumberFormat="1" applyFont="1" applyFill="1" applyBorder="1" applyAlignment="1">
      <alignment horizontal="center" vertical="center" wrapText="1"/>
    </xf>
    <xf numFmtId="164" fontId="137" fillId="3" borderId="77" xfId="0" applyNumberFormat="1" applyFont="1" applyFill="1" applyBorder="1" applyAlignment="1">
      <alignment horizontal="center" vertical="center" shrinkToFit="1"/>
    </xf>
    <xf numFmtId="164" fontId="137" fillId="3" borderId="78" xfId="0" applyNumberFormat="1" applyFont="1" applyFill="1" applyBorder="1" applyAlignment="1">
      <alignment horizontal="center" vertical="center" shrinkToFit="1"/>
    </xf>
    <xf numFmtId="164" fontId="137" fillId="3" borderId="79" xfId="0" applyNumberFormat="1" applyFont="1" applyFill="1" applyBorder="1" applyAlignment="1">
      <alignment horizontal="center" vertical="center" shrinkToFit="1"/>
    </xf>
    <xf numFmtId="0" fontId="137" fillId="3" borderId="77" xfId="0" applyFont="1" applyFill="1" applyBorder="1" applyAlignment="1">
      <alignment horizontal="center" vertical="center" shrinkToFit="1"/>
    </xf>
    <xf numFmtId="0" fontId="137" fillId="3" borderId="78" xfId="0" applyFont="1" applyFill="1" applyBorder="1" applyAlignment="1">
      <alignment horizontal="center" vertical="center" shrinkToFit="1"/>
    </xf>
    <xf numFmtId="0" fontId="137" fillId="3" borderId="79" xfId="0" applyFont="1" applyFill="1" applyBorder="1" applyAlignment="1">
      <alignment horizontal="center" vertical="center" shrinkToFit="1"/>
    </xf>
    <xf numFmtId="165" fontId="137" fillId="3" borderId="75" xfId="0" applyNumberFormat="1" applyFont="1" applyFill="1" applyBorder="1" applyAlignment="1">
      <alignment horizontal="center" vertical="center" shrinkToFit="1"/>
    </xf>
    <xf numFmtId="165" fontId="116" fillId="3" borderId="75" xfId="0" applyNumberFormat="1" applyFont="1" applyFill="1" applyBorder="1" applyAlignment="1">
      <alignment horizontal="center" vertical="center" shrinkToFit="1"/>
    </xf>
    <xf numFmtId="164" fontId="213" fillId="3" borderId="77" xfId="0" applyNumberFormat="1" applyFont="1" applyFill="1" applyBorder="1" applyAlignment="1">
      <alignment horizontal="center" vertical="center" wrapText="1"/>
    </xf>
    <xf numFmtId="164" fontId="213" fillId="3" borderId="78" xfId="0" applyNumberFormat="1" applyFont="1" applyFill="1" applyBorder="1" applyAlignment="1">
      <alignment horizontal="center" vertical="center" wrapText="1"/>
    </xf>
    <xf numFmtId="164" fontId="213" fillId="3" borderId="79" xfId="0" applyNumberFormat="1" applyFont="1" applyFill="1" applyBorder="1" applyAlignment="1">
      <alignment horizontal="center" vertical="center" wrapText="1"/>
    </xf>
    <xf numFmtId="0" fontId="235" fillId="3" borderId="0" xfId="0" applyFont="1" applyFill="1" applyAlignment="1">
      <alignment horizontal="right" vertical="center" wrapText="1"/>
    </xf>
    <xf numFmtId="165" fontId="137" fillId="3" borderId="75" xfId="0" applyNumberFormat="1" applyFont="1" applyFill="1" applyBorder="1" applyAlignment="1">
      <alignment horizontal="center" vertical="center" wrapText="1"/>
    </xf>
    <xf numFmtId="0" fontId="212" fillId="3" borderId="23" xfId="0" applyFont="1" applyFill="1" applyBorder="1" applyAlignment="1">
      <alignment horizontal="center" vertical="top" wrapText="1"/>
    </xf>
    <xf numFmtId="0" fontId="212" fillId="3" borderId="24" xfId="0" applyFont="1" applyFill="1" applyBorder="1" applyAlignment="1">
      <alignment horizontal="center" vertical="top" wrapText="1"/>
    </xf>
    <xf numFmtId="0" fontId="212" fillId="3" borderId="25" xfId="0" applyFont="1" applyFill="1" applyBorder="1" applyAlignment="1">
      <alignment horizontal="center" vertical="top" wrapText="1"/>
    </xf>
    <xf numFmtId="0" fontId="62" fillId="3" borderId="0" xfId="0" quotePrefix="1" applyFont="1" applyFill="1" applyAlignment="1">
      <alignment horizontal="justify" vertical="top" wrapText="1"/>
    </xf>
    <xf numFmtId="0" fontId="62" fillId="3" borderId="0" xfId="0" applyFont="1" applyFill="1" applyAlignment="1">
      <alignment horizontal="justify" vertical="top" wrapText="1"/>
    </xf>
    <xf numFmtId="0" fontId="151" fillId="3" borderId="75" xfId="0" applyFont="1" applyFill="1" applyBorder="1" applyAlignment="1" applyProtection="1">
      <alignment horizontal="center" vertical="center" shrinkToFit="1"/>
      <protection locked="0"/>
    </xf>
    <xf numFmtId="165" fontId="119" fillId="3" borderId="75" xfId="0" applyNumberFormat="1" applyFont="1" applyFill="1" applyBorder="1" applyAlignment="1" applyProtection="1">
      <alignment horizontal="center" vertical="center" shrinkToFit="1"/>
      <protection locked="0"/>
    </xf>
    <xf numFmtId="0" fontId="223" fillId="3" borderId="0" xfId="0" applyFont="1" applyFill="1" applyAlignment="1">
      <alignment horizontal="right" vertical="center" wrapText="1"/>
    </xf>
    <xf numFmtId="0" fontId="62" fillId="3" borderId="0" xfId="0" quotePrefix="1" applyFont="1" applyFill="1" applyAlignment="1">
      <alignment horizontal="justify" vertical="justify" wrapText="1"/>
    </xf>
    <xf numFmtId="0" fontId="62" fillId="3" borderId="12" xfId="0" quotePrefix="1" applyFont="1" applyFill="1" applyBorder="1" applyAlignment="1">
      <alignment horizontal="justify" vertical="justify" wrapText="1"/>
    </xf>
    <xf numFmtId="0" fontId="62" fillId="3" borderId="0" xfId="0" quotePrefix="1" applyFont="1" applyFill="1" applyAlignment="1">
      <alignment horizontal="justify" vertical="center" wrapText="1"/>
    </xf>
    <xf numFmtId="0" fontId="62" fillId="3" borderId="0" xfId="0" quotePrefix="1" applyFont="1" applyFill="1" applyAlignment="1">
      <alignment horizontal="justify" wrapText="1"/>
    </xf>
    <xf numFmtId="0" fontId="119" fillId="3" borderId="75" xfId="0" applyFont="1" applyFill="1" applyBorder="1" applyAlignment="1" applyProtection="1">
      <alignment horizontal="center" vertical="center" shrinkToFit="1"/>
      <protection locked="0"/>
    </xf>
    <xf numFmtId="164" fontId="151" fillId="3" borderId="77" xfId="0" applyNumberFormat="1" applyFont="1" applyFill="1" applyBorder="1" applyAlignment="1" applyProtection="1">
      <alignment horizontal="center" vertical="center" shrinkToFit="1"/>
      <protection locked="0"/>
    </xf>
    <xf numFmtId="164" fontId="151" fillId="3" borderId="78" xfId="0" applyNumberFormat="1" applyFont="1" applyFill="1" applyBorder="1" applyAlignment="1" applyProtection="1">
      <alignment horizontal="center" vertical="center" shrinkToFit="1"/>
      <protection locked="0"/>
    </xf>
    <xf numFmtId="164" fontId="151" fillId="3" borderId="79" xfId="0" applyNumberFormat="1" applyFont="1" applyFill="1" applyBorder="1" applyAlignment="1" applyProtection="1">
      <alignment horizontal="center" vertical="center" shrinkToFit="1"/>
      <protection locked="0"/>
    </xf>
    <xf numFmtId="0" fontId="194" fillId="3" borderId="0" xfId="0" applyFont="1" applyFill="1" applyAlignment="1" applyProtection="1">
      <alignment horizontal="justify" vertical="top" wrapText="1"/>
      <protection locked="0"/>
    </xf>
    <xf numFmtId="0" fontId="250" fillId="3" borderId="87" xfId="0" applyFont="1" applyFill="1" applyBorder="1" applyAlignment="1">
      <alignment horizontal="center" vertical="top" wrapText="1"/>
    </xf>
    <xf numFmtId="0" fontId="250" fillId="3" borderId="88" xfId="0" applyFont="1" applyFill="1" applyBorder="1" applyAlignment="1">
      <alignment horizontal="center" vertical="top" wrapText="1"/>
    </xf>
    <xf numFmtId="0" fontId="250" fillId="3" borderId="89" xfId="0" applyFont="1" applyFill="1" applyBorder="1" applyAlignment="1">
      <alignment horizontal="center" vertical="top" wrapText="1"/>
    </xf>
    <xf numFmtId="0" fontId="119" fillId="3" borderId="0" xfId="0" applyFont="1" applyFill="1" applyAlignment="1">
      <alignment horizontal="center" vertical="top"/>
    </xf>
    <xf numFmtId="0" fontId="119" fillId="3" borderId="0" xfId="0" applyFont="1" applyFill="1" applyAlignment="1">
      <alignment horizontal="center" vertical="top" wrapText="1"/>
    </xf>
    <xf numFmtId="0" fontId="151" fillId="3" borderId="77" xfId="0" applyFont="1" applyFill="1" applyBorder="1" applyAlignment="1" applyProtection="1">
      <alignment horizontal="center" vertical="center" shrinkToFit="1"/>
      <protection locked="0"/>
    </xf>
    <xf numFmtId="0" fontId="151" fillId="3" borderId="78" xfId="0" applyFont="1" applyFill="1" applyBorder="1" applyAlignment="1" applyProtection="1">
      <alignment horizontal="center" vertical="center" shrinkToFit="1"/>
      <protection locked="0"/>
    </xf>
    <xf numFmtId="0" fontId="151" fillId="3" borderId="79" xfId="0" applyFont="1" applyFill="1" applyBorder="1" applyAlignment="1" applyProtection="1">
      <alignment horizontal="center" vertical="center" shrinkToFit="1"/>
      <protection locked="0"/>
    </xf>
    <xf numFmtId="165" fontId="236" fillId="3" borderId="75" xfId="0" applyNumberFormat="1" applyFont="1" applyFill="1" applyBorder="1" applyAlignment="1" applyProtection="1">
      <alignment horizontal="center" vertical="center" shrinkToFit="1"/>
      <protection locked="0"/>
    </xf>
    <xf numFmtId="0" fontId="119" fillId="3" borderId="30" xfId="0" applyFont="1" applyFill="1" applyBorder="1" applyAlignment="1" applyProtection="1">
      <alignment horizontal="left" vertical="top" wrapText="1"/>
      <protection locked="0"/>
    </xf>
    <xf numFmtId="0" fontId="119" fillId="3" borderId="31" xfId="0" applyFont="1" applyFill="1" applyBorder="1" applyAlignment="1" applyProtection="1">
      <alignment horizontal="left" vertical="top" wrapText="1"/>
      <protection locked="0"/>
    </xf>
    <xf numFmtId="0" fontId="119" fillId="3" borderId="32" xfId="0" applyFont="1" applyFill="1" applyBorder="1" applyAlignment="1" applyProtection="1">
      <alignment horizontal="left" vertical="top" wrapText="1"/>
      <protection locked="0"/>
    </xf>
    <xf numFmtId="0" fontId="119" fillId="3" borderId="90" xfId="0" applyFont="1" applyFill="1" applyBorder="1" applyAlignment="1" applyProtection="1">
      <alignment horizontal="left" vertical="top" wrapText="1"/>
      <protection locked="0"/>
    </xf>
    <xf numFmtId="0" fontId="119" fillId="3" borderId="75" xfId="0" applyFont="1" applyFill="1" applyBorder="1" applyAlignment="1" applyProtection="1">
      <alignment horizontal="left" vertical="top" wrapText="1"/>
      <protection locked="0"/>
    </xf>
    <xf numFmtId="0" fontId="119" fillId="3" borderId="91" xfId="0" applyFont="1" applyFill="1" applyBorder="1" applyAlignment="1" applyProtection="1">
      <alignment horizontal="left" vertical="top" wrapText="1"/>
      <protection locked="0"/>
    </xf>
    <xf numFmtId="164" fontId="151" fillId="3" borderId="80" xfId="0" applyNumberFormat="1" applyFont="1" applyFill="1" applyBorder="1" applyAlignment="1" applyProtection="1">
      <alignment horizontal="center" vertical="center" shrinkToFit="1"/>
      <protection locked="0"/>
    </xf>
    <xf numFmtId="164" fontId="151" fillId="3" borderId="81" xfId="0" applyNumberFormat="1" applyFont="1" applyFill="1" applyBorder="1" applyAlignment="1" applyProtection="1">
      <alignment horizontal="center" vertical="center" shrinkToFit="1"/>
      <protection locked="0"/>
    </xf>
    <xf numFmtId="164" fontId="151" fillId="3" borderId="82" xfId="0" applyNumberFormat="1" applyFont="1" applyFill="1" applyBorder="1" applyAlignment="1" applyProtection="1">
      <alignment horizontal="center" vertical="center" shrinkToFit="1"/>
      <protection locked="0"/>
    </xf>
    <xf numFmtId="164" fontId="151" fillId="3" borderId="83" xfId="0" applyNumberFormat="1" applyFont="1" applyFill="1" applyBorder="1" applyAlignment="1" applyProtection="1">
      <alignment horizontal="center" vertical="center" shrinkToFit="1"/>
      <protection locked="0"/>
    </xf>
    <xf numFmtId="164" fontId="151" fillId="3" borderId="84" xfId="0" applyNumberFormat="1" applyFont="1" applyFill="1" applyBorder="1" applyAlignment="1" applyProtection="1">
      <alignment horizontal="center" vertical="center" shrinkToFit="1"/>
      <protection locked="0"/>
    </xf>
    <xf numFmtId="164" fontId="151" fillId="3" borderId="85" xfId="0" applyNumberFormat="1" applyFont="1" applyFill="1" applyBorder="1" applyAlignment="1" applyProtection="1">
      <alignment horizontal="center" vertical="center" shrinkToFit="1"/>
      <protection locked="0"/>
    </xf>
    <xf numFmtId="0" fontId="119" fillId="3" borderId="75" xfId="0" applyFont="1" applyFill="1" applyBorder="1" applyAlignment="1" applyProtection="1">
      <alignment horizontal="center" shrinkToFit="1"/>
      <protection locked="0"/>
    </xf>
    <xf numFmtId="0" fontId="119" fillId="3" borderId="75" xfId="3" applyNumberFormat="1" applyFont="1" applyFill="1" applyBorder="1" applyAlignment="1" applyProtection="1">
      <alignment horizontal="center" shrinkToFit="1"/>
      <protection locked="0"/>
    </xf>
    <xf numFmtId="0" fontId="119" fillId="3" borderId="0" xfId="0" applyFont="1" applyFill="1" applyAlignment="1">
      <alignment horizontal="justify" vertical="top" wrapText="1"/>
    </xf>
    <xf numFmtId="0" fontId="250" fillId="3" borderId="77" xfId="0" applyFont="1" applyFill="1" applyBorder="1" applyAlignment="1">
      <alignment horizontal="center" vertical="top" wrapText="1"/>
    </xf>
    <xf numFmtId="0" fontId="250" fillId="3" borderId="78" xfId="0" applyFont="1" applyFill="1" applyBorder="1" applyAlignment="1">
      <alignment horizontal="center" vertical="top" wrapText="1"/>
    </xf>
    <xf numFmtId="0" fontId="250" fillId="3" borderId="79" xfId="0" applyFont="1" applyFill="1" applyBorder="1" applyAlignment="1">
      <alignment horizontal="center" vertical="top" wrapText="1"/>
    </xf>
    <xf numFmtId="0" fontId="119" fillId="3" borderId="75" xfId="0" applyFont="1" applyFill="1" applyBorder="1" applyAlignment="1">
      <alignment horizontal="center" vertical="center" shrinkToFit="1"/>
    </xf>
    <xf numFmtId="0" fontId="151" fillId="3" borderId="75" xfId="0" applyFont="1" applyFill="1" applyBorder="1" applyAlignment="1">
      <alignment horizontal="center" vertical="center" shrinkToFit="1"/>
    </xf>
    <xf numFmtId="0" fontId="119" fillId="3" borderId="34" xfId="0" applyFont="1" applyFill="1" applyBorder="1" applyAlignment="1">
      <alignment horizontal="center" vertical="top" wrapText="1"/>
    </xf>
    <xf numFmtId="164" fontId="151" fillId="3" borderId="77" xfId="0" applyNumberFormat="1" applyFont="1" applyFill="1" applyBorder="1" applyAlignment="1">
      <alignment horizontal="center" vertical="center" shrinkToFit="1"/>
    </xf>
    <xf numFmtId="164" fontId="151" fillId="3" borderId="78" xfId="0" applyNumberFormat="1" applyFont="1" applyFill="1" applyBorder="1" applyAlignment="1">
      <alignment horizontal="center" vertical="center" shrinkToFit="1"/>
    </xf>
    <xf numFmtId="164" fontId="151" fillId="3" borderId="79" xfId="0" applyNumberFormat="1" applyFont="1" applyFill="1" applyBorder="1" applyAlignment="1">
      <alignment horizontal="center" vertical="center" shrinkToFit="1"/>
    </xf>
    <xf numFmtId="165" fontId="119" fillId="3" borderId="75" xfId="0" applyNumberFormat="1" applyFont="1" applyFill="1" applyBorder="1" applyAlignment="1">
      <alignment horizontal="center" vertical="center" shrinkToFit="1"/>
    </xf>
    <xf numFmtId="0" fontId="221" fillId="3" borderId="23" xfId="0" applyFont="1" applyFill="1" applyBorder="1" applyAlignment="1">
      <alignment horizontal="center" vertical="top" wrapText="1"/>
    </xf>
    <xf numFmtId="0" fontId="221" fillId="3" borderId="24" xfId="0" applyFont="1" applyFill="1" applyBorder="1" applyAlignment="1">
      <alignment horizontal="center" vertical="top" wrapText="1"/>
    </xf>
    <xf numFmtId="0" fontId="221" fillId="3" borderId="25" xfId="0" applyFont="1" applyFill="1" applyBorder="1" applyAlignment="1">
      <alignment horizontal="center" vertical="top" wrapText="1"/>
    </xf>
    <xf numFmtId="0" fontId="137" fillId="3" borderId="34" xfId="0" applyFont="1" applyFill="1" applyBorder="1" applyAlignment="1">
      <alignment horizontal="center" vertical="center" shrinkToFit="1"/>
    </xf>
    <xf numFmtId="0" fontId="137" fillId="3" borderId="75" xfId="0" applyFont="1" applyFill="1" applyBorder="1" applyAlignment="1">
      <alignment horizontal="center" vertical="center" shrinkToFit="1"/>
    </xf>
    <xf numFmtId="0" fontId="116" fillId="3" borderId="0" xfId="0" applyFont="1" applyFill="1" applyAlignment="1">
      <alignment horizontal="center" vertical="top" wrapText="1"/>
    </xf>
    <xf numFmtId="49" fontId="119" fillId="3" borderId="75" xfId="0" applyNumberFormat="1" applyFont="1" applyFill="1" applyBorder="1" applyAlignment="1">
      <alignment horizontal="center" vertical="center" shrinkToFit="1"/>
    </xf>
    <xf numFmtId="0" fontId="62" fillId="3" borderId="12" xfId="0" applyFont="1" applyFill="1" applyBorder="1" applyAlignment="1">
      <alignment horizontal="justify" vertical="top" wrapText="1"/>
    </xf>
    <xf numFmtId="0" fontId="224" fillId="3" borderId="0" xfId="0" applyFont="1" applyFill="1" applyAlignment="1">
      <alignment horizontal="center" vertical="top" wrapText="1"/>
    </xf>
    <xf numFmtId="0" fontId="119" fillId="3" borderId="73" xfId="0" applyFont="1" applyFill="1" applyBorder="1" applyAlignment="1">
      <alignment horizontal="center" vertical="top"/>
    </xf>
    <xf numFmtId="0" fontId="250" fillId="3" borderId="0" xfId="0" applyFont="1" applyFill="1" applyAlignment="1">
      <alignment horizontal="justify" vertical="top" wrapText="1"/>
    </xf>
    <xf numFmtId="0" fontId="119" fillId="3" borderId="30" xfId="0" applyFont="1" applyFill="1" applyBorder="1" applyAlignment="1">
      <alignment horizontal="left" vertical="top" wrapText="1"/>
    </xf>
    <xf numFmtId="0" fontId="119" fillId="3" borderId="31" xfId="0" applyFont="1" applyFill="1" applyBorder="1" applyAlignment="1">
      <alignment horizontal="left" vertical="top" wrapText="1"/>
    </xf>
    <xf numFmtId="0" fontId="119" fillId="3" borderId="32" xfId="0" applyFont="1" applyFill="1" applyBorder="1" applyAlignment="1">
      <alignment horizontal="left" vertical="top" wrapText="1"/>
    </xf>
    <xf numFmtId="0" fontId="119" fillId="3" borderId="33" xfId="0" applyFont="1" applyFill="1" applyBorder="1" applyAlignment="1">
      <alignment horizontal="left" vertical="top" wrapText="1"/>
    </xf>
    <xf numFmtId="0" fontId="119" fillId="3" borderId="34" xfId="0" applyFont="1" applyFill="1" applyBorder="1" applyAlignment="1">
      <alignment horizontal="left" vertical="top" wrapText="1"/>
    </xf>
    <xf numFmtId="0" fontId="119" fillId="3" borderId="35" xfId="0" applyFont="1" applyFill="1" applyBorder="1" applyAlignment="1">
      <alignment horizontal="left" vertical="top" wrapText="1"/>
    </xf>
    <xf numFmtId="0" fontId="119" fillId="3" borderId="75" xfId="0" applyFont="1" applyFill="1" applyBorder="1" applyAlignment="1">
      <alignment horizontal="left" vertical="center" shrinkToFit="1"/>
    </xf>
    <xf numFmtId="164" fontId="151" fillId="3" borderId="80" xfId="0" applyNumberFormat="1" applyFont="1" applyFill="1" applyBorder="1" applyAlignment="1">
      <alignment horizontal="center" vertical="center" shrinkToFit="1"/>
    </xf>
    <xf numFmtId="164" fontId="151" fillId="3" borderId="81" xfId="0" applyNumberFormat="1" applyFont="1" applyFill="1" applyBorder="1" applyAlignment="1">
      <alignment horizontal="center" vertical="center" shrinkToFit="1"/>
    </xf>
    <xf numFmtId="164" fontId="151" fillId="3" borderId="82" xfId="0" applyNumberFormat="1" applyFont="1" applyFill="1" applyBorder="1" applyAlignment="1">
      <alignment horizontal="center" vertical="center" shrinkToFit="1"/>
    </xf>
    <xf numFmtId="164" fontId="151" fillId="3" borderId="83" xfId="0" applyNumberFormat="1" applyFont="1" applyFill="1" applyBorder="1" applyAlignment="1">
      <alignment horizontal="center" vertical="center" shrinkToFit="1"/>
    </xf>
    <xf numFmtId="164" fontId="151" fillId="3" borderId="84" xfId="0" applyNumberFormat="1" applyFont="1" applyFill="1" applyBorder="1" applyAlignment="1">
      <alignment horizontal="center" vertical="center" shrinkToFit="1"/>
    </xf>
    <xf numFmtId="164" fontId="151" fillId="3" borderId="85" xfId="0" applyNumberFormat="1" applyFont="1" applyFill="1" applyBorder="1" applyAlignment="1">
      <alignment horizontal="center" vertical="center" shrinkToFit="1"/>
    </xf>
    <xf numFmtId="165" fontId="151" fillId="3" borderId="75" xfId="0" applyNumberFormat="1" applyFont="1" applyFill="1" applyBorder="1" applyAlignment="1">
      <alignment horizontal="center" vertical="center" shrinkToFit="1"/>
    </xf>
    <xf numFmtId="0" fontId="151" fillId="3" borderId="77" xfId="0" applyFont="1" applyFill="1" applyBorder="1" applyAlignment="1">
      <alignment horizontal="center" vertical="center" shrinkToFit="1"/>
    </xf>
    <xf numFmtId="0" fontId="151" fillId="3" borderId="78" xfId="0" applyFont="1" applyFill="1" applyBorder="1" applyAlignment="1">
      <alignment horizontal="center" vertical="center" shrinkToFit="1"/>
    </xf>
    <xf numFmtId="0" fontId="151" fillId="3" borderId="79" xfId="0" applyFont="1" applyFill="1" applyBorder="1" applyAlignment="1">
      <alignment horizontal="center" vertical="center" shrinkToFit="1"/>
    </xf>
    <xf numFmtId="0" fontId="30" fillId="3" borderId="75" xfId="0" applyFont="1" applyFill="1" applyBorder="1" applyAlignment="1">
      <alignment horizontal="left" vertical="center" shrinkToFit="1"/>
    </xf>
    <xf numFmtId="0" fontId="218" fillId="3" borderId="30" xfId="0" applyFont="1" applyFill="1" applyBorder="1" applyAlignment="1">
      <alignment horizontal="center" vertical="top" wrapText="1"/>
    </xf>
    <xf numFmtId="0" fontId="218" fillId="3" borderId="31" xfId="0" applyFont="1" applyFill="1" applyBorder="1" applyAlignment="1">
      <alignment horizontal="center" vertical="top" wrapText="1"/>
    </xf>
    <xf numFmtId="0" fontId="218" fillId="3" borderId="32" xfId="0" applyFont="1" applyFill="1" applyBorder="1" applyAlignment="1">
      <alignment horizontal="center" vertical="top" wrapText="1"/>
    </xf>
    <xf numFmtId="0" fontId="221" fillId="3" borderId="30" xfId="0" applyFont="1" applyFill="1" applyBorder="1" applyAlignment="1">
      <alignment horizontal="justify" vertical="justify" wrapText="1"/>
    </xf>
    <xf numFmtId="0" fontId="221" fillId="3" borderId="31" xfId="0" applyFont="1" applyFill="1" applyBorder="1" applyAlignment="1">
      <alignment horizontal="justify" vertical="justify" wrapText="1"/>
    </xf>
    <xf numFmtId="0" fontId="221" fillId="3" borderId="32" xfId="0" applyFont="1" applyFill="1" applyBorder="1" applyAlignment="1">
      <alignment horizontal="justify" vertical="justify" wrapText="1"/>
    </xf>
    <xf numFmtId="0" fontId="221" fillId="3" borderId="28" xfId="0" applyFont="1" applyFill="1" applyBorder="1" applyAlignment="1">
      <alignment horizontal="justify" vertical="justify" wrapText="1"/>
    </xf>
    <xf numFmtId="0" fontId="221" fillId="3" borderId="0" xfId="0" applyFont="1" applyFill="1" applyAlignment="1">
      <alignment horizontal="justify" vertical="justify" wrapText="1"/>
    </xf>
    <xf numFmtId="0" fontId="221" fillId="3" borderId="29" xfId="0" applyFont="1" applyFill="1" applyBorder="1" applyAlignment="1">
      <alignment horizontal="justify" vertical="justify" wrapText="1"/>
    </xf>
    <xf numFmtId="0" fontId="221" fillId="3" borderId="33" xfId="0" applyFont="1" applyFill="1" applyBorder="1" applyAlignment="1">
      <alignment horizontal="justify" vertical="justify" wrapText="1"/>
    </xf>
    <xf numFmtId="0" fontId="221" fillId="3" borderId="34" xfId="0" applyFont="1" applyFill="1" applyBorder="1" applyAlignment="1">
      <alignment horizontal="justify" vertical="justify" wrapText="1"/>
    </xf>
    <xf numFmtId="0" fontId="221" fillId="3" borderId="35" xfId="0" applyFont="1" applyFill="1" applyBorder="1" applyAlignment="1">
      <alignment horizontal="justify" vertical="justify" wrapText="1"/>
    </xf>
    <xf numFmtId="0" fontId="218" fillId="3" borderId="0" xfId="0" applyFont="1" applyFill="1" applyAlignment="1">
      <alignment horizontal="left" vertical="center" wrapText="1"/>
    </xf>
    <xf numFmtId="0" fontId="218" fillId="3" borderId="0" xfId="0" applyFont="1" applyFill="1" applyAlignment="1">
      <alignment horizontal="left" vertical="top" wrapText="1"/>
    </xf>
    <xf numFmtId="165" fontId="30" fillId="3" borderId="75" xfId="0" applyNumberFormat="1" applyFont="1" applyFill="1" applyBorder="1" applyAlignment="1">
      <alignment horizontal="center" vertical="center" shrinkToFit="1"/>
    </xf>
    <xf numFmtId="0" fontId="220" fillId="3" borderId="0" xfId="0" applyFont="1" applyFill="1" applyAlignment="1">
      <alignment horizontal="center" vertical="center"/>
    </xf>
    <xf numFmtId="164" fontId="32" fillId="3" borderId="92" xfId="0" applyNumberFormat="1" applyFont="1" applyFill="1" applyBorder="1" applyAlignment="1">
      <alignment horizontal="center" vertical="center" shrinkToFit="1"/>
    </xf>
    <xf numFmtId="164" fontId="32" fillId="3" borderId="93" xfId="0" applyNumberFormat="1" applyFont="1" applyFill="1" applyBorder="1" applyAlignment="1">
      <alignment horizontal="center" vertical="center" shrinkToFit="1"/>
    </xf>
    <xf numFmtId="164" fontId="32" fillId="3" borderId="94" xfId="0" applyNumberFormat="1" applyFont="1" applyFill="1" applyBorder="1" applyAlignment="1">
      <alignment horizontal="center" vertical="center" shrinkToFit="1"/>
    </xf>
    <xf numFmtId="0" fontId="30" fillId="3" borderId="75" xfId="0" applyFont="1" applyFill="1" applyBorder="1" applyAlignment="1">
      <alignment horizontal="center" vertical="center" shrinkToFit="1"/>
    </xf>
    <xf numFmtId="0" fontId="218" fillId="3" borderId="0" xfId="0" applyFont="1" applyFill="1" applyAlignment="1">
      <alignment horizontal="center" vertical="top"/>
    </xf>
    <xf numFmtId="0" fontId="220" fillId="3" borderId="0" xfId="0" applyFont="1" applyFill="1" applyAlignment="1">
      <alignment horizontal="center"/>
    </xf>
    <xf numFmtId="164" fontId="220" fillId="3" borderId="77" xfId="0" applyNumberFormat="1" applyFont="1" applyFill="1" applyBorder="1" applyAlignment="1">
      <alignment horizontal="center" vertical="center" shrinkToFit="1"/>
    </xf>
    <xf numFmtId="164" fontId="220" fillId="3" borderId="78" xfId="0" applyNumberFormat="1" applyFont="1" applyFill="1" applyBorder="1" applyAlignment="1">
      <alignment horizontal="center" vertical="center" shrinkToFit="1"/>
    </xf>
    <xf numFmtId="164" fontId="220" fillId="3" borderId="79" xfId="0" applyNumberFormat="1" applyFont="1" applyFill="1" applyBorder="1" applyAlignment="1">
      <alignment horizontal="center" vertical="center" shrinkToFit="1"/>
    </xf>
    <xf numFmtId="0" fontId="218" fillId="3" borderId="0" xfId="0" applyFont="1" applyFill="1" applyAlignment="1">
      <alignment horizontal="center" vertical="center"/>
    </xf>
    <xf numFmtId="165" fontId="32" fillId="3" borderId="75" xfId="0" applyNumberFormat="1" applyFont="1" applyFill="1" applyBorder="1" applyAlignment="1">
      <alignment horizontal="center" vertical="center" shrinkToFit="1"/>
    </xf>
    <xf numFmtId="0" fontId="220" fillId="3" borderId="77" xfId="0" applyFont="1" applyFill="1" applyBorder="1" applyAlignment="1">
      <alignment horizontal="center" vertical="center" shrinkToFit="1"/>
    </xf>
    <xf numFmtId="0" fontId="220" fillId="3" borderId="78" xfId="0" applyFont="1" applyFill="1" applyBorder="1" applyAlignment="1">
      <alignment horizontal="center" vertical="center" shrinkToFit="1"/>
    </xf>
    <xf numFmtId="0" fontId="220" fillId="3" borderId="79" xfId="0" applyFont="1" applyFill="1" applyBorder="1" applyAlignment="1">
      <alignment horizontal="center" vertical="center" shrinkToFit="1"/>
    </xf>
    <xf numFmtId="0" fontId="218" fillId="3" borderId="0" xfId="0" applyFont="1" applyFill="1" applyAlignment="1">
      <alignment horizontal="center" wrapText="1"/>
    </xf>
    <xf numFmtId="0" fontId="218" fillId="3" borderId="0" xfId="0" applyFont="1" applyFill="1" applyAlignment="1">
      <alignment horizontal="center"/>
    </xf>
    <xf numFmtId="0" fontId="220" fillId="3" borderId="0" xfId="0" applyFont="1" applyFill="1" applyAlignment="1">
      <alignment horizontal="right" vertical="center" wrapText="1"/>
    </xf>
    <xf numFmtId="164" fontId="220" fillId="3" borderId="80" xfId="0" applyNumberFormat="1" applyFont="1" applyFill="1" applyBorder="1" applyAlignment="1">
      <alignment horizontal="center" vertical="center" shrinkToFit="1"/>
    </xf>
    <xf numFmtId="164" fontId="220" fillId="3" borderId="81" xfId="0" applyNumberFormat="1" applyFont="1" applyFill="1" applyBorder="1" applyAlignment="1">
      <alignment horizontal="center" vertical="center" shrinkToFit="1"/>
    </xf>
    <xf numFmtId="164" fontId="220" fillId="3" borderId="82" xfId="0" applyNumberFormat="1" applyFont="1" applyFill="1" applyBorder="1" applyAlignment="1">
      <alignment horizontal="center" vertical="center" shrinkToFit="1"/>
    </xf>
    <xf numFmtId="164" fontId="220" fillId="3" borderId="83" xfId="0" applyNumberFormat="1" applyFont="1" applyFill="1" applyBorder="1" applyAlignment="1">
      <alignment horizontal="center" vertical="center" shrinkToFit="1"/>
    </xf>
    <xf numFmtId="164" fontId="220" fillId="3" borderId="84" xfId="0" applyNumberFormat="1" applyFont="1" applyFill="1" applyBorder="1" applyAlignment="1">
      <alignment horizontal="center" vertical="center" shrinkToFit="1"/>
    </xf>
    <xf numFmtId="164" fontId="220" fillId="3" borderId="85" xfId="0" applyNumberFormat="1" applyFont="1" applyFill="1" applyBorder="1" applyAlignment="1">
      <alignment horizontal="center" vertical="center" shrinkToFit="1"/>
    </xf>
    <xf numFmtId="0" fontId="30" fillId="3" borderId="75" xfId="0" applyFont="1" applyFill="1" applyBorder="1" applyAlignment="1">
      <alignment horizontal="center" shrinkToFit="1"/>
    </xf>
    <xf numFmtId="0" fontId="30" fillId="3" borderId="75" xfId="3" applyNumberFormat="1" applyFont="1" applyFill="1" applyBorder="1" applyAlignment="1" applyProtection="1">
      <alignment horizontal="center" shrinkToFit="1"/>
    </xf>
    <xf numFmtId="0" fontId="221" fillId="3" borderId="95" xfId="0" applyFont="1" applyFill="1" applyBorder="1" applyAlignment="1">
      <alignment horizontal="left" vertical="top" wrapText="1"/>
    </xf>
    <xf numFmtId="0" fontId="221" fillId="3" borderId="96" xfId="0" applyFont="1" applyFill="1" applyBorder="1" applyAlignment="1">
      <alignment horizontal="left" vertical="top" wrapText="1"/>
    </xf>
    <xf numFmtId="0" fontId="221" fillId="3" borderId="97" xfId="0" applyFont="1" applyFill="1" applyBorder="1" applyAlignment="1">
      <alignment horizontal="left" vertical="top" wrapText="1"/>
    </xf>
    <xf numFmtId="0" fontId="221" fillId="3" borderId="98" xfId="0" applyFont="1" applyFill="1" applyBorder="1" applyAlignment="1">
      <alignment horizontal="left" vertical="top" wrapText="1"/>
    </xf>
    <xf numFmtId="0" fontId="221" fillId="3" borderId="75" xfId="0" applyFont="1" applyFill="1" applyBorder="1" applyAlignment="1">
      <alignment horizontal="left" vertical="top" wrapText="1"/>
    </xf>
    <xf numFmtId="0" fontId="221" fillId="3" borderId="99" xfId="0" applyFont="1" applyFill="1" applyBorder="1" applyAlignment="1">
      <alignment horizontal="left" vertical="top" wrapText="1"/>
    </xf>
    <xf numFmtId="0" fontId="218" fillId="3" borderId="28" xfId="0" applyFont="1" applyFill="1" applyBorder="1" applyAlignment="1">
      <alignment horizontal="center" vertical="center"/>
    </xf>
    <xf numFmtId="0" fontId="30" fillId="3" borderId="75" xfId="0" applyFont="1" applyFill="1" applyBorder="1" applyAlignment="1">
      <alignment horizontal="center" vertical="center"/>
    </xf>
    <xf numFmtId="49" fontId="218" fillId="3" borderId="87" xfId="0" applyNumberFormat="1" applyFont="1" applyFill="1" applyBorder="1" applyAlignment="1">
      <alignment horizontal="center" vertical="center" wrapText="1"/>
    </xf>
    <xf numFmtId="49" fontId="218" fillId="3" borderId="89" xfId="0" applyNumberFormat="1" applyFont="1" applyFill="1" applyBorder="1" applyAlignment="1">
      <alignment horizontal="center" vertical="center" wrapText="1"/>
    </xf>
    <xf numFmtId="49" fontId="218" fillId="3" borderId="87" xfId="0" applyNumberFormat="1" applyFont="1" applyFill="1" applyBorder="1" applyAlignment="1">
      <alignment horizontal="center" vertical="center"/>
    </xf>
    <xf numFmtId="49" fontId="218" fillId="3" borderId="88" xfId="0" applyNumberFormat="1" applyFont="1" applyFill="1" applyBorder="1" applyAlignment="1">
      <alignment horizontal="center" vertical="center"/>
    </xf>
    <xf numFmtId="49" fontId="218" fillId="3" borderId="89" xfId="0" applyNumberFormat="1" applyFont="1" applyFill="1" applyBorder="1" applyAlignment="1">
      <alignment horizontal="center" vertical="center"/>
    </xf>
    <xf numFmtId="0" fontId="218" fillId="3" borderId="29" xfId="0" applyFont="1" applyFill="1" applyBorder="1" applyAlignment="1">
      <alignment horizontal="left" vertical="center" wrapText="1"/>
    </xf>
    <xf numFmtId="0" fontId="220" fillId="3" borderId="0" xfId="0" applyFont="1" applyFill="1" applyAlignment="1">
      <alignment horizontal="center" vertical="center" wrapText="1"/>
    </xf>
    <xf numFmtId="0" fontId="220" fillId="3" borderId="29" xfId="0" applyFont="1" applyFill="1" applyBorder="1" applyAlignment="1">
      <alignment horizontal="center" vertical="center" wrapText="1"/>
    </xf>
    <xf numFmtId="49" fontId="30" fillId="3" borderId="75" xfId="0" applyNumberFormat="1" applyFont="1" applyFill="1" applyBorder="1" applyAlignment="1" applyProtection="1">
      <alignment horizontal="left" vertical="center" shrinkToFit="1"/>
      <protection locked="0"/>
    </xf>
    <xf numFmtId="0" fontId="218" fillId="3" borderId="31" xfId="0" applyFont="1" applyFill="1" applyBorder="1" applyAlignment="1">
      <alignment horizontal="center" vertical="center" wrapText="1"/>
    </xf>
    <xf numFmtId="0" fontId="30" fillId="3" borderId="75" xfId="0" applyFont="1" applyFill="1" applyBorder="1" applyAlignment="1" applyProtection="1">
      <alignment horizontal="left" vertical="center" shrinkToFit="1"/>
      <protection locked="0"/>
    </xf>
    <xf numFmtId="165" fontId="30" fillId="3" borderId="75" xfId="0" applyNumberFormat="1" applyFont="1" applyFill="1" applyBorder="1" applyAlignment="1" applyProtection="1">
      <alignment horizontal="center" vertical="center" shrinkToFit="1"/>
      <protection locked="0"/>
    </xf>
    <xf numFmtId="164" fontId="32" fillId="3" borderId="77" xfId="0" applyNumberFormat="1" applyFont="1" applyFill="1" applyBorder="1" applyAlignment="1" applyProtection="1">
      <alignment horizontal="center" vertical="center" shrinkToFit="1"/>
      <protection locked="0"/>
    </xf>
    <xf numFmtId="164" fontId="32" fillId="3" borderId="78" xfId="0" applyNumberFormat="1" applyFont="1" applyFill="1" applyBorder="1" applyAlignment="1" applyProtection="1">
      <alignment horizontal="center" vertical="center" shrinkToFit="1"/>
      <protection locked="0"/>
    </xf>
    <xf numFmtId="164" fontId="32" fillId="3" borderId="79" xfId="0" applyNumberFormat="1" applyFont="1" applyFill="1" applyBorder="1" applyAlignment="1" applyProtection="1">
      <alignment horizontal="center" vertical="center" shrinkToFit="1"/>
      <protection locked="0"/>
    </xf>
    <xf numFmtId="0" fontId="30" fillId="3" borderId="75" xfId="0" applyFont="1" applyFill="1" applyBorder="1" applyAlignment="1" applyProtection="1">
      <alignment horizontal="center" vertical="center" shrinkToFit="1"/>
      <protection locked="0"/>
    </xf>
    <xf numFmtId="0" fontId="30" fillId="3" borderId="75" xfId="0" applyFont="1" applyFill="1" applyBorder="1" applyAlignment="1" applyProtection="1">
      <alignment horizontal="center" vertical="top" shrinkToFit="1"/>
      <protection locked="0"/>
    </xf>
    <xf numFmtId="165" fontId="32" fillId="3" borderId="75" xfId="0" applyNumberFormat="1" applyFont="1" applyFill="1" applyBorder="1" applyAlignment="1" applyProtection="1">
      <alignment horizontal="center" vertical="center" shrinkToFit="1"/>
      <protection locked="0"/>
    </xf>
    <xf numFmtId="0" fontId="32" fillId="3" borderId="77" xfId="0" applyFont="1" applyFill="1" applyBorder="1" applyAlignment="1" applyProtection="1">
      <alignment horizontal="center" vertical="center" shrinkToFit="1"/>
      <protection locked="0"/>
    </xf>
    <xf numFmtId="0" fontId="32" fillId="3" borderId="78" xfId="0" applyFont="1" applyFill="1" applyBorder="1" applyAlignment="1" applyProtection="1">
      <alignment horizontal="center" vertical="center" shrinkToFit="1"/>
      <protection locked="0"/>
    </xf>
    <xf numFmtId="0" fontId="32" fillId="3" borderId="79" xfId="0" applyFont="1" applyFill="1" applyBorder="1" applyAlignment="1" applyProtection="1">
      <alignment horizontal="center" vertical="center" shrinkToFit="1"/>
      <protection locked="0"/>
    </xf>
    <xf numFmtId="0" fontId="30" fillId="3" borderId="75" xfId="0" applyFont="1" applyFill="1" applyBorder="1" applyAlignment="1" applyProtection="1">
      <alignment horizontal="center" shrinkToFit="1"/>
      <protection locked="0"/>
    </xf>
    <xf numFmtId="0" fontId="218" fillId="3" borderId="34" xfId="0" applyFont="1" applyFill="1" applyBorder="1" applyAlignment="1" applyProtection="1">
      <alignment horizontal="left" vertical="center" shrinkToFit="1"/>
      <protection locked="0"/>
    </xf>
    <xf numFmtId="164" fontId="32" fillId="3" borderId="80" xfId="0" applyNumberFormat="1" applyFont="1" applyFill="1" applyBorder="1" applyAlignment="1" applyProtection="1">
      <alignment horizontal="center" vertical="center" shrinkToFit="1"/>
      <protection locked="0"/>
    </xf>
    <xf numFmtId="164" fontId="32" fillId="3" borderId="81" xfId="0" applyNumberFormat="1" applyFont="1" applyFill="1" applyBorder="1" applyAlignment="1" applyProtection="1">
      <alignment horizontal="center" vertical="center" shrinkToFit="1"/>
      <protection locked="0"/>
    </xf>
    <xf numFmtId="164" fontId="32" fillId="3" borderId="82" xfId="0" applyNumberFormat="1" applyFont="1" applyFill="1" applyBorder="1" applyAlignment="1" applyProtection="1">
      <alignment horizontal="center" vertical="center" shrinkToFit="1"/>
      <protection locked="0"/>
    </xf>
    <xf numFmtId="164" fontId="32" fillId="3" borderId="83" xfId="0" applyNumberFormat="1" applyFont="1" applyFill="1" applyBorder="1" applyAlignment="1" applyProtection="1">
      <alignment horizontal="center" vertical="center" shrinkToFit="1"/>
      <protection locked="0"/>
    </xf>
    <xf numFmtId="164" fontId="32" fillId="3" borderId="84" xfId="0" applyNumberFormat="1" applyFont="1" applyFill="1" applyBorder="1" applyAlignment="1" applyProtection="1">
      <alignment horizontal="center" vertical="center" shrinkToFit="1"/>
      <protection locked="0"/>
    </xf>
    <xf numFmtId="164" fontId="32" fillId="3" borderId="85" xfId="0" applyNumberFormat="1" applyFont="1" applyFill="1" applyBorder="1" applyAlignment="1" applyProtection="1">
      <alignment horizontal="center" vertical="center" shrinkToFit="1"/>
      <protection locked="0"/>
    </xf>
    <xf numFmtId="0" fontId="30" fillId="3" borderId="75" xfId="3" applyNumberFormat="1" applyFont="1" applyFill="1" applyBorder="1" applyAlignment="1" applyProtection="1">
      <alignment horizontal="center" vertical="center" shrinkToFit="1"/>
      <protection locked="0"/>
    </xf>
    <xf numFmtId="0" fontId="221" fillId="3" borderId="95" xfId="0" applyFont="1" applyFill="1" applyBorder="1" applyAlignment="1" applyProtection="1">
      <alignment horizontal="left" vertical="top" wrapText="1"/>
      <protection locked="0"/>
    </xf>
    <xf numFmtId="0" fontId="221" fillId="3" borderId="96" xfId="0" applyFont="1" applyFill="1" applyBorder="1" applyAlignment="1" applyProtection="1">
      <alignment horizontal="left" vertical="top" wrapText="1"/>
      <protection locked="0"/>
    </xf>
    <xf numFmtId="0" fontId="221" fillId="3" borderId="97" xfId="0" applyFont="1" applyFill="1" applyBorder="1" applyAlignment="1" applyProtection="1">
      <alignment horizontal="left" vertical="top" wrapText="1"/>
      <protection locked="0"/>
    </xf>
    <xf numFmtId="0" fontId="221" fillId="3" borderId="98" xfId="0" applyFont="1" applyFill="1" applyBorder="1" applyAlignment="1" applyProtection="1">
      <alignment horizontal="left" vertical="top" wrapText="1"/>
      <protection locked="0"/>
    </xf>
    <xf numFmtId="0" fontId="221" fillId="3" borderId="75" xfId="0" applyFont="1" applyFill="1" applyBorder="1" applyAlignment="1" applyProtection="1">
      <alignment horizontal="left" vertical="top" wrapText="1"/>
      <protection locked="0"/>
    </xf>
    <xf numFmtId="0" fontId="221" fillId="3" borderId="99" xfId="0" applyFont="1" applyFill="1" applyBorder="1" applyAlignment="1" applyProtection="1">
      <alignment horizontal="left" vertical="top" wrapText="1"/>
      <protection locked="0"/>
    </xf>
    <xf numFmtId="0" fontId="30" fillId="3" borderId="75" xfId="0" applyFont="1" applyFill="1" applyBorder="1" applyAlignment="1" applyProtection="1">
      <alignment horizontal="center" vertical="center"/>
      <protection locked="0"/>
    </xf>
    <xf numFmtId="49" fontId="218" fillId="3" borderId="87" xfId="0" applyNumberFormat="1" applyFont="1" applyFill="1" applyBorder="1" applyAlignment="1" applyProtection="1">
      <alignment horizontal="center" vertical="center" wrapText="1"/>
      <protection locked="0"/>
    </xf>
    <xf numFmtId="49" fontId="218" fillId="3" borderId="89" xfId="0" applyNumberFormat="1" applyFont="1" applyFill="1" applyBorder="1" applyAlignment="1" applyProtection="1">
      <alignment horizontal="center" vertical="center" wrapText="1"/>
      <protection locked="0"/>
    </xf>
    <xf numFmtId="49" fontId="218" fillId="3" borderId="87" xfId="0" applyNumberFormat="1" applyFont="1" applyFill="1" applyBorder="1" applyAlignment="1" applyProtection="1">
      <alignment horizontal="center" vertical="center"/>
      <protection locked="0"/>
    </xf>
    <xf numFmtId="49" fontId="218" fillId="3" borderId="88" xfId="0" applyNumberFormat="1" applyFont="1" applyFill="1" applyBorder="1" applyAlignment="1" applyProtection="1">
      <alignment horizontal="center" vertical="center"/>
      <protection locked="0"/>
    </xf>
    <xf numFmtId="49" fontId="218" fillId="3" borderId="89" xfId="0" applyNumberFormat="1" applyFont="1" applyFill="1" applyBorder="1" applyAlignment="1" applyProtection="1">
      <alignment horizontal="center" vertical="center"/>
      <protection locked="0"/>
    </xf>
    <xf numFmtId="0" fontId="30" fillId="3" borderId="0" xfId="0" applyFont="1" applyFill="1" applyAlignment="1">
      <alignment horizontal="left" vertical="center"/>
    </xf>
    <xf numFmtId="0" fontId="31" fillId="2" borderId="13" xfId="0" applyFont="1" applyFill="1" applyBorder="1" applyAlignment="1">
      <alignment horizontal="left" vertical="top" wrapText="1" shrinkToFit="1"/>
    </xf>
    <xf numFmtId="0" fontId="31" fillId="2" borderId="8" xfId="0" applyFont="1" applyFill="1" applyBorder="1" applyAlignment="1">
      <alignment horizontal="left" vertical="top" wrapText="1" shrinkToFit="1"/>
    </xf>
    <xf numFmtId="0" fontId="31" fillId="2" borderId="9" xfId="0" applyFont="1" applyFill="1" applyBorder="1" applyAlignment="1">
      <alignment horizontal="left" vertical="top" wrapText="1" shrinkToFit="1"/>
    </xf>
    <xf numFmtId="0" fontId="31" fillId="2" borderId="11" xfId="0" applyFont="1" applyFill="1" applyBorder="1" applyAlignment="1">
      <alignment horizontal="left" vertical="top" wrapText="1" shrinkToFit="1"/>
    </xf>
    <xf numFmtId="0" fontId="31" fillId="2" borderId="0" xfId="0" applyFont="1" applyFill="1" applyAlignment="1">
      <alignment horizontal="left" vertical="top" wrapText="1" shrinkToFit="1"/>
    </xf>
    <xf numFmtId="0" fontId="31" fillId="2" borderId="10" xfId="0" applyFont="1" applyFill="1" applyBorder="1" applyAlignment="1">
      <alignment horizontal="left" vertical="top" wrapText="1" shrinkToFit="1"/>
    </xf>
    <xf numFmtId="0" fontId="31" fillId="2" borderId="14" xfId="0" applyFont="1" applyFill="1" applyBorder="1" applyAlignment="1">
      <alignment horizontal="left" vertical="top" wrapText="1" shrinkToFit="1"/>
    </xf>
    <xf numFmtId="0" fontId="31" fillId="2" borderId="12" xfId="0" applyFont="1" applyFill="1" applyBorder="1" applyAlignment="1">
      <alignment horizontal="left" vertical="top" wrapText="1" shrinkToFit="1"/>
    </xf>
    <xf numFmtId="0" fontId="31" fillId="2" borderId="15" xfId="0" applyFont="1" applyFill="1" applyBorder="1" applyAlignment="1">
      <alignment horizontal="left" vertical="top" wrapText="1" shrinkToFit="1"/>
    </xf>
    <xf numFmtId="0" fontId="30" fillId="3" borderId="22" xfId="0" applyFont="1" applyFill="1" applyBorder="1" applyAlignment="1">
      <alignment horizontal="center" vertical="center"/>
    </xf>
    <xf numFmtId="0" fontId="30" fillId="3" borderId="23" xfId="0" applyFont="1" applyFill="1" applyBorder="1" applyAlignment="1">
      <alignment horizontal="center" vertical="center"/>
    </xf>
    <xf numFmtId="0" fontId="30" fillId="3" borderId="24" xfId="0" applyFont="1" applyFill="1" applyBorder="1" applyAlignment="1">
      <alignment horizontal="center" vertical="center"/>
    </xf>
    <xf numFmtId="0" fontId="30" fillId="3" borderId="25" xfId="0" applyFont="1" applyFill="1" applyBorder="1" applyAlignment="1">
      <alignment horizontal="center" vertical="center"/>
    </xf>
    <xf numFmtId="0" fontId="32" fillId="2" borderId="23" xfId="0" applyFont="1" applyFill="1" applyBorder="1" applyAlignment="1">
      <alignment horizontal="center" vertical="center" shrinkToFit="1"/>
    </xf>
    <xf numFmtId="0" fontId="32" fillId="2" borderId="24" xfId="0" applyFont="1" applyFill="1" applyBorder="1" applyAlignment="1">
      <alignment horizontal="center" vertical="center" shrinkToFit="1"/>
    </xf>
    <xf numFmtId="0" fontId="32" fillId="2" borderId="25" xfId="0" applyFont="1" applyFill="1" applyBorder="1" applyAlignment="1">
      <alignment horizontal="center" vertical="center" shrinkToFit="1"/>
    </xf>
    <xf numFmtId="0" fontId="32" fillId="3" borderId="12" xfId="0" applyFont="1" applyFill="1" applyBorder="1" applyAlignment="1">
      <alignment horizontal="left" vertical="top" shrinkToFit="1"/>
    </xf>
    <xf numFmtId="0" fontId="32" fillId="3" borderId="12" xfId="0" applyFont="1" applyFill="1" applyBorder="1" applyAlignment="1">
      <alignment horizontal="left" vertical="center" shrinkToFit="1"/>
    </xf>
    <xf numFmtId="0" fontId="32" fillId="2" borderId="14" xfId="0" applyFont="1" applyFill="1" applyBorder="1" applyAlignment="1">
      <alignment horizontal="center" vertical="center" shrinkToFit="1"/>
    </xf>
    <xf numFmtId="0" fontId="32" fillId="2" borderId="15" xfId="0" applyFont="1" applyFill="1" applyBorder="1" applyAlignment="1">
      <alignment horizontal="center" vertical="center" shrinkToFit="1"/>
    </xf>
    <xf numFmtId="0" fontId="32" fillId="2" borderId="12" xfId="0" applyFont="1" applyFill="1" applyBorder="1" applyAlignment="1">
      <alignment horizontal="center" vertical="center" shrinkToFit="1"/>
    </xf>
    <xf numFmtId="0" fontId="30" fillId="3" borderId="0" xfId="0" applyFont="1" applyFill="1" applyAlignment="1">
      <alignment horizontal="left" vertical="center" wrapText="1" shrinkToFit="1"/>
    </xf>
    <xf numFmtId="0" fontId="30" fillId="3" borderId="0" xfId="0" applyFont="1" applyFill="1" applyAlignment="1">
      <alignment horizontal="left" vertical="top"/>
    </xf>
    <xf numFmtId="0" fontId="30" fillId="3" borderId="0" xfId="0" applyFont="1" applyFill="1" applyAlignment="1">
      <alignment horizontal="left" vertical="top" wrapText="1" shrinkToFit="1"/>
    </xf>
    <xf numFmtId="0" fontId="32" fillId="3" borderId="23" xfId="0" applyFont="1" applyFill="1" applyBorder="1" applyAlignment="1">
      <alignment horizontal="center" vertical="center" wrapText="1"/>
    </xf>
    <xf numFmtId="0" fontId="32" fillId="3" borderId="24" xfId="0" applyFont="1" applyFill="1" applyBorder="1" applyAlignment="1">
      <alignment horizontal="center" vertical="center" wrapText="1"/>
    </xf>
    <xf numFmtId="0" fontId="32" fillId="3" borderId="25" xfId="0" applyFont="1" applyFill="1" applyBorder="1" applyAlignment="1">
      <alignment horizontal="center" vertical="center" wrapText="1"/>
    </xf>
    <xf numFmtId="0" fontId="32" fillId="3" borderId="23" xfId="0" applyFont="1" applyFill="1" applyBorder="1" applyAlignment="1">
      <alignment horizontal="left" vertical="center" shrinkToFit="1"/>
    </xf>
    <xf numFmtId="0" fontId="32" fillId="3" borderId="24" xfId="0" applyFont="1" applyFill="1" applyBorder="1" applyAlignment="1">
      <alignment horizontal="left" vertical="center" shrinkToFit="1"/>
    </xf>
    <xf numFmtId="0" fontId="32" fillId="3" borderId="25" xfId="0" applyFont="1" applyFill="1" applyBorder="1" applyAlignment="1">
      <alignment horizontal="left" vertical="center" shrinkToFit="1"/>
    </xf>
    <xf numFmtId="14" fontId="32" fillId="3" borderId="23" xfId="0" applyNumberFormat="1" applyFont="1" applyFill="1" applyBorder="1" applyAlignment="1">
      <alignment horizontal="left" vertical="center" shrinkToFit="1"/>
    </xf>
    <xf numFmtId="14" fontId="32" fillId="3" borderId="24" xfId="0" applyNumberFormat="1" applyFont="1" applyFill="1" applyBorder="1" applyAlignment="1">
      <alignment horizontal="left" vertical="center" shrinkToFit="1"/>
    </xf>
    <xf numFmtId="14" fontId="32" fillId="3" borderId="25" xfId="0" applyNumberFormat="1" applyFont="1" applyFill="1" applyBorder="1" applyAlignment="1">
      <alignment horizontal="left" vertical="center" shrinkToFit="1"/>
    </xf>
    <xf numFmtId="0" fontId="30" fillId="3" borderId="8" xfId="0" applyFont="1" applyFill="1" applyBorder="1" applyAlignment="1">
      <alignment horizontal="left" vertical="center" wrapText="1"/>
    </xf>
    <xf numFmtId="49" fontId="32" fillId="2" borderId="23" xfId="0" applyNumberFormat="1" applyFont="1" applyFill="1" applyBorder="1" applyAlignment="1" applyProtection="1">
      <alignment horizontal="center" vertical="center" shrinkToFit="1"/>
      <protection locked="0"/>
    </xf>
    <xf numFmtId="49" fontId="32" fillId="2" borderId="24" xfId="0" applyNumberFormat="1" applyFont="1" applyFill="1" applyBorder="1" applyAlignment="1" applyProtection="1">
      <alignment horizontal="center" vertical="center" shrinkToFit="1"/>
      <protection locked="0"/>
    </xf>
    <xf numFmtId="49" fontId="32" fillId="2" borderId="25" xfId="0" applyNumberFormat="1" applyFont="1" applyFill="1" applyBorder="1" applyAlignment="1" applyProtection="1">
      <alignment horizontal="center" vertical="center" shrinkToFit="1"/>
      <protection locked="0"/>
    </xf>
    <xf numFmtId="0" fontId="32" fillId="3" borderId="12" xfId="0" applyFont="1" applyFill="1" applyBorder="1" applyAlignment="1" applyProtection="1">
      <alignment horizontal="left" vertical="top" shrinkToFit="1"/>
      <protection locked="0"/>
    </xf>
    <xf numFmtId="0" fontId="32" fillId="3" borderId="12" xfId="0" applyFont="1" applyFill="1" applyBorder="1" applyAlignment="1" applyProtection="1">
      <alignment horizontal="left" vertical="center" shrinkToFit="1"/>
      <protection locked="0"/>
    </xf>
    <xf numFmtId="49" fontId="32" fillId="2" borderId="14" xfId="0" applyNumberFormat="1" applyFont="1" applyFill="1" applyBorder="1" applyAlignment="1" applyProtection="1">
      <alignment horizontal="center" vertical="center" shrinkToFit="1"/>
      <protection locked="0"/>
    </xf>
    <xf numFmtId="49" fontId="32" fillId="2" borderId="15" xfId="0" applyNumberFormat="1" applyFont="1" applyFill="1" applyBorder="1" applyAlignment="1" applyProtection="1">
      <alignment horizontal="center" vertical="center" shrinkToFit="1"/>
      <protection locked="0"/>
    </xf>
    <xf numFmtId="49" fontId="32" fillId="2" borderId="12" xfId="0" applyNumberFormat="1" applyFont="1" applyFill="1" applyBorder="1" applyAlignment="1" applyProtection="1">
      <alignment horizontal="center" vertical="center" shrinkToFit="1"/>
      <protection locked="0"/>
    </xf>
    <xf numFmtId="0" fontId="211" fillId="3" borderId="0" xfId="0" applyFont="1" applyFill="1" applyAlignment="1">
      <alignment horizontal="right" wrapText="1"/>
    </xf>
    <xf numFmtId="14" fontId="32" fillId="3" borderId="23" xfId="0" applyNumberFormat="1" applyFont="1" applyFill="1" applyBorder="1" applyAlignment="1" applyProtection="1">
      <alignment horizontal="left" vertical="center" shrinkToFit="1"/>
      <protection locked="0"/>
    </xf>
    <xf numFmtId="14" fontId="32" fillId="3" borderId="24" xfId="0" applyNumberFormat="1" applyFont="1" applyFill="1" applyBorder="1" applyAlignment="1" applyProtection="1">
      <alignment horizontal="left" vertical="center" shrinkToFit="1"/>
      <protection locked="0"/>
    </xf>
    <xf numFmtId="14" fontId="32" fillId="3" borderId="25" xfId="0" applyNumberFormat="1" applyFont="1" applyFill="1" applyBorder="1" applyAlignment="1" applyProtection="1">
      <alignment horizontal="left" vertical="center" shrinkToFit="1"/>
      <protection locked="0"/>
    </xf>
    <xf numFmtId="0" fontId="74" fillId="3" borderId="0" xfId="0" applyFont="1" applyFill="1" applyAlignment="1">
      <alignment horizontal="justify" vertical="top" wrapText="1"/>
    </xf>
    <xf numFmtId="0" fontId="74" fillId="3" borderId="12" xfId="0" applyFont="1" applyFill="1" applyBorder="1" applyAlignment="1">
      <alignment horizontal="justify" vertical="top" wrapText="1"/>
    </xf>
    <xf numFmtId="0" fontId="138" fillId="3" borderId="8" xfId="0" applyFont="1" applyFill="1" applyBorder="1" applyAlignment="1">
      <alignment horizontal="justify" vertical="center" wrapText="1"/>
    </xf>
    <xf numFmtId="0" fontId="74" fillId="3" borderId="0" xfId="0" quotePrefix="1" applyFont="1" applyFill="1" applyAlignment="1">
      <alignment horizontal="justify" vertical="justify" wrapText="1"/>
    </xf>
    <xf numFmtId="0" fontId="74" fillId="3" borderId="12" xfId="0" quotePrefix="1" applyFont="1" applyFill="1" applyBorder="1" applyAlignment="1">
      <alignment horizontal="justify" vertical="justify" wrapText="1"/>
    </xf>
  </cellXfs>
  <cellStyles count="10">
    <cellStyle name="Hipervínculo" xfId="2" builtinId="8"/>
    <cellStyle name="Hipervínculo 2" xfId="3" xr:uid="{00000000-0005-0000-0000-000001000000}"/>
    <cellStyle name="Normal" xfId="0" builtinId="0"/>
    <cellStyle name="Normal 2" xfId="1" xr:uid="{00000000-0005-0000-0000-000003000000}"/>
    <cellStyle name="Normal 2 2" xfId="4" xr:uid="{00000000-0005-0000-0000-000004000000}"/>
    <cellStyle name="Normal 3" xfId="5" xr:uid="{00000000-0005-0000-0000-000005000000}"/>
    <cellStyle name="Normal 3 2" xfId="8" xr:uid="{00000000-0005-0000-0000-000006000000}"/>
    <cellStyle name="Normal 4" xfId="6" xr:uid="{00000000-0005-0000-0000-000007000000}"/>
    <cellStyle name="Normal 5" xfId="7" xr:uid="{00000000-0005-0000-0000-000008000000}"/>
    <cellStyle name="Normal 5 2" xfId="9" xr:uid="{00000000-0005-0000-0000-000009000000}"/>
  </cellStyles>
  <dxfs count="0"/>
  <tableStyles count="0" defaultTableStyle="TableStyleMedium2" defaultPivotStyle="PivotStyleLight16"/>
  <colors>
    <mruColors>
      <color rgb="FF0082D2"/>
      <color rgb="FFFFFF99"/>
      <color rgb="FF4E5844"/>
      <color rgb="FFFFFFCC"/>
      <color rgb="FF0091DA"/>
      <color rgb="FFFF3300"/>
      <color rgb="FF1F497D"/>
      <color rgb="FF003594"/>
      <color rgb="FF00B0F0"/>
      <color rgb="FF33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45"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1.xml"/><Relationship Id="rId20" Type="http://schemas.openxmlformats.org/officeDocument/2006/relationships/worksheet" Target="worksheets/sheet20.xml"/><Relationship Id="rId41"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hyperlink" Target="#'2) SELECCI&#211;N DE DOCUMENTO'!A1"/></Relationships>
</file>

<file path=xl/drawings/_rels/drawing11.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_rels/drawing12.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hyperlink" Target="#'2) SELECCI&#211;N DE DOCUMENTO'!&#193;rea_de_impresi&#243;n"/></Relationships>
</file>

<file path=xl/drawings/_rels/drawing13.xml.rels><?xml version="1.0" encoding="UTF-8" standalone="yes"?>
<Relationships xmlns="http://schemas.openxmlformats.org/package/2006/relationships"><Relationship Id="rId8" Type="http://schemas.openxmlformats.org/officeDocument/2006/relationships/image" Target="../media/image17.png"/><Relationship Id="rId3" Type="http://schemas.openxmlformats.org/officeDocument/2006/relationships/image" Target="../media/image12.png"/><Relationship Id="rId7" Type="http://schemas.openxmlformats.org/officeDocument/2006/relationships/image" Target="../media/image16.png"/><Relationship Id="rId2" Type="http://schemas.openxmlformats.org/officeDocument/2006/relationships/image" Target="../media/image11.png"/><Relationship Id="rId1" Type="http://schemas.openxmlformats.org/officeDocument/2006/relationships/hyperlink" Target="#'2) SELECCI&#211;N DE DOCUMENTO'!A1"/><Relationship Id="rId6" Type="http://schemas.openxmlformats.org/officeDocument/2006/relationships/image" Target="../media/image15.png"/><Relationship Id="rId5" Type="http://schemas.openxmlformats.org/officeDocument/2006/relationships/image" Target="../media/image14.png"/><Relationship Id="rId4" Type="http://schemas.openxmlformats.org/officeDocument/2006/relationships/image" Target="../media/image13.png"/></Relationships>
</file>

<file path=xl/drawings/_rels/drawing14.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193;rea_de_impresi&#243;n"/></Relationships>
</file>

<file path=xl/drawings/_rels/drawing15.xml.rels><?xml version="1.0" encoding="UTF-8" standalone="yes"?>
<Relationships xmlns="http://schemas.openxmlformats.org/package/2006/relationships"><Relationship Id="rId3" Type="http://schemas.openxmlformats.org/officeDocument/2006/relationships/image" Target="../media/image20.png"/><Relationship Id="rId2" Type="http://schemas.openxmlformats.org/officeDocument/2006/relationships/image" Target="../media/image19.png"/><Relationship Id="rId1" Type="http://schemas.openxmlformats.org/officeDocument/2006/relationships/image" Target="../media/image18.png"/><Relationship Id="rId6" Type="http://schemas.openxmlformats.org/officeDocument/2006/relationships/image" Target="../media/image22.png"/><Relationship Id="rId5" Type="http://schemas.openxmlformats.org/officeDocument/2006/relationships/hyperlink" Target="#'2) SELECCI&#211;N DE DOCUMENTO'!A1"/><Relationship Id="rId4" Type="http://schemas.openxmlformats.org/officeDocument/2006/relationships/image" Target="../media/image2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23.png"/><Relationship Id="rId1" Type="http://schemas.openxmlformats.org/officeDocument/2006/relationships/hyperlink" Target="#'2) SELECCI&#211;N DE DOCUMENTO'!A1"/></Relationships>
</file>

<file path=xl/drawings/_rels/drawing17.xml.rels><?xml version="1.0" encoding="UTF-8" standalone="yes"?>
<Relationships xmlns="http://schemas.openxmlformats.org/package/2006/relationships"><Relationship Id="rId1" Type="http://schemas.openxmlformats.org/officeDocument/2006/relationships/image" Target="../media/image23.png"/></Relationships>
</file>

<file path=xl/drawings/_rels/drawing18.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19.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2) SELECCI&#211;N DE DOCUMENTO'!A1"/></Relationships>
</file>

<file path=xl/drawings/_rels/drawing20.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_rels/drawing21.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hyperlink" Target="#'2) SELECCI&#211;N DE DOCUMENTO'!&#193;rea_de_impresi&#243;n"/><Relationship Id="rId1" Type="http://schemas.openxmlformats.org/officeDocument/2006/relationships/image" Target="../media/image8.png"/></Relationships>
</file>

<file path=xl/drawings/_rels/drawing22.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_rels/drawing23.xml.rels><?xml version="1.0" encoding="UTF-8" standalone="yes"?>
<Relationships xmlns="http://schemas.openxmlformats.org/package/2006/relationships"><Relationship Id="rId2" Type="http://schemas.openxmlformats.org/officeDocument/2006/relationships/image" Target="../media/image24.png"/><Relationship Id="rId1" Type="http://schemas.openxmlformats.org/officeDocument/2006/relationships/hyperlink" Target="#'2) SELECCI&#211;N DE DOCUMENTO'!&#193;rea_de_impresi&#243;n"/></Relationships>
</file>

<file path=xl/drawings/_rels/drawing24.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_rels/drawing25.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26.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27.xml.rels><?xml version="1.0" encoding="UTF-8" standalone="yes"?>
<Relationships xmlns="http://schemas.openxmlformats.org/package/2006/relationships"><Relationship Id="rId1" Type="http://schemas.openxmlformats.org/officeDocument/2006/relationships/hyperlink" Target="#'SOL.PEDIDO RENAULT'!&#193;rea_de_impresi&#243;n"/></Relationships>
</file>

<file path=xl/drawings/_rels/drawing28.xml.rels><?xml version="1.0" encoding="UTF-8" standalone="yes"?>
<Relationships xmlns="http://schemas.openxmlformats.org/package/2006/relationships"><Relationship Id="rId1" Type="http://schemas.openxmlformats.org/officeDocument/2006/relationships/hyperlink" Target="#'SOL.PEDIDO RENAULT'!&#193;rea_de_impresi&#243;n"/></Relationships>
</file>

<file path=xl/drawings/_rels/drawing29.xml.rels><?xml version="1.0" encoding="UTF-8" standalone="yes"?>
<Relationships xmlns="http://schemas.openxmlformats.org/package/2006/relationships"><Relationship Id="rId2" Type="http://schemas.openxmlformats.org/officeDocument/2006/relationships/image" Target="../media/image25.png"/><Relationship Id="rId1" Type="http://schemas.openxmlformats.org/officeDocument/2006/relationships/hyperlink" Target="#'2) SELECCI&#211;N DE DOCUMENTO'!A1"/></Relationships>
</file>

<file path=xl/drawings/_rels/drawing3.xml.rels><?xml version="1.0" encoding="UTF-8" standalone="yes"?>
<Relationships xmlns="http://schemas.openxmlformats.org/package/2006/relationships"><Relationship Id="rId8" Type="http://schemas.openxmlformats.org/officeDocument/2006/relationships/hyperlink" Target="#'Check-list doc.admin DACIA'!&#193;rea_de_impresi&#243;n"/><Relationship Id="rId13" Type="http://schemas.openxmlformats.org/officeDocument/2006/relationships/hyperlink" Target="#'ZE READY TO CHARGE D'!A1"/><Relationship Id="rId3" Type="http://schemas.openxmlformats.org/officeDocument/2006/relationships/hyperlink" Target="#'Contabilidad-Dossier VN RENAULT'!&#193;rea_de_impresi&#243;n"/><Relationship Id="rId7" Type="http://schemas.openxmlformats.org/officeDocument/2006/relationships/hyperlink" Target="#'Contabilidad-Dossier VN DACIA'!&#193;rea_de_impresi&#243;n"/><Relationship Id="rId12" Type="http://schemas.openxmlformats.org/officeDocument/2006/relationships/hyperlink" Target="#'ZE READY TO CHARGE '!A1"/><Relationship Id="rId17" Type="http://schemas.openxmlformats.org/officeDocument/2006/relationships/hyperlink" Target="#'SOL.PEDIDO E-TECH EL&#201;CTRICO'!A1"/><Relationship Id="rId2" Type="http://schemas.openxmlformats.org/officeDocument/2006/relationships/hyperlink" Target="#'SOL.PEDIDO RENAULT'!&#193;rea_de_impresi&#243;n"/><Relationship Id="rId16" Type="http://schemas.openxmlformats.org/officeDocument/2006/relationships/hyperlink" Target="#'SOL.INFO.E-TECH EL&#201;CTRICO'!A1"/><Relationship Id="rId1" Type="http://schemas.openxmlformats.org/officeDocument/2006/relationships/hyperlink" Target="#SOL.INFO.RENAULT!&#193;rea_de_impresi&#243;n"/><Relationship Id="rId6" Type="http://schemas.openxmlformats.org/officeDocument/2006/relationships/hyperlink" Target="#'SOL.PEDIDO DACIA'!&#193;rea_de_impresi&#243;n"/><Relationship Id="rId11" Type="http://schemas.openxmlformats.org/officeDocument/2006/relationships/image" Target="../media/image3.png"/><Relationship Id="rId5" Type="http://schemas.openxmlformats.org/officeDocument/2006/relationships/hyperlink" Target="#'SOL.INFO DACIA'!&#193;rea_de_impresi&#243;n"/><Relationship Id="rId15" Type="http://schemas.openxmlformats.org/officeDocument/2006/relationships/hyperlink" Target="#'Check-list doc.admin RENAULT'!A1"/><Relationship Id="rId10" Type="http://schemas.openxmlformats.org/officeDocument/2006/relationships/hyperlink" Target="#'Ficha Calidad Entrega VN'!&#193;rea_de_impresi&#243;n"/><Relationship Id="rId4" Type="http://schemas.openxmlformats.org/officeDocument/2006/relationships/hyperlink" Target="#'Check-list doc.admin RENAULT'!&#193;rea_de_impresi&#243;n"/><Relationship Id="rId9" Type="http://schemas.openxmlformats.org/officeDocument/2006/relationships/hyperlink" Target="#'Check-list Flash AVES'!&#193;rea_de_impresi&#243;n"/><Relationship Id="rId14" Type="http://schemas.openxmlformats.org/officeDocument/2006/relationships/hyperlink" Target="#'Contabilidad-Dossier VN E-TECH '!A1"/></Relationships>
</file>

<file path=xl/drawings/_rels/drawing30.xml.rels><?xml version="1.0" encoding="UTF-8" standalone="yes"?>
<Relationships xmlns="http://schemas.openxmlformats.org/package/2006/relationships"><Relationship Id="rId3" Type="http://schemas.openxmlformats.org/officeDocument/2006/relationships/image" Target="../media/image26.png"/><Relationship Id="rId2" Type="http://schemas.openxmlformats.org/officeDocument/2006/relationships/hyperlink" Target="#'2) SELECCI&#211;N DE DOCUMENTO'!A1"/><Relationship Id="rId1" Type="http://schemas.openxmlformats.org/officeDocument/2006/relationships/image" Target="../media/image25.png"/></Relationships>
</file>

<file path=xl/drawings/_rels/drawing31.xml.rels><?xml version="1.0" encoding="UTF-8" standalone="yes"?>
<Relationships xmlns="http://schemas.openxmlformats.org/package/2006/relationships"><Relationship Id="rId2" Type="http://schemas.openxmlformats.org/officeDocument/2006/relationships/image" Target="../media/image25.png"/><Relationship Id="rId1" Type="http://schemas.openxmlformats.org/officeDocument/2006/relationships/hyperlink" Target="#'2) SELECCI&#211;N DE DOCUMENTO'!A1"/></Relationships>
</file>

<file path=xl/drawings/_rels/drawing32.xml.rels><?xml version="1.0" encoding="UTF-8" standalone="yes"?>
<Relationships xmlns="http://schemas.openxmlformats.org/package/2006/relationships"><Relationship Id="rId1" Type="http://schemas.openxmlformats.org/officeDocument/2006/relationships/hyperlink" Target="#'SOL.PEDIDO DACIA'!&#193;rea_de_impresi&#243;n"/></Relationships>
</file>

<file path=xl/drawings/_rels/drawing33.xml.rels><?xml version="1.0" encoding="UTF-8" standalone="yes"?>
<Relationships xmlns="http://schemas.openxmlformats.org/package/2006/relationships"><Relationship Id="rId2" Type="http://schemas.openxmlformats.org/officeDocument/2006/relationships/image" Target="../media/image25.png"/><Relationship Id="rId1" Type="http://schemas.openxmlformats.org/officeDocument/2006/relationships/hyperlink" Target="#'SOL.PEDIDO DACIA'!&#193;rea_de_impresi&#243;n"/></Relationships>
</file>

<file path=xl/drawings/_rels/drawing34.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35.xml.rels><?xml version="1.0" encoding="UTF-8" standalone="yes"?>
<Relationships xmlns="http://schemas.openxmlformats.org/package/2006/relationships"><Relationship Id="rId2" Type="http://schemas.openxmlformats.org/officeDocument/2006/relationships/hyperlink" Target="#'2) SELECCI&#211;N DE DOCUMENTO'!A1"/><Relationship Id="rId1" Type="http://schemas.openxmlformats.org/officeDocument/2006/relationships/image" Target="../media/image27.png"/></Relationships>
</file>

<file path=xl/drawings/_rels/drawing36.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37.xml.rels><?xml version="1.0" encoding="UTF-8" standalone="yes"?>
<Relationships xmlns="http://schemas.openxmlformats.org/package/2006/relationships"><Relationship Id="rId1" Type="http://schemas.openxmlformats.org/officeDocument/2006/relationships/hyperlink" Target="#'SOL.PEDIDO E-TECH EL&#201;CTRICO'!A1"/></Relationships>
</file>

<file path=xl/drawings/_rels/drawing4.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2) SELECCI&#211;N DE DOCUMENTO'!A1"/></Relationships>
</file>

<file path=xl/drawings/_rels/drawing6.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2) SELECCI&#211;N DE DOCUMENTO'!A1"/></Relationships>
</file>

<file path=xl/drawings/_rels/drawing7.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hyperlink" Target="#'2) SELECCI&#211;N DE DOCUMENTO'!A1"/></Relationships>
</file>

<file path=xl/drawings/_rels/drawing8.xml.rels><?xml version="1.0" encoding="UTF-8" standalone="yes"?>
<Relationships xmlns="http://schemas.openxmlformats.org/package/2006/relationships"><Relationship Id="rId3" Type="http://schemas.openxmlformats.org/officeDocument/2006/relationships/hyperlink" Target="#'2) SELECCI&#211;N DE DOCUMENTO'!A1"/><Relationship Id="rId2" Type="http://schemas.openxmlformats.org/officeDocument/2006/relationships/image" Target="../media/image8.png"/><Relationship Id="rId1" Type="http://schemas.openxmlformats.org/officeDocument/2006/relationships/image" Target="../media/image7.png"/></Relationships>
</file>

<file path=xl/drawings/_rels/drawing9.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drawing1.xml><?xml version="1.0" encoding="utf-8"?>
<xdr:wsDr xmlns:xdr="http://schemas.openxmlformats.org/drawingml/2006/spreadsheetDrawing" xmlns:a="http://schemas.openxmlformats.org/drawingml/2006/main">
  <xdr:twoCellAnchor>
    <xdr:from>
      <xdr:col>1</xdr:col>
      <xdr:colOff>187324</xdr:colOff>
      <xdr:row>2</xdr:row>
      <xdr:rowOff>152397</xdr:rowOff>
    </xdr:from>
    <xdr:to>
      <xdr:col>13</xdr:col>
      <xdr:colOff>333374</xdr:colOff>
      <xdr:row>76</xdr:row>
      <xdr:rowOff>47624</xdr:rowOff>
    </xdr:to>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1250949" y="533397"/>
          <a:ext cx="9147175" cy="1510347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endParaRPr lang="en-US" sz="2400" b="1">
            <a:solidFill>
              <a:schemeClr val="tx2">
                <a:lumMod val="75000"/>
              </a:schemeClr>
            </a:solidFill>
            <a:latin typeface="Arial" panose="020B0604020202020204" pitchFamily="34" charset="0"/>
            <a:cs typeface="Arial" panose="020B0604020202020204" pitchFamily="34" charset="0"/>
          </a:endParaRPr>
        </a:p>
        <a:p>
          <a:r>
            <a:rPr lang="en-US" sz="2400" b="1">
              <a:solidFill>
                <a:schemeClr val="tx2">
                  <a:lumMod val="75000"/>
                </a:schemeClr>
              </a:solidFill>
              <a:latin typeface="Arial" panose="020B0604020202020204" pitchFamily="34" charset="0"/>
              <a:cs typeface="Arial" panose="020B0604020202020204" pitchFamily="34" charset="0"/>
            </a:rPr>
            <a:t>DOCUMENTOS COMERCIALES VN</a:t>
          </a:r>
        </a:p>
        <a:p>
          <a:r>
            <a:rPr lang="en-US" sz="1400" i="0" baseline="0"/>
            <a:t>Marzo  </a:t>
          </a:r>
          <a:r>
            <a:rPr lang="en-US" sz="1200" i="0"/>
            <a:t>2022</a:t>
          </a:r>
          <a:endParaRPr lang="en-US" sz="1400" i="0"/>
        </a:p>
        <a:p>
          <a:endParaRPr lang="en-US" sz="1400"/>
        </a:p>
        <a:p>
          <a:endParaRPr lang="en-US" sz="1400" b="1"/>
        </a:p>
        <a:p>
          <a:r>
            <a:rPr lang="en-US" sz="1400" b="1">
              <a:solidFill>
                <a:srgbClr val="C00000"/>
              </a:solidFill>
            </a:rPr>
            <a:t>ATENCIÓN:</a:t>
          </a:r>
          <a:r>
            <a:rPr lang="en-US" sz="1400" b="1" baseline="0">
              <a:solidFill>
                <a:srgbClr val="C00000"/>
              </a:solidFill>
            </a:rPr>
            <a:t> </a:t>
          </a:r>
          <a:r>
            <a:rPr lang="en-US" sz="1400" b="0" baseline="0">
              <a:solidFill>
                <a:srgbClr val="C00000"/>
              </a:solidFill>
            </a:rPr>
            <a:t>Algun os documentos de este Excel están desactualizados y serán próximamente eliminados, dichos documentos podrán encontrarlos en Ratio. Por favor, compruebe en la pestaña "2) Selección de documento" los documentos que siguen vigentes. </a:t>
          </a:r>
          <a:endParaRPr lang="en-US" sz="1400" b="0">
            <a:solidFill>
              <a:srgbClr val="C00000"/>
            </a:solidFill>
          </a:endParaRPr>
        </a:p>
        <a:p>
          <a:endParaRPr lang="en-US" sz="1400" b="1"/>
        </a:p>
        <a:p>
          <a:endParaRPr lang="en-US" sz="1400" b="1"/>
        </a:p>
        <a:p>
          <a:r>
            <a:rPr lang="en-US" sz="1400" b="1"/>
            <a:t>OBJETIVO</a:t>
          </a:r>
          <a:r>
            <a:rPr lang="en-US" sz="1400"/>
            <a:t>:</a:t>
          </a:r>
        </a:p>
        <a:p>
          <a:endParaRPr lang="en-US" sz="1400"/>
        </a:p>
        <a:p>
          <a:r>
            <a:rPr lang="en-US" sz="1400"/>
            <a:t>	Agrupar todos los documentos RENAULT, RENAULT ZE y DACIA (tanto los que tienen fines comerciales como los de uso interno) que se utilizan a lo largo de todo el proceso de venta de un VN,</a:t>
          </a:r>
          <a:r>
            <a:rPr lang="en-US" sz="1400" baseline="0"/>
            <a:t> para simplificar su cumplimentación.</a:t>
          </a:r>
          <a:endParaRPr lang="en-US" sz="1400"/>
        </a:p>
        <a:p>
          <a:pPr algn="just"/>
          <a:r>
            <a:rPr lang="en-US" sz="1400"/>
            <a:t>Los</a:t>
          </a:r>
          <a:r>
            <a:rPr lang="en-US" sz="1400" baseline="0"/>
            <a:t> documentos "Solicitud de Información y Pedido" Renault, Dacia y ZE, serán preferentemente los obtenidos desde Ratio, pero los incluimos aqui como back up en caso que sea necesario su uso manual.</a:t>
          </a:r>
        </a:p>
        <a:p>
          <a:pPr algn="just"/>
          <a:endParaRPr lang="en-US" sz="1400" baseline="0"/>
        </a:p>
        <a:p>
          <a:pPr algn="just"/>
          <a:endParaRPr lang="en-US" sz="1400"/>
        </a:p>
        <a:p>
          <a:pPr algn="just"/>
          <a:r>
            <a:rPr lang="en-US" sz="1400" b="1"/>
            <a:t>PUNTOS A TENER EN CUENTA</a:t>
          </a:r>
        </a:p>
        <a:p>
          <a:pPr algn="just"/>
          <a:endParaRPr lang="en-US" sz="1400" b="1"/>
        </a:p>
        <a:p>
          <a:pPr algn="just"/>
          <a:r>
            <a:rPr lang="en-US" sz="1400"/>
            <a:t>	-</a:t>
          </a:r>
          <a:r>
            <a:rPr lang="en-US" sz="1400" baseline="0"/>
            <a:t> Cada una de los hojas del documento está protegidas para evitar cambios involuntarios en el contenido.</a:t>
          </a:r>
          <a:r>
            <a:rPr lang="en-US" sz="1400"/>
            <a:t>           	</a:t>
          </a:r>
        </a:p>
        <a:p>
          <a:pPr algn="just"/>
          <a:r>
            <a:rPr lang="en-US" sz="1400"/>
            <a:t>Si</a:t>
          </a:r>
          <a:r>
            <a:rPr lang="en-US" sz="1400" baseline="0"/>
            <a:t> necesita</a:t>
          </a:r>
          <a:r>
            <a:rPr lang="en-US" sz="1400"/>
            <a:t> incluir documentos de elaboración propia, únicamente</a:t>
          </a:r>
          <a:r>
            <a:rPr lang="en-US" sz="1400" baseline="0"/>
            <a:t> sedeben añadir hojas al libro excel, y vincular las celdas necesarias a los datos de la hoja "introducción de datos."</a:t>
          </a:r>
          <a:r>
            <a:rPr lang="en-US" sz="1400"/>
            <a:t> </a:t>
          </a:r>
        </a:p>
        <a:p>
          <a:pPr algn="just"/>
          <a:endParaRPr lang="en-US" sz="1400"/>
        </a:p>
        <a:p>
          <a:pPr algn="just"/>
          <a:r>
            <a:rPr lang="en-US" sz="1400"/>
            <a:t>	- Prestar</a:t>
          </a:r>
          <a:r>
            <a:rPr lang="en-US" sz="1400" baseline="0"/>
            <a:t> </a:t>
          </a:r>
          <a:r>
            <a:rPr lang="en-US" sz="1400" b="1" baseline="0"/>
            <a:t>atención a las instrucciones de cada documento; habrá documentos que se recomienda impresión 	   por una cara o por ambas caras. Ej: Solicitud pedido (imprimir anverso y reverso), La Entrega de su vehículo (una sola cara)</a:t>
          </a:r>
          <a:r>
            <a:rPr lang="en-US" sz="1400" b="1"/>
            <a:t>.   </a:t>
          </a:r>
        </a:p>
        <a:p>
          <a:pPr algn="just"/>
          <a:endParaRPr lang="en-US" sz="1400" b="1"/>
        </a:p>
        <a:p>
          <a:r>
            <a:rPr lang="en-US" sz="1400" b="1">
              <a:solidFill>
                <a:schemeClr val="dk1"/>
              </a:solidFill>
              <a:latin typeface="+mn-lt"/>
              <a:ea typeface="+mn-ea"/>
              <a:cs typeface="+mn-cs"/>
            </a:rPr>
            <a:t>	</a:t>
          </a:r>
          <a:r>
            <a:rPr lang="en-US" sz="1400" b="0">
              <a:solidFill>
                <a:schemeClr val="dk1"/>
              </a:solidFill>
              <a:latin typeface="+mn-lt"/>
              <a:ea typeface="+mn-ea"/>
              <a:cs typeface="+mn-cs"/>
            </a:rPr>
            <a:t>- Nos encontramos ante un </a:t>
          </a:r>
          <a:r>
            <a:rPr lang="en-US" sz="1400" b="1">
              <a:solidFill>
                <a:schemeClr val="dk1"/>
              </a:solidFill>
              <a:latin typeface="+mn-lt"/>
              <a:ea typeface="+mn-ea"/>
              <a:cs typeface="+mn-cs"/>
            </a:rPr>
            <a:t>documento "vivo</a:t>
          </a:r>
          <a:r>
            <a:rPr lang="en-US" sz="1400" b="0">
              <a:solidFill>
                <a:schemeClr val="dk1"/>
              </a:solidFill>
              <a:latin typeface="+mn-lt"/>
              <a:ea typeface="+mn-ea"/>
              <a:cs typeface="+mn-cs"/>
            </a:rPr>
            <a:t>" permanentemente ligado a cambios . Cada vez que se realice 	   alguna modificación, actualizaremos la versión del documento. Mantendremos el orden de las hojas en </a:t>
          </a:r>
          <a:r>
            <a:rPr lang="en-US" sz="1400" b="0" baseline="0">
              <a:solidFill>
                <a:schemeClr val="dk1"/>
              </a:solidFill>
              <a:latin typeface="+mn-lt"/>
              <a:ea typeface="+mn-ea"/>
              <a:cs typeface="+mn-cs"/>
            </a:rPr>
            <a:t>el </a:t>
          </a:r>
          <a:r>
            <a:rPr lang="en-US" sz="1400" b="0">
              <a:solidFill>
                <a:schemeClr val="dk1"/>
              </a:solidFill>
              <a:latin typeface="+mn-lt"/>
              <a:ea typeface="+mn-ea"/>
              <a:cs typeface="+mn-cs"/>
            </a:rPr>
            <a:t>documento, para que en caso de actualización os suponga el menor trabajo posible su implantación</a:t>
          </a:r>
          <a:r>
            <a:rPr lang="en-US" sz="1100" b="1">
              <a:solidFill>
                <a:schemeClr val="dk1"/>
              </a:solidFill>
              <a:effectLst/>
              <a:latin typeface="+mn-lt"/>
              <a:ea typeface="+mn-ea"/>
              <a:cs typeface="+mn-cs"/>
            </a:rPr>
            <a:t>. </a:t>
          </a:r>
        </a:p>
        <a:p>
          <a:endParaRPr lang="en-US" sz="1400" b="0">
            <a:solidFill>
              <a:schemeClr val="dk1"/>
            </a:solidFill>
            <a:latin typeface="+mn-lt"/>
            <a:ea typeface="+mn-ea"/>
            <a:cs typeface="+mn-cs"/>
          </a:endParaRPr>
        </a:p>
        <a:p>
          <a:r>
            <a:rPr lang="en-US" sz="1400" b="0">
              <a:solidFill>
                <a:schemeClr val="dk1"/>
              </a:solidFill>
              <a:latin typeface="+mn-lt"/>
              <a:ea typeface="+mn-ea"/>
              <a:cs typeface="+mn-cs"/>
            </a:rPr>
            <a:t>	- La fecha de edición de este documento, se encuentra impresa en la parte superior de esta hoja, pero cada 	   documento mantiene su propia fecha de validez .Es fundamental trabajar en todo momento con la edición en vigor.</a:t>
          </a:r>
        </a:p>
        <a:p>
          <a:endParaRPr lang="en-US" sz="1400" b="0">
            <a:solidFill>
              <a:schemeClr val="dk1"/>
            </a:solidFill>
            <a:latin typeface="+mn-lt"/>
            <a:ea typeface="+mn-ea"/>
            <a:cs typeface="+mn-cs"/>
          </a:endParaRPr>
        </a:p>
        <a:p>
          <a:r>
            <a:rPr lang="en-US" sz="1400" b="0">
              <a:solidFill>
                <a:schemeClr val="dk1"/>
              </a:solidFill>
              <a:latin typeface="+mn-lt"/>
              <a:ea typeface="+mn-ea"/>
              <a:cs typeface="+mn-cs"/>
            </a:rPr>
            <a:t>	- Os informaremos cada vez que se actualice la versión tanto desde la página de acogida de Renault.net y</a:t>
          </a:r>
          <a:r>
            <a:rPr lang="en-US" sz="1400" b="0" baseline="0">
              <a:solidFill>
                <a:schemeClr val="dk1"/>
              </a:solidFill>
              <a:latin typeface="+mn-lt"/>
              <a:ea typeface="+mn-ea"/>
              <a:cs typeface="+mn-cs"/>
            </a:rPr>
            <a:t> </a:t>
          </a:r>
          <a:r>
            <a:rPr lang="en-US" sz="1400" b="0">
              <a:solidFill>
                <a:schemeClr val="dk1"/>
              </a:solidFill>
              <a:latin typeface="+mn-lt"/>
              <a:ea typeface="+mn-ea"/>
              <a:cs typeface="+mn-cs"/>
            </a:rPr>
            <a:t>Dacia.net como por correo electrónico. </a:t>
          </a:r>
        </a:p>
        <a:p>
          <a:r>
            <a:rPr lang="en-US" sz="1400" b="0">
              <a:solidFill>
                <a:schemeClr val="dk1"/>
              </a:solidFill>
              <a:latin typeface="+mn-lt"/>
              <a:ea typeface="+mn-ea"/>
              <a:cs typeface="+mn-cs"/>
            </a:rPr>
            <a:t>	</a:t>
          </a:r>
          <a:endParaRPr lang="en-US" sz="1400" b="1">
            <a:solidFill>
              <a:schemeClr val="dk1"/>
            </a:solidFill>
            <a:latin typeface="+mn-lt"/>
            <a:ea typeface="+mn-ea"/>
            <a:cs typeface="+mn-cs"/>
          </a:endParaRPr>
        </a:p>
        <a:p>
          <a:pPr algn="just"/>
          <a:endParaRPr lang="en-US" sz="1400"/>
        </a:p>
        <a:p>
          <a:pPr algn="just"/>
          <a:r>
            <a:rPr lang="en-US" sz="1400"/>
            <a:t>                                                                                                                                                                                              </a:t>
          </a:r>
        </a:p>
        <a:p>
          <a:pPr algn="just"/>
          <a:r>
            <a:rPr lang="en-US" sz="1400" b="1"/>
            <a:t>PROCESO DE UTILIZACIÓN RECOMENDADO</a:t>
          </a:r>
          <a:r>
            <a:rPr lang="en-US" sz="1400"/>
            <a:t>:</a:t>
          </a:r>
        </a:p>
        <a:p>
          <a:pPr algn="just"/>
          <a:endParaRPr lang="en-US" sz="1400"/>
        </a:p>
        <a:p>
          <a:pPr algn="just"/>
          <a:r>
            <a:rPr lang="en-US" sz="1400"/>
            <a:t>	Descargar desde Renault.net (Publicaciones-Ventas-Documentos Comerciales VN) ó Dacia.net (Publicaciones-Ventas) este archivo y guardarlo en su ordenador.</a:t>
          </a:r>
        </a:p>
        <a:p>
          <a:pPr algn="just"/>
          <a:r>
            <a:rPr lang="en-US" sz="1400"/>
            <a:t>Se utilizará un archivo para cada operación</a:t>
          </a:r>
          <a:r>
            <a:rPr lang="en-US" sz="1400" baseline="0"/>
            <a:t> de venta </a:t>
          </a:r>
          <a:r>
            <a:rPr lang="en-US" sz="1400"/>
            <a:t>VN,</a:t>
          </a:r>
          <a:r>
            <a:rPr lang="en-US" sz="1400" baseline="0"/>
            <a:t> identificándolo  de manera que resulte sencillo guardar el documento y localizarlo</a:t>
          </a:r>
          <a:r>
            <a:rPr lang="en-US" sz="1400"/>
            <a:t>.</a:t>
          </a:r>
        </a:p>
        <a:p>
          <a:pPr algn="just"/>
          <a:endParaRPr lang="en-US" sz="1400" b="0"/>
        </a:p>
        <a:p>
          <a:pPr algn="just"/>
          <a:r>
            <a:rPr lang="en-US" sz="1400" b="0"/>
            <a:t>	</a:t>
          </a:r>
          <a:r>
            <a:rPr lang="en-US" sz="1400" b="1"/>
            <a:t>1º- D</a:t>
          </a:r>
          <a:r>
            <a:rPr lang="en-US" sz="1400"/>
            <a:t>ocumentar todos los campos de la hoja "INTRODUCIR DATOS" </a:t>
          </a:r>
        </a:p>
        <a:p>
          <a:pPr algn="just"/>
          <a:endParaRPr lang="en-US" sz="1400" b="0" baseline="0"/>
        </a:p>
        <a:p>
          <a:pPr algn="just"/>
          <a:r>
            <a:rPr lang="en-US" sz="1400" b="0" baseline="0"/>
            <a:t>	</a:t>
          </a:r>
          <a:r>
            <a:rPr lang="en-US" sz="1400" b="1" baseline="0"/>
            <a:t>2</a:t>
          </a:r>
          <a:r>
            <a:rPr lang="en-US" sz="1400" b="1"/>
            <a:t>º-</a:t>
          </a:r>
          <a:r>
            <a:rPr lang="en-US" sz="1400"/>
            <a:t> Acceder a la pestaña "SELECCIÓN DE DOCUMENTO" . Contiene un listado de los documentos  incluidos.</a:t>
          </a:r>
          <a:r>
            <a:rPr lang="en-US" sz="1400" baseline="0"/>
            <a:t> A cada documento se accede </a:t>
          </a:r>
          <a:r>
            <a:rPr lang="en-US" sz="1400"/>
            <a:t>haciendo "click" encima del nombre </a:t>
          </a:r>
          <a:r>
            <a:rPr lang="en-US" sz="1400" baseline="0"/>
            <a:t>, o bien navegando libremente por todas las hojas del archivo excel completo</a:t>
          </a:r>
          <a:r>
            <a:rPr lang="en-US" sz="1400"/>
            <a:t>.</a:t>
          </a:r>
        </a:p>
        <a:p>
          <a:pPr algn="just"/>
          <a:endParaRPr lang="en-US" sz="1400" b="0"/>
        </a:p>
        <a:p>
          <a:pPr algn="just"/>
          <a:r>
            <a:rPr lang="en-US" sz="1400" b="0"/>
            <a:t>	</a:t>
          </a:r>
          <a:r>
            <a:rPr lang="en-US" sz="1400" b="1"/>
            <a:t>3º-</a:t>
          </a:r>
          <a:r>
            <a:rPr lang="en-US" sz="1400"/>
            <a:t> Los documentos se encuentran agrupados por códigos de colores,;</a:t>
          </a:r>
        </a:p>
        <a:p>
          <a:pPr marL="0" marR="0" indent="0" algn="just" defTabSz="914400" eaLnBrk="1" fontAlgn="auto" latinLnBrk="0" hangingPunct="1">
            <a:lnSpc>
              <a:spcPct val="100000"/>
            </a:lnSpc>
            <a:spcBef>
              <a:spcPts val="0"/>
            </a:spcBef>
            <a:spcAft>
              <a:spcPts val="0"/>
            </a:spcAft>
            <a:buClrTx/>
            <a:buSzTx/>
            <a:buFontTx/>
            <a:buNone/>
            <a:tabLst/>
            <a:defRPr/>
          </a:pPr>
          <a:endParaRPr lang="en-US" sz="1400">
            <a:solidFill>
              <a:schemeClr val="dk1"/>
            </a:solidFill>
            <a:effectLst/>
            <a:latin typeface="+mn-lt"/>
            <a:ea typeface="+mn-ea"/>
            <a:cs typeface="+mn-cs"/>
          </a:endParaRPr>
        </a:p>
        <a:p>
          <a:pPr marL="0" marR="0" indent="0" algn="just" defTabSz="914400" eaLnBrk="1" fontAlgn="auto" latinLnBrk="0" hangingPunct="1">
            <a:lnSpc>
              <a:spcPct val="100000"/>
            </a:lnSpc>
            <a:spcBef>
              <a:spcPts val="0"/>
            </a:spcBef>
            <a:spcAft>
              <a:spcPts val="0"/>
            </a:spcAft>
            <a:buClrTx/>
            <a:buSzTx/>
            <a:buFontTx/>
            <a:buNone/>
            <a:tabLst/>
            <a:defRPr/>
          </a:pPr>
          <a:r>
            <a:rPr lang="en-US" sz="1400">
              <a:solidFill>
                <a:schemeClr val="dk1"/>
              </a:solidFill>
              <a:effectLst/>
              <a:latin typeface="+mn-lt"/>
              <a:ea typeface="+mn-ea"/>
              <a:cs typeface="+mn-cs"/>
            </a:rPr>
            <a:t>	</a:t>
          </a:r>
          <a:r>
            <a:rPr lang="en-US" sz="1400" b="1" baseline="0">
              <a:solidFill>
                <a:srgbClr val="FF3300"/>
              </a:solidFill>
              <a:effectLst/>
              <a:latin typeface="+mn-lt"/>
              <a:ea typeface="+mn-ea"/>
              <a:cs typeface="+mn-cs"/>
            </a:rPr>
            <a:t>NARANJA</a:t>
          </a:r>
          <a:r>
            <a:rPr lang="en-US" sz="1400">
              <a:solidFill>
                <a:srgbClr val="FF3300"/>
              </a:solidFill>
              <a:effectLst/>
              <a:latin typeface="+mn-lt"/>
              <a:ea typeface="+mn-ea"/>
              <a:cs typeface="+mn-cs"/>
            </a:rPr>
            <a:t> documentos generales : PREPARACIÓN Y ENTREGA VN, CONTRATO PRÉSTAMO GRATUITO,...</a:t>
          </a:r>
          <a:endParaRPr lang="en-US" sz="1400">
            <a:solidFill>
              <a:srgbClr val="FF3300"/>
            </a:solidFill>
            <a:effectLst/>
          </a:endParaRPr>
        </a:p>
        <a:p>
          <a:pPr algn="just"/>
          <a:r>
            <a:rPr lang="en-US" sz="1400">
              <a:solidFill>
                <a:srgbClr val="FFC000"/>
              </a:solidFill>
            </a:rPr>
            <a:t>	</a:t>
          </a:r>
          <a:r>
            <a:rPr lang="en-US" sz="1400" b="1">
              <a:solidFill>
                <a:srgbClr val="FFC000"/>
              </a:solidFill>
            </a:rPr>
            <a:t>AMARILLO</a:t>
          </a:r>
          <a:r>
            <a:rPr lang="en-US" sz="1400">
              <a:solidFill>
                <a:srgbClr val="FFC000"/>
              </a:solidFill>
            </a:rPr>
            <a:t>: documentos comerciales RENAULT</a:t>
          </a:r>
          <a:endParaRPr lang="en-US" sz="1400"/>
        </a:p>
        <a:p>
          <a:pPr algn="l"/>
          <a:r>
            <a:rPr lang="en-US" sz="1400">
              <a:solidFill>
                <a:srgbClr val="002060"/>
              </a:solidFill>
            </a:rPr>
            <a:t>	</a:t>
          </a:r>
          <a:r>
            <a:rPr lang="en-US" sz="1400" b="1">
              <a:solidFill>
                <a:srgbClr val="4E5844"/>
              </a:solidFill>
            </a:rPr>
            <a:t>VERDE OSCURO</a:t>
          </a:r>
          <a:r>
            <a:rPr lang="en-US" sz="1400">
              <a:solidFill>
                <a:srgbClr val="4E5844"/>
              </a:solidFill>
            </a:rPr>
            <a:t>: documentos comerciales DACIA</a:t>
          </a:r>
          <a:br>
            <a:rPr lang="en-US" sz="1400">
              <a:solidFill>
                <a:srgbClr val="4E5844"/>
              </a:solidFill>
            </a:rPr>
          </a:br>
          <a:r>
            <a:rPr lang="en-US" sz="1400">
              <a:solidFill>
                <a:srgbClr val="4E5844"/>
              </a:solidFill>
            </a:rPr>
            <a:t>	</a:t>
          </a:r>
          <a:r>
            <a:rPr lang="en-US" sz="1400" b="1">
              <a:solidFill>
                <a:srgbClr val="0070C0"/>
              </a:solidFill>
            </a:rPr>
            <a:t>AZUL:</a:t>
          </a:r>
          <a:r>
            <a:rPr lang="en-US" sz="1400" b="1" baseline="0">
              <a:solidFill>
                <a:srgbClr val="0070C0"/>
              </a:solidFill>
            </a:rPr>
            <a:t> documentos comerciales gama E-TECH Eléctrico</a:t>
          </a:r>
          <a:endParaRPr lang="en-US" sz="1400" b="1">
            <a:solidFill>
              <a:srgbClr val="0070C0"/>
            </a:solidFill>
          </a:endParaRPr>
        </a:p>
        <a:p>
          <a:pPr algn="just"/>
          <a:r>
            <a:rPr lang="en-US" sz="1400">
              <a:solidFill>
                <a:srgbClr val="00B0F0"/>
              </a:solidFill>
            </a:rPr>
            <a:t>	</a:t>
          </a:r>
          <a:r>
            <a:rPr lang="en-US" sz="1400" b="1">
              <a:solidFill>
                <a:srgbClr val="339933"/>
              </a:solidFill>
            </a:rPr>
            <a:t>VERDE</a:t>
          </a:r>
          <a:r>
            <a:rPr lang="en-US" sz="1400">
              <a:solidFill>
                <a:srgbClr val="339933"/>
              </a:solidFill>
            </a:rPr>
            <a:t>: Instrucciones, Introducir datos y  Selección de documento</a:t>
          </a:r>
          <a:r>
            <a:rPr lang="en-US" sz="1400" baseline="0">
              <a:solidFill>
                <a:srgbClr val="339933"/>
              </a:solidFill>
            </a:rPr>
            <a:t> </a:t>
          </a:r>
          <a:endParaRPr lang="en-US" sz="1400">
            <a:solidFill>
              <a:srgbClr val="339933"/>
            </a:solidFill>
          </a:endParaRPr>
        </a:p>
        <a:p>
          <a:pPr algn="just"/>
          <a:r>
            <a:rPr lang="en-US" sz="1400">
              <a:solidFill>
                <a:srgbClr val="339933"/>
              </a:solidFill>
            </a:rPr>
            <a:t>	</a:t>
          </a:r>
          <a:r>
            <a:rPr lang="en-US" sz="1400" b="1">
              <a:solidFill>
                <a:schemeClr val="bg1">
                  <a:lumMod val="50000"/>
                </a:schemeClr>
              </a:solidFill>
            </a:rPr>
            <a:t>GRIS:</a:t>
          </a:r>
          <a:r>
            <a:rPr lang="en-US" sz="1400" b="1" baseline="0">
              <a:solidFill>
                <a:schemeClr val="bg1">
                  <a:lumMod val="50000"/>
                </a:schemeClr>
              </a:solidFill>
            </a:rPr>
            <a:t> </a:t>
          </a:r>
          <a:r>
            <a:rPr lang="en-US" sz="1400" baseline="0">
              <a:solidFill>
                <a:schemeClr val="bg1">
                  <a:lumMod val="50000"/>
                </a:schemeClr>
              </a:solidFill>
            </a:rPr>
            <a:t>Documento disponible en RATIO por tanto no se encuentra actualizado en este fichero.</a:t>
          </a:r>
          <a:endParaRPr lang="en-US" sz="1400">
            <a:solidFill>
              <a:schemeClr val="bg1">
                <a:lumMod val="50000"/>
              </a:schemeClr>
            </a:solidFill>
          </a:endParaRPr>
        </a:p>
        <a:p>
          <a:pPr algn="just"/>
          <a:endParaRPr lang="en-US" sz="1400" b="0" baseline="0"/>
        </a:p>
        <a:p>
          <a:pPr algn="just"/>
          <a:r>
            <a:rPr lang="en-US" sz="1400" b="0" baseline="0"/>
            <a:t>	</a:t>
          </a:r>
          <a:r>
            <a:rPr lang="en-US" sz="1400" b="1" baseline="0"/>
            <a:t>4</a:t>
          </a:r>
          <a:r>
            <a:rPr lang="en-US" sz="1400" b="1"/>
            <a:t>º- </a:t>
          </a:r>
          <a:r>
            <a:rPr lang="en-US" sz="1400"/>
            <a:t>En cada documento, prestar  atención a los campos que no se rellenan de manera automática y que por </a:t>
          </a:r>
          <a:r>
            <a:rPr lang="en-US" sz="1400" baseline="0"/>
            <a:t> t</a:t>
          </a:r>
          <a:r>
            <a:rPr lang="en-US" sz="1400"/>
            <a:t>anto se deben completar de manera manual (ej: en las hojas de "Contabilidad-Dossier VN" la información relativa a margen, indicador, prima del vendedor,...).</a:t>
          </a:r>
        </a:p>
        <a:p>
          <a:pPr algn="just"/>
          <a:endParaRPr lang="en-US" sz="1400"/>
        </a:p>
        <a:p>
          <a:pPr algn="just"/>
          <a:r>
            <a:rPr lang="en-US" sz="1400"/>
            <a:t>	5</a:t>
          </a:r>
          <a:r>
            <a:rPr lang="en-US" sz="1400" b="1"/>
            <a:t>º- </a:t>
          </a:r>
          <a:r>
            <a:rPr lang="en-US" sz="1400" b="0"/>
            <a:t>Cada documento tiene una </a:t>
          </a:r>
          <a:r>
            <a:rPr lang="en-US" sz="1400"/>
            <a:t>flecha ROJO que le regresa de manera automática a la pestaña "SELECCIÓN DE DOCUMENTO" o a su documento de referencia (ej: "Contabilidad-Dossier VN" y "Check-list doc.admin" nos devuelven a la hoja de "Solicitud de Pedido").</a:t>
          </a:r>
        </a:p>
        <a:p>
          <a:pPr algn="just"/>
          <a:endParaRPr lang="en-US" sz="1400"/>
        </a:p>
        <a:p>
          <a:pPr algn="just"/>
          <a:r>
            <a:rPr lang="en-US" sz="1400"/>
            <a:t>	6</a:t>
          </a:r>
          <a:r>
            <a:rPr lang="en-US" sz="1400" b="1"/>
            <a:t>º-</a:t>
          </a:r>
          <a:r>
            <a:rPr lang="en-US" sz="1400"/>
            <a:t> Imprimir los documentos, especialmente todos aquellos que van a ser entregados al cliente.</a:t>
          </a:r>
        </a:p>
        <a:p>
          <a:pPr algn="just"/>
          <a:endParaRPr lang="en-US" sz="1400"/>
        </a:p>
      </xdr:txBody>
    </xdr:sp>
    <xdr:clientData/>
  </xdr:twoCellAnchor>
  <xdr:twoCellAnchor>
    <xdr:from>
      <xdr:col>0</xdr:col>
      <xdr:colOff>235857</xdr:colOff>
      <xdr:row>8</xdr:row>
      <xdr:rowOff>45357</xdr:rowOff>
    </xdr:from>
    <xdr:to>
      <xdr:col>1</xdr:col>
      <xdr:colOff>108856</xdr:colOff>
      <xdr:row>13</xdr:row>
      <xdr:rowOff>130625</xdr:rowOff>
    </xdr:to>
    <xdr:sp macro="" textlink="">
      <xdr:nvSpPr>
        <xdr:cNvPr id="4" name="Triángulo isósceles 3">
          <a:extLst>
            <a:ext uri="{FF2B5EF4-FFF2-40B4-BE49-F238E27FC236}">
              <a16:creationId xmlns:a16="http://schemas.microsoft.com/office/drawing/2014/main" id="{FF416A80-C6A0-4031-A7AF-B7436425440C}"/>
            </a:ext>
          </a:extLst>
        </xdr:cNvPr>
        <xdr:cNvSpPr/>
      </xdr:nvSpPr>
      <xdr:spPr>
        <a:xfrm>
          <a:off x="235857" y="1578428"/>
          <a:ext cx="979713" cy="1083126"/>
        </a:xfrm>
        <a:prstGeom prst="triangle">
          <a:avLst/>
        </a:prstGeom>
        <a:noFill/>
        <a:ln w="7620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936000" bIns="2556000" rtlCol="0" anchor="t"/>
        <a:lstStyle/>
        <a:p>
          <a:pPr algn="l"/>
          <a:r>
            <a:rPr lang="es-ES" sz="8000">
              <a:solidFill>
                <a:srgbClr val="C00000"/>
              </a:solidFill>
            </a:rPr>
            <a:t>!</a:t>
          </a:r>
        </a:p>
      </xdr:txBody>
    </xdr:sp>
    <xdr:clientData/>
  </xdr:twoCellAnchor>
  <xdr:twoCellAnchor>
    <xdr:from>
      <xdr:col>1</xdr:col>
      <xdr:colOff>272143</xdr:colOff>
      <xdr:row>3</xdr:row>
      <xdr:rowOff>48986</xdr:rowOff>
    </xdr:from>
    <xdr:to>
      <xdr:col>7</xdr:col>
      <xdr:colOff>257175</xdr:colOff>
      <xdr:row>4</xdr:row>
      <xdr:rowOff>124748</xdr:rowOff>
    </xdr:to>
    <xdr:sp macro="" textlink="">
      <xdr:nvSpPr>
        <xdr:cNvPr id="5" name="CuadroTexto 2">
          <a:extLst>
            <a:ext uri="{FF2B5EF4-FFF2-40B4-BE49-F238E27FC236}">
              <a16:creationId xmlns:a16="http://schemas.microsoft.com/office/drawing/2014/main" id="{A4783ADE-62D5-4A13-8F62-9AC582232741}"/>
            </a:ext>
          </a:extLst>
        </xdr:cNvPr>
        <xdr:cNvSpPr txBox="1"/>
      </xdr:nvSpPr>
      <xdr:spPr>
        <a:xfrm>
          <a:off x="1319893" y="620486"/>
          <a:ext cx="4156982" cy="256737"/>
        </a:xfrm>
        <a:prstGeom prst="rect">
          <a:avLst/>
        </a:prstGeom>
        <a:solidFill>
          <a:srgbClr val="F79646">
            <a:lumMod val="20000"/>
            <a:lumOff val="80000"/>
          </a:srgbClr>
        </a:solidFill>
      </xdr:spPr>
      <xdr:txBody>
        <a:bodyPr wrap="square" rtlCol="0">
          <a:spAutoFit/>
        </a:bodyPr>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s-ES_tradnl" sz="1050" b="1" i="0" u="none" strike="noStrike" kern="0" cap="none" spc="0" normalizeH="0" baseline="0">
              <a:ln>
                <a:noFill/>
              </a:ln>
              <a:solidFill>
                <a:sysClr val="windowText" lastClr="000000">
                  <a:lumMod val="85000"/>
                  <a:lumOff val="15000"/>
                </a:sysClr>
              </a:solidFill>
              <a:effectLst/>
              <a:uLnTx/>
              <a:uFillTx/>
              <a:latin typeface="Calibri"/>
              <a:ea typeface="+mn-ea"/>
              <a:cs typeface="+mn-cs"/>
            </a:rPr>
            <a:t>BUZON CONSULTAS          </a:t>
          </a:r>
          <a:r>
            <a:rPr kumimoji="0" lang="es-ES_tradnl" sz="1050" b="1" i="0" u="none" strike="noStrike" kern="0" cap="none" spc="0" normalizeH="0" baseline="0">
              <a:ln>
                <a:noFill/>
              </a:ln>
              <a:solidFill>
                <a:sysClr val="windowText" lastClr="000000">
                  <a:lumMod val="50000"/>
                  <a:lumOff val="50000"/>
                </a:sysClr>
              </a:solidFill>
              <a:effectLst/>
              <a:uLnTx/>
              <a:uFillTx/>
              <a:latin typeface="Calibri"/>
              <a:ea typeface="+mn-ea"/>
              <a:cs typeface="+mn-cs"/>
            </a:rPr>
            <a:t>recsa.vs01226-metodoscomerc@renault.es</a:t>
          </a:r>
          <a:endParaRPr kumimoji="0" lang="es-ES" sz="1050" b="1" i="0" u="none" strike="noStrike" kern="0" cap="none" spc="0" normalizeH="0" baseline="0">
            <a:ln>
              <a:noFill/>
            </a:ln>
            <a:solidFill>
              <a:sysClr val="windowText" lastClr="000000">
                <a:lumMod val="50000"/>
                <a:lumOff val="50000"/>
              </a:sysClr>
            </a:solidFill>
            <a:effectLst/>
            <a:uLnTx/>
            <a:uFillTx/>
            <a:latin typeface="Calibri"/>
            <a:ea typeface="+mn-ea"/>
            <a:cs typeface="+mn-cs"/>
          </a:endParaRPr>
        </a:p>
      </xdr:txBody>
    </xdr:sp>
    <xdr:clientData/>
  </xdr:twoCellAnchor>
  <xdr:twoCellAnchor editAs="oneCell">
    <xdr:from>
      <xdr:col>11</xdr:col>
      <xdr:colOff>571501</xdr:colOff>
      <xdr:row>2</xdr:row>
      <xdr:rowOff>83345</xdr:rowOff>
    </xdr:from>
    <xdr:to>
      <xdr:col>12</xdr:col>
      <xdr:colOff>286726</xdr:colOff>
      <xdr:row>3</xdr:row>
      <xdr:rowOff>137498</xdr:rowOff>
    </xdr:to>
    <xdr:pic>
      <xdr:nvPicPr>
        <xdr:cNvPr id="6" name="Graphique 6">
          <a:extLst>
            <a:ext uri="{FF2B5EF4-FFF2-40B4-BE49-F238E27FC236}">
              <a16:creationId xmlns:a16="http://schemas.microsoft.com/office/drawing/2014/main" id="{6172642E-EDA6-4B6E-B054-4F50079EC5F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 uri="{96DAC541-7B7A-43D3-8B79-37D633B846F1}">
              <asvg:svgBlip xmlns:asvg="http://schemas.microsoft.com/office/drawing/2016/SVG/main" r:embed="rId2"/>
            </a:ext>
          </a:extLst>
        </a:blip>
        <a:stretch>
          <a:fillRect/>
        </a:stretch>
      </xdr:blipFill>
      <xdr:spPr>
        <a:xfrm>
          <a:off x="9096376" y="476251"/>
          <a:ext cx="477225" cy="23274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6</xdr:col>
      <xdr:colOff>537881</xdr:colOff>
      <xdr:row>16</xdr:row>
      <xdr:rowOff>-1</xdr:rowOff>
    </xdr:from>
    <xdr:to>
      <xdr:col>12</xdr:col>
      <xdr:colOff>295834</xdr:colOff>
      <xdr:row>17</xdr:row>
      <xdr:rowOff>56028</xdr:rowOff>
    </xdr:to>
    <xdr:sp macro="" textlink="">
      <xdr:nvSpPr>
        <xdr:cNvPr id="2" name="1 CuadroTexto">
          <a:extLst>
            <a:ext uri="{FF2B5EF4-FFF2-40B4-BE49-F238E27FC236}">
              <a16:creationId xmlns:a16="http://schemas.microsoft.com/office/drawing/2014/main" id="{00000000-0008-0000-0900-000002000000}"/>
            </a:ext>
          </a:extLst>
        </xdr:cNvPr>
        <xdr:cNvSpPr txBox="1"/>
      </xdr:nvSpPr>
      <xdr:spPr>
        <a:xfrm>
          <a:off x="4004981" y="3971924"/>
          <a:ext cx="3901328" cy="2465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050"/>
            <a:t>(sello del establecimiento prestamista)</a:t>
          </a:r>
          <a:endParaRPr lang="es-ES_tradnl" sz="1050">
            <a:effectLst/>
          </a:endParaRPr>
        </a:p>
        <a:p>
          <a:pPr algn="l"/>
          <a:endParaRPr lang="es-ES_tradnl" sz="1050"/>
        </a:p>
      </xdr:txBody>
    </xdr:sp>
    <xdr:clientData/>
  </xdr:twoCellAnchor>
  <xdr:twoCellAnchor>
    <xdr:from>
      <xdr:col>6</xdr:col>
      <xdr:colOff>425825</xdr:colOff>
      <xdr:row>11</xdr:row>
      <xdr:rowOff>33617</xdr:rowOff>
    </xdr:from>
    <xdr:to>
      <xdr:col>12</xdr:col>
      <xdr:colOff>311736</xdr:colOff>
      <xdr:row>16</xdr:row>
      <xdr:rowOff>15441</xdr:rowOff>
    </xdr:to>
    <xdr:sp macro="" textlink="">
      <xdr:nvSpPr>
        <xdr:cNvPr id="3" name="2 CuadroTexto">
          <a:extLst>
            <a:ext uri="{FF2B5EF4-FFF2-40B4-BE49-F238E27FC236}">
              <a16:creationId xmlns:a16="http://schemas.microsoft.com/office/drawing/2014/main" id="{00000000-0008-0000-0900-000003000000}"/>
            </a:ext>
          </a:extLst>
        </xdr:cNvPr>
        <xdr:cNvSpPr txBox="1"/>
      </xdr:nvSpPr>
      <xdr:spPr>
        <a:xfrm>
          <a:off x="3892925" y="2872067"/>
          <a:ext cx="4029286" cy="111529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endParaRPr lang="es-ES_tradnl" sz="1100"/>
        </a:p>
      </xdr:txBody>
    </xdr:sp>
    <xdr:clientData/>
  </xdr:twoCellAnchor>
  <xdr:twoCellAnchor>
    <xdr:from>
      <xdr:col>12</xdr:col>
      <xdr:colOff>236889</xdr:colOff>
      <xdr:row>56</xdr:row>
      <xdr:rowOff>5824</xdr:rowOff>
    </xdr:from>
    <xdr:to>
      <xdr:col>14</xdr:col>
      <xdr:colOff>199979</xdr:colOff>
      <xdr:row>56</xdr:row>
      <xdr:rowOff>161686</xdr:rowOff>
    </xdr:to>
    <xdr:sp macro="" textlink="">
      <xdr:nvSpPr>
        <xdr:cNvPr id="4" name="3 CuadroTexto">
          <a:extLst>
            <a:ext uri="{FF2B5EF4-FFF2-40B4-BE49-F238E27FC236}">
              <a16:creationId xmlns:a16="http://schemas.microsoft.com/office/drawing/2014/main" id="{00000000-0008-0000-0900-000004000000}"/>
            </a:ext>
          </a:extLst>
        </xdr:cNvPr>
        <xdr:cNvSpPr txBox="1"/>
      </xdr:nvSpPr>
      <xdr:spPr>
        <a:xfrm>
          <a:off x="8219746" y="13812538"/>
          <a:ext cx="1196804" cy="15586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800"/>
            <a:t>Mayo</a:t>
          </a:r>
          <a:r>
            <a:rPr lang="es-ES_tradnl" sz="800" baseline="0"/>
            <a:t> </a:t>
          </a:r>
          <a:r>
            <a:rPr lang="es-ES_tradnl" sz="800"/>
            <a:t>- 2018</a:t>
          </a:r>
          <a:endParaRPr lang="es-ES_tradnl" sz="800">
            <a:effectLst/>
          </a:endParaRPr>
        </a:p>
        <a:p>
          <a:pPr algn="l"/>
          <a:endParaRPr lang="es-ES_tradnl" sz="1100"/>
        </a:p>
      </xdr:txBody>
    </xdr:sp>
    <xdr:clientData/>
  </xdr:twoCellAnchor>
  <xdr:twoCellAnchor>
    <xdr:from>
      <xdr:col>1</xdr:col>
      <xdr:colOff>22415</xdr:colOff>
      <xdr:row>87</xdr:row>
      <xdr:rowOff>63128</xdr:rowOff>
    </xdr:from>
    <xdr:to>
      <xdr:col>6</xdr:col>
      <xdr:colOff>100853</xdr:colOff>
      <xdr:row>91</xdr:row>
      <xdr:rowOff>163285</xdr:rowOff>
    </xdr:to>
    <xdr:sp macro="" textlink="">
      <xdr:nvSpPr>
        <xdr:cNvPr id="5" name="15 CuadroTexto">
          <a:extLst>
            <a:ext uri="{FF2B5EF4-FFF2-40B4-BE49-F238E27FC236}">
              <a16:creationId xmlns:a16="http://schemas.microsoft.com/office/drawing/2014/main" id="{00000000-0008-0000-0900-000005000000}"/>
            </a:ext>
          </a:extLst>
        </xdr:cNvPr>
        <xdr:cNvSpPr txBox="1"/>
      </xdr:nvSpPr>
      <xdr:spPr>
        <a:xfrm>
          <a:off x="494129" y="25417771"/>
          <a:ext cx="3244367" cy="70794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7</xdr:col>
      <xdr:colOff>23535</xdr:colOff>
      <xdr:row>87</xdr:row>
      <xdr:rowOff>61367</xdr:rowOff>
    </xdr:from>
    <xdr:to>
      <xdr:col>13</xdr:col>
      <xdr:colOff>81643</xdr:colOff>
      <xdr:row>91</xdr:row>
      <xdr:rowOff>154214</xdr:rowOff>
    </xdr:to>
    <xdr:sp macro="" textlink="">
      <xdr:nvSpPr>
        <xdr:cNvPr id="6" name="16 CuadroTexto">
          <a:extLst>
            <a:ext uri="{FF2B5EF4-FFF2-40B4-BE49-F238E27FC236}">
              <a16:creationId xmlns:a16="http://schemas.microsoft.com/office/drawing/2014/main" id="{00000000-0008-0000-0900-000006000000}"/>
            </a:ext>
          </a:extLst>
        </xdr:cNvPr>
        <xdr:cNvSpPr txBox="1"/>
      </xdr:nvSpPr>
      <xdr:spPr>
        <a:xfrm>
          <a:off x="4241749" y="25416010"/>
          <a:ext cx="4439608" cy="70063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1</xdr:col>
      <xdr:colOff>15531</xdr:colOff>
      <xdr:row>92</xdr:row>
      <xdr:rowOff>117984</xdr:rowOff>
    </xdr:from>
    <xdr:to>
      <xdr:col>6</xdr:col>
      <xdr:colOff>93969</xdr:colOff>
      <xdr:row>96</xdr:row>
      <xdr:rowOff>154215</xdr:rowOff>
    </xdr:to>
    <xdr:sp macro="" textlink="">
      <xdr:nvSpPr>
        <xdr:cNvPr id="7" name="17 CuadroTexto">
          <a:extLst>
            <a:ext uri="{FF2B5EF4-FFF2-40B4-BE49-F238E27FC236}">
              <a16:creationId xmlns:a16="http://schemas.microsoft.com/office/drawing/2014/main" id="{00000000-0008-0000-0900-000007000000}"/>
            </a:ext>
          </a:extLst>
        </xdr:cNvPr>
        <xdr:cNvSpPr txBox="1"/>
      </xdr:nvSpPr>
      <xdr:spPr>
        <a:xfrm>
          <a:off x="487245" y="26261841"/>
          <a:ext cx="3244367" cy="76194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Beneficiario</a:t>
          </a:r>
        </a:p>
      </xdr:txBody>
    </xdr:sp>
    <xdr:clientData/>
  </xdr:twoCellAnchor>
  <xdr:twoCellAnchor>
    <xdr:from>
      <xdr:col>7</xdr:col>
      <xdr:colOff>43865</xdr:colOff>
      <xdr:row>92</xdr:row>
      <xdr:rowOff>131644</xdr:rowOff>
    </xdr:from>
    <xdr:to>
      <xdr:col>13</xdr:col>
      <xdr:colOff>95250</xdr:colOff>
      <xdr:row>96</xdr:row>
      <xdr:rowOff>145143</xdr:rowOff>
    </xdr:to>
    <xdr:sp macro="" textlink="">
      <xdr:nvSpPr>
        <xdr:cNvPr id="8" name="18 CuadroTexto">
          <a:extLst>
            <a:ext uri="{FF2B5EF4-FFF2-40B4-BE49-F238E27FC236}">
              <a16:creationId xmlns:a16="http://schemas.microsoft.com/office/drawing/2014/main" id="{00000000-0008-0000-0900-000008000000}"/>
            </a:ext>
          </a:extLst>
        </xdr:cNvPr>
        <xdr:cNvSpPr txBox="1"/>
      </xdr:nvSpPr>
      <xdr:spPr>
        <a:xfrm>
          <a:off x="4262079" y="26275501"/>
          <a:ext cx="4432885" cy="73921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a:t>
          </a:r>
          <a:r>
            <a:rPr lang="es-ES_tradnl" sz="1100">
              <a:solidFill>
                <a:schemeClr val="dk1"/>
              </a:solidFill>
              <a:effectLst/>
              <a:latin typeface="+mn-lt"/>
              <a:ea typeface="+mn-ea"/>
              <a:cs typeface="+mn-cs"/>
            </a:rPr>
            <a:t>Beneficiario</a:t>
          </a:r>
          <a:endParaRPr lang="es-ES_tradnl" sz="1100"/>
        </a:p>
      </xdr:txBody>
    </xdr:sp>
    <xdr:clientData/>
  </xdr:twoCellAnchor>
  <xdr:twoCellAnchor>
    <xdr:from>
      <xdr:col>0</xdr:col>
      <xdr:colOff>156881</xdr:colOff>
      <xdr:row>53</xdr:row>
      <xdr:rowOff>33627</xdr:rowOff>
    </xdr:from>
    <xdr:to>
      <xdr:col>0</xdr:col>
      <xdr:colOff>392205</xdr:colOff>
      <xdr:row>56</xdr:row>
      <xdr:rowOff>89656</xdr:rowOff>
    </xdr:to>
    <xdr:sp macro="" textlink="">
      <xdr:nvSpPr>
        <xdr:cNvPr id="9" name="19 CuadroTexto">
          <a:extLst>
            <a:ext uri="{FF2B5EF4-FFF2-40B4-BE49-F238E27FC236}">
              <a16:creationId xmlns:a16="http://schemas.microsoft.com/office/drawing/2014/main" id="{00000000-0008-0000-0900-000009000000}"/>
            </a:ext>
          </a:extLst>
        </xdr:cNvPr>
        <xdr:cNvSpPr txBox="1"/>
      </xdr:nvSpPr>
      <xdr:spPr>
        <a:xfrm rot="16200000">
          <a:off x="-505947" y="13088480"/>
          <a:ext cx="1560979" cy="23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200" b="1"/>
            <a:t>BENEFICIARIO</a:t>
          </a:r>
        </a:p>
      </xdr:txBody>
    </xdr:sp>
    <xdr:clientData/>
  </xdr:twoCellAnchor>
  <xdr:twoCellAnchor>
    <xdr:from>
      <xdr:col>6</xdr:col>
      <xdr:colOff>235322</xdr:colOff>
      <xdr:row>113</xdr:row>
      <xdr:rowOff>190499</xdr:rowOff>
    </xdr:from>
    <xdr:to>
      <xdr:col>11</xdr:col>
      <xdr:colOff>437028</xdr:colOff>
      <xdr:row>115</xdr:row>
      <xdr:rowOff>56028</xdr:rowOff>
    </xdr:to>
    <xdr:sp macro="" textlink="">
      <xdr:nvSpPr>
        <xdr:cNvPr id="10" name="20 CuadroTexto">
          <a:extLst>
            <a:ext uri="{FF2B5EF4-FFF2-40B4-BE49-F238E27FC236}">
              <a16:creationId xmlns:a16="http://schemas.microsoft.com/office/drawing/2014/main" id="{00000000-0008-0000-0900-00000A000000}"/>
            </a:ext>
          </a:extLst>
        </xdr:cNvPr>
        <xdr:cNvSpPr txBox="1"/>
      </xdr:nvSpPr>
      <xdr:spPr>
        <a:xfrm>
          <a:off x="3702422" y="31861124"/>
          <a:ext cx="3906931" cy="2465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050"/>
            <a:t>(sello del establecimiento prestamista)</a:t>
          </a:r>
          <a:endParaRPr lang="es-ES_tradnl" sz="1050">
            <a:effectLst/>
          </a:endParaRPr>
        </a:p>
        <a:p>
          <a:pPr algn="l"/>
          <a:endParaRPr lang="es-ES_tradnl" sz="1050"/>
        </a:p>
      </xdr:txBody>
    </xdr:sp>
    <xdr:clientData/>
  </xdr:twoCellAnchor>
  <xdr:twoCellAnchor>
    <xdr:from>
      <xdr:col>6</xdr:col>
      <xdr:colOff>156884</xdr:colOff>
      <xdr:row>109</xdr:row>
      <xdr:rowOff>33617</xdr:rowOff>
    </xdr:from>
    <xdr:to>
      <xdr:col>12</xdr:col>
      <xdr:colOff>42795</xdr:colOff>
      <xdr:row>114</xdr:row>
      <xdr:rowOff>15441</xdr:rowOff>
    </xdr:to>
    <xdr:sp macro="" textlink="">
      <xdr:nvSpPr>
        <xdr:cNvPr id="11" name="21 CuadroTexto">
          <a:extLst>
            <a:ext uri="{FF2B5EF4-FFF2-40B4-BE49-F238E27FC236}">
              <a16:creationId xmlns:a16="http://schemas.microsoft.com/office/drawing/2014/main" id="{00000000-0008-0000-0900-00000B000000}"/>
            </a:ext>
          </a:extLst>
        </xdr:cNvPr>
        <xdr:cNvSpPr txBox="1"/>
      </xdr:nvSpPr>
      <xdr:spPr>
        <a:xfrm>
          <a:off x="3623984" y="30875567"/>
          <a:ext cx="4029286" cy="100099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endParaRPr lang="es-ES_tradnl" sz="1100"/>
        </a:p>
      </xdr:txBody>
    </xdr:sp>
    <xdr:clientData/>
  </xdr:twoCellAnchor>
  <xdr:twoCellAnchor>
    <xdr:from>
      <xdr:col>1</xdr:col>
      <xdr:colOff>22415</xdr:colOff>
      <xdr:row>191</xdr:row>
      <xdr:rowOff>145678</xdr:rowOff>
    </xdr:from>
    <xdr:to>
      <xdr:col>6</xdr:col>
      <xdr:colOff>100853</xdr:colOff>
      <xdr:row>198</xdr:row>
      <xdr:rowOff>62755</xdr:rowOff>
    </xdr:to>
    <xdr:sp macro="" textlink="">
      <xdr:nvSpPr>
        <xdr:cNvPr id="12" name="33 CuadroTexto">
          <a:extLst>
            <a:ext uri="{FF2B5EF4-FFF2-40B4-BE49-F238E27FC236}">
              <a16:creationId xmlns:a16="http://schemas.microsoft.com/office/drawing/2014/main" id="{00000000-0008-0000-0900-00000C000000}"/>
            </a:ext>
          </a:extLst>
        </xdr:cNvPr>
        <xdr:cNvSpPr txBox="1"/>
      </xdr:nvSpPr>
      <xdr:spPr>
        <a:xfrm>
          <a:off x="470090" y="53238028"/>
          <a:ext cx="3097863" cy="1202952"/>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6</xdr:col>
      <xdr:colOff>499785</xdr:colOff>
      <xdr:row>191</xdr:row>
      <xdr:rowOff>141196</xdr:rowOff>
    </xdr:from>
    <xdr:to>
      <xdr:col>13</xdr:col>
      <xdr:colOff>0</xdr:colOff>
      <xdr:row>198</xdr:row>
      <xdr:rowOff>58273</xdr:rowOff>
    </xdr:to>
    <xdr:sp macro="" textlink="">
      <xdr:nvSpPr>
        <xdr:cNvPr id="13" name="34 CuadroTexto">
          <a:extLst>
            <a:ext uri="{FF2B5EF4-FFF2-40B4-BE49-F238E27FC236}">
              <a16:creationId xmlns:a16="http://schemas.microsoft.com/office/drawing/2014/main" id="{00000000-0008-0000-0900-00000D000000}"/>
            </a:ext>
          </a:extLst>
        </xdr:cNvPr>
        <xdr:cNvSpPr txBox="1"/>
      </xdr:nvSpPr>
      <xdr:spPr>
        <a:xfrm>
          <a:off x="3966885" y="53233546"/>
          <a:ext cx="4234140" cy="1202952"/>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1</xdr:col>
      <xdr:colOff>15531</xdr:colOff>
      <xdr:row>198</xdr:row>
      <xdr:rowOff>135672</xdr:rowOff>
    </xdr:from>
    <xdr:to>
      <xdr:col>6</xdr:col>
      <xdr:colOff>93969</xdr:colOff>
      <xdr:row>205</xdr:row>
      <xdr:rowOff>0</xdr:rowOff>
    </xdr:to>
    <xdr:sp macro="" textlink="">
      <xdr:nvSpPr>
        <xdr:cNvPr id="14" name="35 CuadroTexto">
          <a:extLst>
            <a:ext uri="{FF2B5EF4-FFF2-40B4-BE49-F238E27FC236}">
              <a16:creationId xmlns:a16="http://schemas.microsoft.com/office/drawing/2014/main" id="{00000000-0008-0000-0900-00000E000000}"/>
            </a:ext>
          </a:extLst>
        </xdr:cNvPr>
        <xdr:cNvSpPr txBox="1"/>
      </xdr:nvSpPr>
      <xdr:spPr>
        <a:xfrm>
          <a:off x="463206" y="54513897"/>
          <a:ext cx="3097863" cy="118830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Beneficiario</a:t>
          </a:r>
        </a:p>
      </xdr:txBody>
    </xdr:sp>
    <xdr:clientData/>
  </xdr:twoCellAnchor>
  <xdr:twoCellAnchor>
    <xdr:from>
      <xdr:col>6</xdr:col>
      <xdr:colOff>520115</xdr:colOff>
      <xdr:row>198</xdr:row>
      <xdr:rowOff>140716</xdr:rowOff>
    </xdr:from>
    <xdr:to>
      <xdr:col>13</xdr:col>
      <xdr:colOff>13607</xdr:colOff>
      <xdr:row>205</xdr:row>
      <xdr:rowOff>0</xdr:rowOff>
    </xdr:to>
    <xdr:sp macro="" textlink="">
      <xdr:nvSpPr>
        <xdr:cNvPr id="15" name="36 CuadroTexto">
          <a:extLst>
            <a:ext uri="{FF2B5EF4-FFF2-40B4-BE49-F238E27FC236}">
              <a16:creationId xmlns:a16="http://schemas.microsoft.com/office/drawing/2014/main" id="{00000000-0008-0000-0900-00000F000000}"/>
            </a:ext>
          </a:extLst>
        </xdr:cNvPr>
        <xdr:cNvSpPr txBox="1"/>
      </xdr:nvSpPr>
      <xdr:spPr>
        <a:xfrm>
          <a:off x="3987215" y="54518941"/>
          <a:ext cx="4227417" cy="118325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a:t>
          </a:r>
          <a:r>
            <a:rPr lang="es-ES_tradnl" sz="1100">
              <a:solidFill>
                <a:schemeClr val="dk1"/>
              </a:solidFill>
              <a:effectLst/>
              <a:latin typeface="+mn-lt"/>
              <a:ea typeface="+mn-ea"/>
              <a:cs typeface="+mn-cs"/>
            </a:rPr>
            <a:t>Beneficiario</a:t>
          </a:r>
          <a:endParaRPr lang="es-ES_tradnl" sz="1100"/>
        </a:p>
      </xdr:txBody>
    </xdr:sp>
    <xdr:clientData/>
  </xdr:twoCellAnchor>
  <xdr:twoCellAnchor>
    <xdr:from>
      <xdr:col>0</xdr:col>
      <xdr:colOff>152399</xdr:colOff>
      <xdr:row>152</xdr:row>
      <xdr:rowOff>51559</xdr:rowOff>
    </xdr:from>
    <xdr:to>
      <xdr:col>0</xdr:col>
      <xdr:colOff>387723</xdr:colOff>
      <xdr:row>158</xdr:row>
      <xdr:rowOff>107588</xdr:rowOff>
    </xdr:to>
    <xdr:sp macro="" textlink="">
      <xdr:nvSpPr>
        <xdr:cNvPr id="16" name="37 CuadroTexto">
          <a:extLst>
            <a:ext uri="{FF2B5EF4-FFF2-40B4-BE49-F238E27FC236}">
              <a16:creationId xmlns:a16="http://schemas.microsoft.com/office/drawing/2014/main" id="{00000000-0008-0000-0900-000010000000}"/>
            </a:ext>
          </a:extLst>
        </xdr:cNvPr>
        <xdr:cNvSpPr txBox="1"/>
      </xdr:nvSpPr>
      <xdr:spPr>
        <a:xfrm rot="16200000">
          <a:off x="-329454" y="40862262"/>
          <a:ext cx="1199029" cy="23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200" b="1"/>
            <a:t>PRESTAMISTA</a:t>
          </a:r>
        </a:p>
      </xdr:txBody>
    </xdr:sp>
    <xdr:clientData/>
  </xdr:twoCellAnchor>
  <xdr:twoCellAnchor>
    <xdr:from>
      <xdr:col>13</xdr:col>
      <xdr:colOff>93614</xdr:colOff>
      <xdr:row>158</xdr:row>
      <xdr:rowOff>336398</xdr:rowOff>
    </xdr:from>
    <xdr:to>
      <xdr:col>14</xdr:col>
      <xdr:colOff>217715</xdr:colOff>
      <xdr:row>160</xdr:row>
      <xdr:rowOff>0</xdr:rowOff>
    </xdr:to>
    <xdr:sp macro="" textlink="">
      <xdr:nvSpPr>
        <xdr:cNvPr id="17" name="38 CuadroTexto">
          <a:extLst>
            <a:ext uri="{FF2B5EF4-FFF2-40B4-BE49-F238E27FC236}">
              <a16:creationId xmlns:a16="http://schemas.microsoft.com/office/drawing/2014/main" id="{00000000-0008-0000-0900-000011000000}"/>
            </a:ext>
          </a:extLst>
        </xdr:cNvPr>
        <xdr:cNvSpPr txBox="1"/>
      </xdr:nvSpPr>
      <xdr:spPr>
        <a:xfrm>
          <a:off x="8294639" y="41808248"/>
          <a:ext cx="714651" cy="2351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800"/>
            <a:t>Abril</a:t>
          </a:r>
          <a:r>
            <a:rPr lang="es-ES_tradnl" sz="800" baseline="0"/>
            <a:t> -</a:t>
          </a:r>
          <a:r>
            <a:rPr lang="es-ES_tradnl" sz="800"/>
            <a:t> 2017</a:t>
          </a:r>
          <a:endParaRPr lang="es-ES_tradnl" sz="800">
            <a:effectLst/>
          </a:endParaRPr>
        </a:p>
        <a:p>
          <a:pPr algn="l"/>
          <a:endParaRPr lang="es-ES_tradnl" sz="1100"/>
        </a:p>
      </xdr:txBody>
    </xdr:sp>
    <xdr:clientData/>
  </xdr:twoCellAnchor>
  <xdr:twoCellAnchor>
    <xdr:from>
      <xdr:col>15</xdr:col>
      <xdr:colOff>160886</xdr:colOff>
      <xdr:row>1</xdr:row>
      <xdr:rowOff>11204</xdr:rowOff>
    </xdr:from>
    <xdr:to>
      <xdr:col>19</xdr:col>
      <xdr:colOff>228123</xdr:colOff>
      <xdr:row>23</xdr:row>
      <xdr:rowOff>154214</xdr:rowOff>
    </xdr:to>
    <xdr:sp macro="" textlink="">
      <xdr:nvSpPr>
        <xdr:cNvPr id="18" name="44 CuadroTexto">
          <a:extLst>
            <a:ext uri="{FF2B5EF4-FFF2-40B4-BE49-F238E27FC236}">
              <a16:creationId xmlns:a16="http://schemas.microsoft.com/office/drawing/2014/main" id="{00000000-0008-0000-0900-000012000000}"/>
            </a:ext>
          </a:extLst>
        </xdr:cNvPr>
        <xdr:cNvSpPr txBox="1"/>
      </xdr:nvSpPr>
      <xdr:spPr>
        <a:xfrm>
          <a:off x="9640529" y="201704"/>
          <a:ext cx="4358023" cy="548608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ES_tradnl" sz="1800" b="1" u="sng">
              <a:solidFill>
                <a:schemeClr val="tx2"/>
              </a:solidFill>
              <a:latin typeface="Arial" panose="020B0604020202020204" pitchFamily="34" charset="0"/>
              <a:cs typeface="Arial" panose="020B0604020202020204" pitchFamily="34" charset="0"/>
            </a:rPr>
            <a:t>INSTRUCCIONES</a:t>
          </a:r>
          <a:r>
            <a:rPr lang="es-ES_tradnl" sz="1800" b="1">
              <a:solidFill>
                <a:schemeClr val="tx2"/>
              </a:solidFill>
              <a:latin typeface="Arial" panose="020B0604020202020204" pitchFamily="34" charset="0"/>
              <a:cs typeface="Arial" panose="020B0604020202020204" pitchFamily="34" charset="0"/>
            </a:rPr>
            <a:t>:</a:t>
          </a:r>
        </a:p>
        <a:p>
          <a:pPr algn="just"/>
          <a:endParaRPr lang="es-ES_tradnl" sz="1800" b="1">
            <a:solidFill>
              <a:schemeClr val="tx2"/>
            </a:solidFill>
            <a:latin typeface="Arial" panose="020B0604020202020204" pitchFamily="34" charset="0"/>
            <a:cs typeface="Arial" panose="020B0604020202020204"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r>
            <a:rPr lang="es-ES_tradnl" sz="1800" b="1">
              <a:solidFill>
                <a:schemeClr val="tx2"/>
              </a:solidFill>
              <a:effectLst/>
              <a:latin typeface="Arial" panose="020B0604020202020204" pitchFamily="34" charset="0"/>
              <a:ea typeface="+mn-ea"/>
              <a:cs typeface="Arial" panose="020B0604020202020204" pitchFamily="34" charset="0"/>
            </a:rPr>
            <a:t>En este documento p</a:t>
          </a:r>
          <a:r>
            <a:rPr lang="es-ES_tradnl" sz="1800" b="1" baseline="0">
              <a:solidFill>
                <a:schemeClr val="tx2"/>
              </a:solidFill>
              <a:effectLst/>
              <a:latin typeface="Arial" panose="020B0604020202020204" pitchFamily="34" charset="0"/>
              <a:ea typeface="+mn-ea"/>
              <a:cs typeface="Arial" panose="020B0604020202020204" pitchFamily="34" charset="0"/>
            </a:rPr>
            <a:t>odrá indicar edad mínima del conductor, límite de kilometraje, depósito...</a:t>
          </a:r>
        </a:p>
        <a:p>
          <a:pPr marL="0" marR="0" lvl="0" indent="0" algn="just" defTabSz="914400" eaLnBrk="1" fontAlgn="auto" latinLnBrk="0" hangingPunct="1">
            <a:lnSpc>
              <a:spcPct val="100000"/>
            </a:lnSpc>
            <a:spcBef>
              <a:spcPts val="0"/>
            </a:spcBef>
            <a:spcAft>
              <a:spcPts val="0"/>
            </a:spcAft>
            <a:buClrTx/>
            <a:buSzTx/>
            <a:buFontTx/>
            <a:buNone/>
            <a:tabLst/>
            <a:defRPr/>
          </a:pPr>
          <a:endParaRPr lang="es-ES_tradnl" sz="1800">
            <a:solidFill>
              <a:schemeClr val="tx2"/>
            </a:solidFill>
            <a:effectLst/>
            <a:latin typeface="Arial" panose="020B0604020202020204" pitchFamily="34" charset="0"/>
            <a:cs typeface="Arial" panose="020B0604020202020204" pitchFamily="34" charset="0"/>
          </a:endParaRPr>
        </a:p>
        <a:p>
          <a:pPr algn="just"/>
          <a:r>
            <a:rPr lang="es-ES_tradnl" sz="1800" b="1">
              <a:solidFill>
                <a:schemeClr val="tx2"/>
              </a:solidFill>
              <a:latin typeface="Arial" panose="020B0604020202020204" pitchFamily="34" charset="0"/>
              <a:cs typeface="Arial" panose="020B0604020202020204" pitchFamily="34" charset="0"/>
            </a:rPr>
            <a:t>1) No</a:t>
          </a:r>
          <a:r>
            <a:rPr lang="es-ES_tradnl" sz="1800" b="1" baseline="0">
              <a:solidFill>
                <a:schemeClr val="tx2"/>
              </a:solidFill>
              <a:latin typeface="Arial" panose="020B0604020202020204" pitchFamily="34" charset="0"/>
              <a:cs typeface="Arial" panose="020B0604020202020204" pitchFamily="34" charset="0"/>
            </a:rPr>
            <a:t> olvide cumplimentar aquellos campos que aparecen "XX" en rojo con los valores correspondientes en cada caso </a:t>
          </a:r>
          <a:r>
            <a:rPr lang="es-ES_tradnl" sz="1800" b="1">
              <a:solidFill>
                <a:schemeClr val="tx2"/>
              </a:solidFill>
              <a:effectLst/>
              <a:latin typeface="Arial" panose="020B0604020202020204" pitchFamily="34" charset="0"/>
              <a:ea typeface="+mn-ea"/>
              <a:cs typeface="Arial" panose="020B0604020202020204" pitchFamily="34" charset="0"/>
            </a:rPr>
            <a:t>y aquellos que no se hayan rellenado de manera automática. </a:t>
          </a:r>
        </a:p>
        <a:p>
          <a:pPr algn="just"/>
          <a:endParaRPr lang="es-ES_tradnl" sz="1800" b="1">
            <a:solidFill>
              <a:schemeClr val="tx2"/>
            </a:solidFill>
            <a:latin typeface="Arial" panose="020B0604020202020204" pitchFamily="34" charset="0"/>
            <a:cs typeface="Arial" panose="020B0604020202020204" pitchFamily="34" charset="0"/>
          </a:endParaRPr>
        </a:p>
        <a:p>
          <a:pPr algn="just"/>
          <a:r>
            <a:rPr lang="es-ES_tradnl" sz="1800" b="1">
              <a:solidFill>
                <a:schemeClr val="tx2"/>
              </a:solidFill>
              <a:latin typeface="Arial" panose="020B0604020202020204" pitchFamily="34" charset="0"/>
              <a:cs typeface="Arial" panose="020B0604020202020204" pitchFamily="34" charset="0"/>
            </a:rPr>
            <a:t>2) Al "IMPRIMIR" aparecerán 2 copias: una para el CLIENTE y otra para VENTAS.</a:t>
          </a:r>
        </a:p>
        <a:p>
          <a:pPr algn="just"/>
          <a:endParaRPr lang="es-ES_tradnl" sz="1800" b="1">
            <a:solidFill>
              <a:schemeClr val="tx2"/>
            </a:solidFill>
            <a:latin typeface="Arial" panose="020B0604020202020204" pitchFamily="34" charset="0"/>
            <a:cs typeface="Arial" panose="020B0604020202020204" pitchFamily="34" charset="0"/>
          </a:endParaRPr>
        </a:p>
        <a:p>
          <a:pPr algn="just"/>
          <a:r>
            <a:rPr lang="es-ES_tradnl" sz="1800" b="1">
              <a:solidFill>
                <a:srgbClr val="FF0000"/>
              </a:solidFill>
              <a:latin typeface="Arial" panose="020B0604020202020204" pitchFamily="34" charset="0"/>
              <a:cs typeface="Arial" panose="020B0604020202020204" pitchFamily="34" charset="0"/>
            </a:rPr>
            <a:t>COMPROBAR</a:t>
          </a:r>
          <a:r>
            <a:rPr lang="es-ES_tradnl" sz="1800" b="1" baseline="0">
              <a:solidFill>
                <a:srgbClr val="FF0000"/>
              </a:solidFill>
              <a:latin typeface="Arial" panose="020B0604020202020204" pitchFamily="34" charset="0"/>
              <a:cs typeface="Arial" panose="020B0604020202020204" pitchFamily="34" charset="0"/>
            </a:rPr>
            <a:t> LOS DATOS INCLUIDOS EN EL APARTADO SOBRE PROTECCIÓN DE DATOS</a:t>
          </a:r>
          <a:endParaRPr lang="es-ES_tradnl" sz="1800" b="1">
            <a:solidFill>
              <a:srgbClr val="FF0000"/>
            </a:solidFill>
            <a:latin typeface="Arial" panose="020B0604020202020204" pitchFamily="34" charset="0"/>
            <a:cs typeface="Arial" panose="020B0604020202020204" pitchFamily="34" charset="0"/>
          </a:endParaRPr>
        </a:p>
      </xdr:txBody>
    </xdr:sp>
    <xdr:clientData/>
  </xdr:twoCellAnchor>
  <xdr:twoCellAnchor>
    <xdr:from>
      <xdr:col>15</xdr:col>
      <xdr:colOff>1068561</xdr:colOff>
      <xdr:row>22</xdr:row>
      <xdr:rowOff>147012</xdr:rowOff>
    </xdr:from>
    <xdr:to>
      <xdr:col>18</xdr:col>
      <xdr:colOff>687561</xdr:colOff>
      <xdr:row>26</xdr:row>
      <xdr:rowOff>81378</xdr:rowOff>
    </xdr:to>
    <xdr:sp macro="" textlink="">
      <xdr:nvSpPr>
        <xdr:cNvPr id="19" name="45 Flecha izquierda">
          <a:hlinkClick xmlns:r="http://schemas.openxmlformats.org/officeDocument/2006/relationships" r:id="rId1"/>
          <a:extLst>
            <a:ext uri="{FF2B5EF4-FFF2-40B4-BE49-F238E27FC236}">
              <a16:creationId xmlns:a16="http://schemas.microsoft.com/office/drawing/2014/main" id="{00000000-0008-0000-0900-000013000000}"/>
            </a:ext>
          </a:extLst>
        </xdr:cNvPr>
        <xdr:cNvSpPr/>
      </xdr:nvSpPr>
      <xdr:spPr>
        <a:xfrm>
          <a:off x="10548204" y="5390298"/>
          <a:ext cx="2059214" cy="1113651"/>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oneCellAnchor>
    <xdr:from>
      <xdr:col>10</xdr:col>
      <xdr:colOff>1086971</xdr:colOff>
      <xdr:row>1</xdr:row>
      <xdr:rowOff>43224</xdr:rowOff>
    </xdr:from>
    <xdr:ext cx="2151291" cy="647257"/>
    <xdr:pic>
      <xdr:nvPicPr>
        <xdr:cNvPr id="20" name="Imagen 19">
          <a:extLst>
            <a:ext uri="{FF2B5EF4-FFF2-40B4-BE49-F238E27FC236}">
              <a16:creationId xmlns:a16="http://schemas.microsoft.com/office/drawing/2014/main" id="{00000000-0008-0000-0900-00001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887696" y="233724"/>
          <a:ext cx="2151291" cy="647257"/>
        </a:xfrm>
        <a:prstGeom prst="rect">
          <a:avLst/>
        </a:prstGeom>
      </xdr:spPr>
    </xdr:pic>
    <xdr:clientData/>
  </xdr:oneCellAnchor>
  <xdr:oneCellAnchor>
    <xdr:from>
      <xdr:col>10</xdr:col>
      <xdr:colOff>1098176</xdr:colOff>
      <xdr:row>98</xdr:row>
      <xdr:rowOff>290285</xdr:rowOff>
    </xdr:from>
    <xdr:ext cx="2151291" cy="647257"/>
    <xdr:pic>
      <xdr:nvPicPr>
        <xdr:cNvPr id="21" name="Imagen 20">
          <a:extLst>
            <a:ext uri="{FF2B5EF4-FFF2-40B4-BE49-F238E27FC236}">
              <a16:creationId xmlns:a16="http://schemas.microsoft.com/office/drawing/2014/main" id="{00000000-0008-0000-0900-00001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185105" y="27885571"/>
          <a:ext cx="2151291" cy="647257"/>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twoCellAnchor>
    <xdr:from>
      <xdr:col>6</xdr:col>
      <xdr:colOff>537881</xdr:colOff>
      <xdr:row>16</xdr:row>
      <xdr:rowOff>-1</xdr:rowOff>
    </xdr:from>
    <xdr:to>
      <xdr:col>12</xdr:col>
      <xdr:colOff>295834</xdr:colOff>
      <xdr:row>17</xdr:row>
      <xdr:rowOff>56028</xdr:rowOff>
    </xdr:to>
    <xdr:sp macro="" textlink="">
      <xdr:nvSpPr>
        <xdr:cNvPr id="2" name="1 CuadroTexto">
          <a:extLst>
            <a:ext uri="{FF2B5EF4-FFF2-40B4-BE49-F238E27FC236}">
              <a16:creationId xmlns:a16="http://schemas.microsoft.com/office/drawing/2014/main" id="{4327B642-302B-4DA0-8F53-98629ACE5EC9}"/>
            </a:ext>
          </a:extLst>
        </xdr:cNvPr>
        <xdr:cNvSpPr txBox="1"/>
      </xdr:nvSpPr>
      <xdr:spPr>
        <a:xfrm>
          <a:off x="4176431" y="3930649"/>
          <a:ext cx="4095003" cy="24017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050"/>
            <a:t>(sello del establecimiento prestamista)</a:t>
          </a:r>
          <a:endParaRPr lang="es-ES_tradnl" sz="1050">
            <a:effectLst/>
          </a:endParaRPr>
        </a:p>
        <a:p>
          <a:pPr algn="l"/>
          <a:endParaRPr lang="es-ES_tradnl" sz="1050"/>
        </a:p>
      </xdr:txBody>
    </xdr:sp>
    <xdr:clientData/>
  </xdr:twoCellAnchor>
  <xdr:twoCellAnchor>
    <xdr:from>
      <xdr:col>6</xdr:col>
      <xdr:colOff>425825</xdr:colOff>
      <xdr:row>11</xdr:row>
      <xdr:rowOff>33617</xdr:rowOff>
    </xdr:from>
    <xdr:to>
      <xdr:col>12</xdr:col>
      <xdr:colOff>311736</xdr:colOff>
      <xdr:row>16</xdr:row>
      <xdr:rowOff>15441</xdr:rowOff>
    </xdr:to>
    <xdr:sp macro="" textlink="">
      <xdr:nvSpPr>
        <xdr:cNvPr id="3" name="2 CuadroTexto">
          <a:extLst>
            <a:ext uri="{FF2B5EF4-FFF2-40B4-BE49-F238E27FC236}">
              <a16:creationId xmlns:a16="http://schemas.microsoft.com/office/drawing/2014/main" id="{7E45BFB9-56E7-4850-B04C-535A46CEE3E7}"/>
            </a:ext>
          </a:extLst>
        </xdr:cNvPr>
        <xdr:cNvSpPr txBox="1"/>
      </xdr:nvSpPr>
      <xdr:spPr>
        <a:xfrm>
          <a:off x="4064375" y="2853017"/>
          <a:ext cx="4222961" cy="109307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endParaRPr lang="es-ES_tradnl" sz="1100"/>
        </a:p>
      </xdr:txBody>
    </xdr:sp>
    <xdr:clientData/>
  </xdr:twoCellAnchor>
  <xdr:twoCellAnchor>
    <xdr:from>
      <xdr:col>12</xdr:col>
      <xdr:colOff>236889</xdr:colOff>
      <xdr:row>57</xdr:row>
      <xdr:rowOff>5824</xdr:rowOff>
    </xdr:from>
    <xdr:to>
      <xdr:col>14</xdr:col>
      <xdr:colOff>199979</xdr:colOff>
      <xdr:row>57</xdr:row>
      <xdr:rowOff>161686</xdr:rowOff>
    </xdr:to>
    <xdr:sp macro="" textlink="">
      <xdr:nvSpPr>
        <xdr:cNvPr id="4" name="3 CuadroTexto">
          <a:extLst>
            <a:ext uri="{FF2B5EF4-FFF2-40B4-BE49-F238E27FC236}">
              <a16:creationId xmlns:a16="http://schemas.microsoft.com/office/drawing/2014/main" id="{F0198E27-30D3-41E0-93DB-B95A992DFD10}"/>
            </a:ext>
          </a:extLst>
        </xdr:cNvPr>
        <xdr:cNvSpPr txBox="1"/>
      </xdr:nvSpPr>
      <xdr:spPr>
        <a:xfrm>
          <a:off x="8212489" y="13785324"/>
          <a:ext cx="1194990" cy="15586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800"/>
            <a:t>Mayo</a:t>
          </a:r>
          <a:r>
            <a:rPr lang="es-ES_tradnl" sz="800" baseline="0"/>
            <a:t> </a:t>
          </a:r>
          <a:r>
            <a:rPr lang="es-ES_tradnl" sz="800"/>
            <a:t>- 2018</a:t>
          </a:r>
          <a:endParaRPr lang="es-ES_tradnl" sz="800">
            <a:effectLst/>
          </a:endParaRPr>
        </a:p>
        <a:p>
          <a:pPr algn="l"/>
          <a:endParaRPr lang="es-ES_tradnl" sz="1100"/>
        </a:p>
      </xdr:txBody>
    </xdr:sp>
    <xdr:clientData/>
  </xdr:twoCellAnchor>
  <xdr:twoCellAnchor>
    <xdr:from>
      <xdr:col>1</xdr:col>
      <xdr:colOff>22415</xdr:colOff>
      <xdr:row>88</xdr:row>
      <xdr:rowOff>63128</xdr:rowOff>
    </xdr:from>
    <xdr:to>
      <xdr:col>6</xdr:col>
      <xdr:colOff>100853</xdr:colOff>
      <xdr:row>94</xdr:row>
      <xdr:rowOff>9072</xdr:rowOff>
    </xdr:to>
    <xdr:sp macro="" textlink="">
      <xdr:nvSpPr>
        <xdr:cNvPr id="5" name="15 CuadroTexto">
          <a:extLst>
            <a:ext uri="{FF2B5EF4-FFF2-40B4-BE49-F238E27FC236}">
              <a16:creationId xmlns:a16="http://schemas.microsoft.com/office/drawing/2014/main" id="{E5320C89-4C22-43EC-B91E-EEC84AC47ACE}"/>
            </a:ext>
          </a:extLst>
        </xdr:cNvPr>
        <xdr:cNvSpPr txBox="1"/>
      </xdr:nvSpPr>
      <xdr:spPr>
        <a:xfrm>
          <a:off x="494129" y="25617342"/>
          <a:ext cx="3244367" cy="91658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7</xdr:col>
      <xdr:colOff>23535</xdr:colOff>
      <xdr:row>88</xdr:row>
      <xdr:rowOff>61367</xdr:rowOff>
    </xdr:from>
    <xdr:to>
      <xdr:col>13</xdr:col>
      <xdr:colOff>81643</xdr:colOff>
      <xdr:row>94</xdr:row>
      <xdr:rowOff>0</xdr:rowOff>
    </xdr:to>
    <xdr:sp macro="" textlink="">
      <xdr:nvSpPr>
        <xdr:cNvPr id="6" name="16 CuadroTexto">
          <a:extLst>
            <a:ext uri="{FF2B5EF4-FFF2-40B4-BE49-F238E27FC236}">
              <a16:creationId xmlns:a16="http://schemas.microsoft.com/office/drawing/2014/main" id="{8E357935-F2C1-44CB-A72C-DB0F51B075CE}"/>
            </a:ext>
          </a:extLst>
        </xdr:cNvPr>
        <xdr:cNvSpPr txBox="1"/>
      </xdr:nvSpPr>
      <xdr:spPr>
        <a:xfrm>
          <a:off x="4241749" y="25615581"/>
          <a:ext cx="4439608" cy="909276"/>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1</xdr:col>
      <xdr:colOff>15531</xdr:colOff>
      <xdr:row>95</xdr:row>
      <xdr:rowOff>145199</xdr:rowOff>
    </xdr:from>
    <xdr:to>
      <xdr:col>6</xdr:col>
      <xdr:colOff>93969</xdr:colOff>
      <xdr:row>100</xdr:row>
      <xdr:rowOff>99786</xdr:rowOff>
    </xdr:to>
    <xdr:sp macro="" textlink="">
      <xdr:nvSpPr>
        <xdr:cNvPr id="7" name="17 CuadroTexto">
          <a:extLst>
            <a:ext uri="{FF2B5EF4-FFF2-40B4-BE49-F238E27FC236}">
              <a16:creationId xmlns:a16="http://schemas.microsoft.com/office/drawing/2014/main" id="{F811EA97-4973-4F6A-9539-480BF8999935}"/>
            </a:ext>
          </a:extLst>
        </xdr:cNvPr>
        <xdr:cNvSpPr txBox="1"/>
      </xdr:nvSpPr>
      <xdr:spPr>
        <a:xfrm>
          <a:off x="487245" y="26733556"/>
          <a:ext cx="3244367" cy="86173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Beneficiario</a:t>
          </a:r>
        </a:p>
      </xdr:txBody>
    </xdr:sp>
    <xdr:clientData/>
  </xdr:twoCellAnchor>
  <xdr:twoCellAnchor>
    <xdr:from>
      <xdr:col>7</xdr:col>
      <xdr:colOff>43865</xdr:colOff>
      <xdr:row>95</xdr:row>
      <xdr:rowOff>167931</xdr:rowOff>
    </xdr:from>
    <xdr:to>
      <xdr:col>13</xdr:col>
      <xdr:colOff>95250</xdr:colOff>
      <xdr:row>100</xdr:row>
      <xdr:rowOff>136072</xdr:rowOff>
    </xdr:to>
    <xdr:sp macro="" textlink="">
      <xdr:nvSpPr>
        <xdr:cNvPr id="8" name="18 CuadroTexto">
          <a:extLst>
            <a:ext uri="{FF2B5EF4-FFF2-40B4-BE49-F238E27FC236}">
              <a16:creationId xmlns:a16="http://schemas.microsoft.com/office/drawing/2014/main" id="{72659A61-6F5E-46FD-BBD5-E3F7588B85B6}"/>
            </a:ext>
          </a:extLst>
        </xdr:cNvPr>
        <xdr:cNvSpPr txBox="1"/>
      </xdr:nvSpPr>
      <xdr:spPr>
        <a:xfrm>
          <a:off x="4262079" y="26756288"/>
          <a:ext cx="4432885" cy="87528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a:t>
          </a:r>
          <a:r>
            <a:rPr lang="es-ES_tradnl" sz="1100">
              <a:solidFill>
                <a:schemeClr val="dk1"/>
              </a:solidFill>
              <a:effectLst/>
              <a:latin typeface="+mn-lt"/>
              <a:ea typeface="+mn-ea"/>
              <a:cs typeface="+mn-cs"/>
            </a:rPr>
            <a:t>Beneficiario</a:t>
          </a:r>
          <a:endParaRPr lang="es-ES_tradnl" sz="1100"/>
        </a:p>
      </xdr:txBody>
    </xdr:sp>
    <xdr:clientData/>
  </xdr:twoCellAnchor>
  <xdr:twoCellAnchor>
    <xdr:from>
      <xdr:col>0</xdr:col>
      <xdr:colOff>102454</xdr:colOff>
      <xdr:row>52</xdr:row>
      <xdr:rowOff>187844</xdr:rowOff>
    </xdr:from>
    <xdr:to>
      <xdr:col>0</xdr:col>
      <xdr:colOff>337778</xdr:colOff>
      <xdr:row>57</xdr:row>
      <xdr:rowOff>53373</xdr:rowOff>
    </xdr:to>
    <xdr:sp macro="" textlink="">
      <xdr:nvSpPr>
        <xdr:cNvPr id="9" name="19 CuadroTexto">
          <a:extLst>
            <a:ext uri="{FF2B5EF4-FFF2-40B4-BE49-F238E27FC236}">
              <a16:creationId xmlns:a16="http://schemas.microsoft.com/office/drawing/2014/main" id="{5B4F81BC-F113-462D-9E05-F9E7C7D81089}"/>
            </a:ext>
          </a:extLst>
        </xdr:cNvPr>
        <xdr:cNvSpPr txBox="1"/>
      </xdr:nvSpPr>
      <xdr:spPr>
        <a:xfrm rot="16200000">
          <a:off x="-479185" y="12879840"/>
          <a:ext cx="1398601" cy="23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200" b="1"/>
            <a:t>BENEFICIARIO</a:t>
          </a:r>
        </a:p>
      </xdr:txBody>
    </xdr:sp>
    <xdr:clientData/>
  </xdr:twoCellAnchor>
  <xdr:twoCellAnchor>
    <xdr:from>
      <xdr:col>6</xdr:col>
      <xdr:colOff>235322</xdr:colOff>
      <xdr:row>116</xdr:row>
      <xdr:rowOff>190499</xdr:rowOff>
    </xdr:from>
    <xdr:to>
      <xdr:col>11</xdr:col>
      <xdr:colOff>437028</xdr:colOff>
      <xdr:row>118</xdr:row>
      <xdr:rowOff>56028</xdr:rowOff>
    </xdr:to>
    <xdr:sp macro="" textlink="">
      <xdr:nvSpPr>
        <xdr:cNvPr id="10" name="20 CuadroTexto">
          <a:extLst>
            <a:ext uri="{FF2B5EF4-FFF2-40B4-BE49-F238E27FC236}">
              <a16:creationId xmlns:a16="http://schemas.microsoft.com/office/drawing/2014/main" id="{03BA6E93-C90A-4D25-B8E0-0BA71ED1D5FA}"/>
            </a:ext>
          </a:extLst>
        </xdr:cNvPr>
        <xdr:cNvSpPr txBox="1"/>
      </xdr:nvSpPr>
      <xdr:spPr>
        <a:xfrm>
          <a:off x="3873872" y="31413449"/>
          <a:ext cx="4100606" cy="24017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050"/>
            <a:t>(sello del establecimiento prestamista)</a:t>
          </a:r>
          <a:endParaRPr lang="es-ES_tradnl" sz="1050">
            <a:effectLst/>
          </a:endParaRPr>
        </a:p>
        <a:p>
          <a:pPr algn="l"/>
          <a:endParaRPr lang="es-ES_tradnl" sz="1050"/>
        </a:p>
      </xdr:txBody>
    </xdr:sp>
    <xdr:clientData/>
  </xdr:twoCellAnchor>
  <xdr:twoCellAnchor>
    <xdr:from>
      <xdr:col>6</xdr:col>
      <xdr:colOff>156884</xdr:colOff>
      <xdr:row>112</xdr:row>
      <xdr:rowOff>33617</xdr:rowOff>
    </xdr:from>
    <xdr:to>
      <xdr:col>12</xdr:col>
      <xdr:colOff>42795</xdr:colOff>
      <xdr:row>117</xdr:row>
      <xdr:rowOff>15441</xdr:rowOff>
    </xdr:to>
    <xdr:sp macro="" textlink="">
      <xdr:nvSpPr>
        <xdr:cNvPr id="11" name="21 CuadroTexto">
          <a:extLst>
            <a:ext uri="{FF2B5EF4-FFF2-40B4-BE49-F238E27FC236}">
              <a16:creationId xmlns:a16="http://schemas.microsoft.com/office/drawing/2014/main" id="{1BD00417-4C44-471A-975C-43CDD797EF55}"/>
            </a:ext>
          </a:extLst>
        </xdr:cNvPr>
        <xdr:cNvSpPr txBox="1"/>
      </xdr:nvSpPr>
      <xdr:spPr>
        <a:xfrm>
          <a:off x="3795434" y="30456467"/>
          <a:ext cx="4222961" cy="97242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endParaRPr lang="es-ES_tradnl" sz="1100"/>
        </a:p>
      </xdr:txBody>
    </xdr:sp>
    <xdr:clientData/>
  </xdr:twoCellAnchor>
  <xdr:twoCellAnchor>
    <xdr:from>
      <xdr:col>1</xdr:col>
      <xdr:colOff>22415</xdr:colOff>
      <xdr:row>194</xdr:row>
      <xdr:rowOff>145678</xdr:rowOff>
    </xdr:from>
    <xdr:to>
      <xdr:col>6</xdr:col>
      <xdr:colOff>100853</xdr:colOff>
      <xdr:row>201</xdr:row>
      <xdr:rowOff>62755</xdr:rowOff>
    </xdr:to>
    <xdr:sp macro="" textlink="">
      <xdr:nvSpPr>
        <xdr:cNvPr id="12" name="33 CuadroTexto">
          <a:extLst>
            <a:ext uri="{FF2B5EF4-FFF2-40B4-BE49-F238E27FC236}">
              <a16:creationId xmlns:a16="http://schemas.microsoft.com/office/drawing/2014/main" id="{F5D18638-C409-4EEE-A201-A7E12B88E000}"/>
            </a:ext>
          </a:extLst>
        </xdr:cNvPr>
        <xdr:cNvSpPr txBox="1"/>
      </xdr:nvSpPr>
      <xdr:spPr>
        <a:xfrm>
          <a:off x="492315" y="52647478"/>
          <a:ext cx="3247088" cy="116802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6</xdr:col>
      <xdr:colOff>499785</xdr:colOff>
      <xdr:row>194</xdr:row>
      <xdr:rowOff>141196</xdr:rowOff>
    </xdr:from>
    <xdr:to>
      <xdr:col>13</xdr:col>
      <xdr:colOff>0</xdr:colOff>
      <xdr:row>201</xdr:row>
      <xdr:rowOff>58273</xdr:rowOff>
    </xdr:to>
    <xdr:sp macro="" textlink="">
      <xdr:nvSpPr>
        <xdr:cNvPr id="13" name="34 CuadroTexto">
          <a:extLst>
            <a:ext uri="{FF2B5EF4-FFF2-40B4-BE49-F238E27FC236}">
              <a16:creationId xmlns:a16="http://schemas.microsoft.com/office/drawing/2014/main" id="{7CCABA19-7A31-4153-BF69-2804FFCB00C5}"/>
            </a:ext>
          </a:extLst>
        </xdr:cNvPr>
        <xdr:cNvSpPr txBox="1"/>
      </xdr:nvSpPr>
      <xdr:spPr>
        <a:xfrm>
          <a:off x="4138335" y="52649346"/>
          <a:ext cx="4453215" cy="116167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1</xdr:col>
      <xdr:colOff>15531</xdr:colOff>
      <xdr:row>201</xdr:row>
      <xdr:rowOff>135672</xdr:rowOff>
    </xdr:from>
    <xdr:to>
      <xdr:col>6</xdr:col>
      <xdr:colOff>93969</xdr:colOff>
      <xdr:row>208</xdr:row>
      <xdr:rowOff>0</xdr:rowOff>
    </xdr:to>
    <xdr:sp macro="" textlink="">
      <xdr:nvSpPr>
        <xdr:cNvPr id="14" name="35 CuadroTexto">
          <a:extLst>
            <a:ext uri="{FF2B5EF4-FFF2-40B4-BE49-F238E27FC236}">
              <a16:creationId xmlns:a16="http://schemas.microsoft.com/office/drawing/2014/main" id="{7B56F2EC-4092-4249-B44D-295EEF55FB58}"/>
            </a:ext>
          </a:extLst>
        </xdr:cNvPr>
        <xdr:cNvSpPr txBox="1"/>
      </xdr:nvSpPr>
      <xdr:spPr>
        <a:xfrm>
          <a:off x="485431" y="53888422"/>
          <a:ext cx="3247088" cy="1147028"/>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Beneficiario</a:t>
          </a:r>
        </a:p>
      </xdr:txBody>
    </xdr:sp>
    <xdr:clientData/>
  </xdr:twoCellAnchor>
  <xdr:twoCellAnchor>
    <xdr:from>
      <xdr:col>6</xdr:col>
      <xdr:colOff>520115</xdr:colOff>
      <xdr:row>201</xdr:row>
      <xdr:rowOff>140716</xdr:rowOff>
    </xdr:from>
    <xdr:to>
      <xdr:col>13</xdr:col>
      <xdr:colOff>13607</xdr:colOff>
      <xdr:row>208</xdr:row>
      <xdr:rowOff>0</xdr:rowOff>
    </xdr:to>
    <xdr:sp macro="" textlink="">
      <xdr:nvSpPr>
        <xdr:cNvPr id="15" name="36 CuadroTexto">
          <a:extLst>
            <a:ext uri="{FF2B5EF4-FFF2-40B4-BE49-F238E27FC236}">
              <a16:creationId xmlns:a16="http://schemas.microsoft.com/office/drawing/2014/main" id="{8B4152A0-1813-4950-BD12-F2913443DA85}"/>
            </a:ext>
          </a:extLst>
        </xdr:cNvPr>
        <xdr:cNvSpPr txBox="1"/>
      </xdr:nvSpPr>
      <xdr:spPr>
        <a:xfrm>
          <a:off x="4158665" y="53893466"/>
          <a:ext cx="4446492" cy="114198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a:t>
          </a:r>
          <a:r>
            <a:rPr lang="es-ES_tradnl" sz="1100">
              <a:solidFill>
                <a:schemeClr val="dk1"/>
              </a:solidFill>
              <a:effectLst/>
              <a:latin typeface="+mn-lt"/>
              <a:ea typeface="+mn-ea"/>
              <a:cs typeface="+mn-cs"/>
            </a:rPr>
            <a:t>Beneficiario</a:t>
          </a:r>
          <a:endParaRPr lang="es-ES_tradnl" sz="1100"/>
        </a:p>
      </xdr:txBody>
    </xdr:sp>
    <xdr:clientData/>
  </xdr:twoCellAnchor>
  <xdr:twoCellAnchor>
    <xdr:from>
      <xdr:col>0</xdr:col>
      <xdr:colOff>152399</xdr:colOff>
      <xdr:row>155</xdr:row>
      <xdr:rowOff>51559</xdr:rowOff>
    </xdr:from>
    <xdr:to>
      <xdr:col>0</xdr:col>
      <xdr:colOff>387723</xdr:colOff>
      <xdr:row>161</xdr:row>
      <xdr:rowOff>107588</xdr:rowOff>
    </xdr:to>
    <xdr:sp macro="" textlink="">
      <xdr:nvSpPr>
        <xdr:cNvPr id="16" name="37 CuadroTexto">
          <a:extLst>
            <a:ext uri="{FF2B5EF4-FFF2-40B4-BE49-F238E27FC236}">
              <a16:creationId xmlns:a16="http://schemas.microsoft.com/office/drawing/2014/main" id="{3019EC0B-5977-47B7-99FA-1D9B592DB4A6}"/>
            </a:ext>
          </a:extLst>
        </xdr:cNvPr>
        <xdr:cNvSpPr txBox="1"/>
      </xdr:nvSpPr>
      <xdr:spPr>
        <a:xfrm rot="16200000">
          <a:off x="-329454" y="40316162"/>
          <a:ext cx="1199029" cy="23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200" b="1"/>
            <a:t>PRESTAMISTA</a:t>
          </a:r>
        </a:p>
      </xdr:txBody>
    </xdr:sp>
    <xdr:clientData/>
  </xdr:twoCellAnchor>
  <xdr:twoCellAnchor>
    <xdr:from>
      <xdr:col>13</xdr:col>
      <xdr:colOff>93614</xdr:colOff>
      <xdr:row>161</xdr:row>
      <xdr:rowOff>336398</xdr:rowOff>
    </xdr:from>
    <xdr:to>
      <xdr:col>14</xdr:col>
      <xdr:colOff>217715</xdr:colOff>
      <xdr:row>163</xdr:row>
      <xdr:rowOff>0</xdr:rowOff>
    </xdr:to>
    <xdr:sp macro="" textlink="">
      <xdr:nvSpPr>
        <xdr:cNvPr id="17" name="38 CuadroTexto">
          <a:extLst>
            <a:ext uri="{FF2B5EF4-FFF2-40B4-BE49-F238E27FC236}">
              <a16:creationId xmlns:a16="http://schemas.microsoft.com/office/drawing/2014/main" id="{D828ADE3-AD2F-400A-B28B-83545696D3E4}"/>
            </a:ext>
          </a:extLst>
        </xdr:cNvPr>
        <xdr:cNvSpPr txBox="1"/>
      </xdr:nvSpPr>
      <xdr:spPr>
        <a:xfrm>
          <a:off x="8685164" y="41262148"/>
          <a:ext cx="740051" cy="2287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800" baseline="0"/>
            <a:t>Mayo -</a:t>
          </a:r>
          <a:r>
            <a:rPr lang="es-ES_tradnl" sz="800"/>
            <a:t> 2018</a:t>
          </a:r>
          <a:endParaRPr lang="es-ES_tradnl" sz="800">
            <a:effectLst/>
          </a:endParaRPr>
        </a:p>
        <a:p>
          <a:pPr algn="l"/>
          <a:endParaRPr lang="es-ES_tradnl" sz="1100"/>
        </a:p>
      </xdr:txBody>
    </xdr:sp>
    <xdr:clientData/>
  </xdr:twoCellAnchor>
  <xdr:twoCellAnchor>
    <xdr:from>
      <xdr:col>15</xdr:col>
      <xdr:colOff>160886</xdr:colOff>
      <xdr:row>1</xdr:row>
      <xdr:rowOff>11205</xdr:rowOff>
    </xdr:from>
    <xdr:to>
      <xdr:col>19</xdr:col>
      <xdr:colOff>228123</xdr:colOff>
      <xdr:row>19</xdr:row>
      <xdr:rowOff>68036</xdr:rowOff>
    </xdr:to>
    <xdr:sp macro="" textlink="">
      <xdr:nvSpPr>
        <xdr:cNvPr id="18" name="44 CuadroTexto">
          <a:extLst>
            <a:ext uri="{FF2B5EF4-FFF2-40B4-BE49-F238E27FC236}">
              <a16:creationId xmlns:a16="http://schemas.microsoft.com/office/drawing/2014/main" id="{6CF4948A-4022-4209-9A0B-13F7CB20F7AA}"/>
            </a:ext>
          </a:extLst>
        </xdr:cNvPr>
        <xdr:cNvSpPr txBox="1"/>
      </xdr:nvSpPr>
      <xdr:spPr>
        <a:xfrm>
          <a:off x="9635086" y="201705"/>
          <a:ext cx="4353487" cy="434943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ES_tradnl" sz="1800" b="1" u="sng">
              <a:solidFill>
                <a:schemeClr val="tx2"/>
              </a:solidFill>
              <a:latin typeface="Arial" panose="020B0604020202020204" pitchFamily="34" charset="0"/>
              <a:cs typeface="Arial" panose="020B0604020202020204" pitchFamily="34" charset="0"/>
            </a:rPr>
            <a:t>INSTRUCCIONES</a:t>
          </a:r>
          <a:r>
            <a:rPr lang="es-ES_tradnl" sz="1800" b="1">
              <a:solidFill>
                <a:schemeClr val="tx2"/>
              </a:solidFill>
              <a:latin typeface="Arial" panose="020B0604020202020204" pitchFamily="34" charset="0"/>
              <a:cs typeface="Arial" panose="020B0604020202020204" pitchFamily="34" charset="0"/>
            </a:rPr>
            <a:t>:</a:t>
          </a:r>
        </a:p>
        <a:p>
          <a:pPr algn="just"/>
          <a:endParaRPr lang="es-ES_tradnl" sz="1800" b="1">
            <a:solidFill>
              <a:schemeClr val="tx2"/>
            </a:solidFill>
            <a:latin typeface="Arial" panose="020B0604020202020204" pitchFamily="34" charset="0"/>
            <a:cs typeface="Arial" panose="020B0604020202020204"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r>
            <a:rPr lang="es-ES_tradnl" sz="1800" b="1">
              <a:solidFill>
                <a:schemeClr val="tx2"/>
              </a:solidFill>
              <a:effectLst/>
              <a:latin typeface="Arial" panose="020B0604020202020204" pitchFamily="34" charset="0"/>
              <a:ea typeface="+mn-ea"/>
              <a:cs typeface="Arial" panose="020B0604020202020204" pitchFamily="34" charset="0"/>
            </a:rPr>
            <a:t>En este documento p</a:t>
          </a:r>
          <a:r>
            <a:rPr lang="es-ES_tradnl" sz="1800" b="1" baseline="0">
              <a:solidFill>
                <a:schemeClr val="tx2"/>
              </a:solidFill>
              <a:effectLst/>
              <a:latin typeface="Arial" panose="020B0604020202020204" pitchFamily="34" charset="0"/>
              <a:ea typeface="+mn-ea"/>
              <a:cs typeface="Arial" panose="020B0604020202020204" pitchFamily="34" charset="0"/>
            </a:rPr>
            <a:t>odrá indicar edad mínima del conductor, límite de kilometraje, depósito...</a:t>
          </a:r>
        </a:p>
        <a:p>
          <a:pPr marL="0" marR="0" lvl="0" indent="0" algn="just" defTabSz="914400" eaLnBrk="1" fontAlgn="auto" latinLnBrk="0" hangingPunct="1">
            <a:lnSpc>
              <a:spcPct val="100000"/>
            </a:lnSpc>
            <a:spcBef>
              <a:spcPts val="0"/>
            </a:spcBef>
            <a:spcAft>
              <a:spcPts val="0"/>
            </a:spcAft>
            <a:buClrTx/>
            <a:buSzTx/>
            <a:buFontTx/>
            <a:buNone/>
            <a:tabLst/>
            <a:defRPr/>
          </a:pPr>
          <a:endParaRPr lang="es-ES_tradnl" sz="1800">
            <a:solidFill>
              <a:schemeClr val="tx2"/>
            </a:solidFill>
            <a:effectLst/>
            <a:latin typeface="Arial" panose="020B0604020202020204" pitchFamily="34" charset="0"/>
            <a:cs typeface="Arial" panose="020B0604020202020204" pitchFamily="34" charset="0"/>
          </a:endParaRPr>
        </a:p>
        <a:p>
          <a:pPr algn="just"/>
          <a:r>
            <a:rPr lang="es-ES_tradnl" sz="1800" b="1">
              <a:solidFill>
                <a:schemeClr val="tx2"/>
              </a:solidFill>
              <a:latin typeface="Arial" panose="020B0604020202020204" pitchFamily="34" charset="0"/>
              <a:cs typeface="Arial" panose="020B0604020202020204" pitchFamily="34" charset="0"/>
            </a:rPr>
            <a:t>1) No</a:t>
          </a:r>
          <a:r>
            <a:rPr lang="es-ES_tradnl" sz="1800" b="1" baseline="0">
              <a:solidFill>
                <a:schemeClr val="tx2"/>
              </a:solidFill>
              <a:latin typeface="Arial" panose="020B0604020202020204" pitchFamily="34" charset="0"/>
              <a:cs typeface="Arial" panose="020B0604020202020204" pitchFamily="34" charset="0"/>
            </a:rPr>
            <a:t> olvide cumplimentar aquellos campos que aparecen "XX" en rojo con los valores correspondientes en cada caso </a:t>
          </a:r>
          <a:r>
            <a:rPr lang="es-ES_tradnl" sz="1800" b="1">
              <a:solidFill>
                <a:schemeClr val="tx2"/>
              </a:solidFill>
              <a:effectLst/>
              <a:latin typeface="Arial" panose="020B0604020202020204" pitchFamily="34" charset="0"/>
              <a:ea typeface="+mn-ea"/>
              <a:cs typeface="Arial" panose="020B0604020202020204" pitchFamily="34" charset="0"/>
            </a:rPr>
            <a:t>y aquellos que no se hayan rellenado de manera automática. </a:t>
          </a:r>
        </a:p>
        <a:p>
          <a:pPr algn="just"/>
          <a:endParaRPr lang="es-ES_tradnl" sz="1800" b="1">
            <a:solidFill>
              <a:schemeClr val="tx2"/>
            </a:solidFill>
            <a:latin typeface="Arial" panose="020B0604020202020204" pitchFamily="34" charset="0"/>
            <a:cs typeface="Arial" panose="020B0604020202020204" pitchFamily="34" charset="0"/>
          </a:endParaRPr>
        </a:p>
        <a:p>
          <a:pPr algn="just"/>
          <a:r>
            <a:rPr lang="es-ES_tradnl" sz="1800" b="1">
              <a:solidFill>
                <a:schemeClr val="tx2"/>
              </a:solidFill>
              <a:latin typeface="Arial" panose="020B0604020202020204" pitchFamily="34" charset="0"/>
              <a:cs typeface="Arial" panose="020B0604020202020204" pitchFamily="34" charset="0"/>
            </a:rPr>
            <a:t>2) Al "IMPRIMIR" aparecerán 2 copias: una para el CLIENTE y otra para VENTAS.</a:t>
          </a:r>
        </a:p>
      </xdr:txBody>
    </xdr:sp>
    <xdr:clientData/>
  </xdr:twoCellAnchor>
  <xdr:twoCellAnchor>
    <xdr:from>
      <xdr:col>15</xdr:col>
      <xdr:colOff>932489</xdr:colOff>
      <xdr:row>19</xdr:row>
      <xdr:rowOff>156083</xdr:rowOff>
    </xdr:from>
    <xdr:to>
      <xdr:col>18</xdr:col>
      <xdr:colOff>551489</xdr:colOff>
      <xdr:row>23</xdr:row>
      <xdr:rowOff>199306</xdr:rowOff>
    </xdr:to>
    <xdr:sp macro="" textlink="">
      <xdr:nvSpPr>
        <xdr:cNvPr id="19" name="45 Flecha izquierda">
          <a:hlinkClick xmlns:r="http://schemas.openxmlformats.org/officeDocument/2006/relationships" r:id="rId1"/>
          <a:extLst>
            <a:ext uri="{FF2B5EF4-FFF2-40B4-BE49-F238E27FC236}">
              <a16:creationId xmlns:a16="http://schemas.microsoft.com/office/drawing/2014/main" id="{E23EF391-E3C7-4BB0-9E78-88C6388BE61F}"/>
            </a:ext>
          </a:extLst>
        </xdr:cNvPr>
        <xdr:cNvSpPr/>
      </xdr:nvSpPr>
      <xdr:spPr>
        <a:xfrm>
          <a:off x="10406689" y="4639183"/>
          <a:ext cx="2057400" cy="111002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0</xdr:col>
      <xdr:colOff>453571</xdr:colOff>
      <xdr:row>2</xdr:row>
      <xdr:rowOff>163286</xdr:rowOff>
    </xdr:from>
    <xdr:to>
      <xdr:col>5</xdr:col>
      <xdr:colOff>242214</xdr:colOff>
      <xdr:row>3</xdr:row>
      <xdr:rowOff>213943</xdr:rowOff>
    </xdr:to>
    <xdr:pic>
      <xdr:nvPicPr>
        <xdr:cNvPr id="22" name="Imagen 21">
          <a:extLst>
            <a:ext uri="{FF2B5EF4-FFF2-40B4-BE49-F238E27FC236}">
              <a16:creationId xmlns:a16="http://schemas.microsoft.com/office/drawing/2014/main" id="{49A9D5B5-B47E-452D-BCCD-4FA3E60BE03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453571" y="598715"/>
          <a:ext cx="2628000" cy="377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444500</xdr:colOff>
      <xdr:row>102</xdr:row>
      <xdr:rowOff>27214</xdr:rowOff>
    </xdr:from>
    <xdr:to>
      <xdr:col>5</xdr:col>
      <xdr:colOff>233143</xdr:colOff>
      <xdr:row>104</xdr:row>
      <xdr:rowOff>23442</xdr:rowOff>
    </xdr:to>
    <xdr:pic>
      <xdr:nvPicPr>
        <xdr:cNvPr id="23" name="Imagen 22">
          <a:extLst>
            <a:ext uri="{FF2B5EF4-FFF2-40B4-BE49-F238E27FC236}">
              <a16:creationId xmlns:a16="http://schemas.microsoft.com/office/drawing/2014/main" id="{BB2B45E2-3A1D-4D5B-8A07-3C03BFDFD55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444500" y="28085143"/>
          <a:ext cx="2628000" cy="377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21</xdr:col>
      <xdr:colOff>154781</xdr:colOff>
      <xdr:row>4</xdr:row>
      <xdr:rowOff>178594</xdr:rowOff>
    </xdr:from>
    <xdr:to>
      <xdr:col>23</xdr:col>
      <xdr:colOff>580604</xdr:colOff>
      <xdr:row>8</xdr:row>
      <xdr:rowOff>255635</xdr:rowOff>
    </xdr:to>
    <xdr:sp macro="" textlink="">
      <xdr:nvSpPr>
        <xdr:cNvPr id="3" name="45 Flecha izquierda">
          <a:hlinkClick xmlns:r="http://schemas.openxmlformats.org/officeDocument/2006/relationships" r:id="rId1"/>
          <a:extLst>
            <a:ext uri="{FF2B5EF4-FFF2-40B4-BE49-F238E27FC236}">
              <a16:creationId xmlns:a16="http://schemas.microsoft.com/office/drawing/2014/main" id="{00000000-0008-0000-0A00-000003000000}"/>
            </a:ext>
          </a:extLst>
        </xdr:cNvPr>
        <xdr:cNvSpPr/>
      </xdr:nvSpPr>
      <xdr:spPr>
        <a:xfrm>
          <a:off x="10691812" y="1500188"/>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oneCellAnchor>
    <xdr:from>
      <xdr:col>15</xdr:col>
      <xdr:colOff>600075</xdr:colOff>
      <xdr:row>3</xdr:row>
      <xdr:rowOff>200025</xdr:rowOff>
    </xdr:from>
    <xdr:ext cx="2151291" cy="647257"/>
    <xdr:pic>
      <xdr:nvPicPr>
        <xdr:cNvPr id="4" name="Imagen 3">
          <a:extLst>
            <a:ext uri="{FF2B5EF4-FFF2-40B4-BE49-F238E27FC236}">
              <a16:creationId xmlns:a16="http://schemas.microsoft.com/office/drawing/2014/main" id="{00000000-0008-0000-0A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382000" y="600075"/>
          <a:ext cx="2151291" cy="647257"/>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twoCellAnchor>
    <xdr:from>
      <xdr:col>10</xdr:col>
      <xdr:colOff>57150</xdr:colOff>
      <xdr:row>3</xdr:row>
      <xdr:rowOff>47625</xdr:rowOff>
    </xdr:from>
    <xdr:to>
      <xdr:col>12</xdr:col>
      <xdr:colOff>482973</xdr:colOff>
      <xdr:row>10</xdr:row>
      <xdr:rowOff>158003</xdr:rowOff>
    </xdr:to>
    <xdr:sp macro="" textlink="">
      <xdr:nvSpPr>
        <xdr:cNvPr id="8" name="18 Flecha izquierda">
          <a:hlinkClick xmlns:r="http://schemas.openxmlformats.org/officeDocument/2006/relationships" r:id="rId1"/>
          <a:extLst>
            <a:ext uri="{FF2B5EF4-FFF2-40B4-BE49-F238E27FC236}">
              <a16:creationId xmlns:a16="http://schemas.microsoft.com/office/drawing/2014/main" id="{00000000-0008-0000-0D00-000008000000}"/>
            </a:ext>
          </a:extLst>
        </xdr:cNvPr>
        <xdr:cNvSpPr/>
      </xdr:nvSpPr>
      <xdr:spPr>
        <a:xfrm>
          <a:off x="6981825" y="609600"/>
          <a:ext cx="1949823" cy="1310528"/>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1</xdr:col>
      <xdr:colOff>76200</xdr:colOff>
      <xdr:row>68</xdr:row>
      <xdr:rowOff>66675</xdr:rowOff>
    </xdr:from>
    <xdr:to>
      <xdr:col>9</xdr:col>
      <xdr:colOff>18309</xdr:colOff>
      <xdr:row>99</xdr:row>
      <xdr:rowOff>56448</xdr:rowOff>
    </xdr:to>
    <xdr:pic>
      <xdr:nvPicPr>
        <xdr:cNvPr id="16" name="Imagen 15">
          <a:extLst>
            <a:ext uri="{FF2B5EF4-FFF2-40B4-BE49-F238E27FC236}">
              <a16:creationId xmlns:a16="http://schemas.microsoft.com/office/drawing/2014/main" id="{48F8B2CF-EF9C-4AA3-84F5-11EDFCE66335}"/>
            </a:ext>
          </a:extLst>
        </xdr:cNvPr>
        <xdr:cNvPicPr>
          <a:picLocks noChangeAspect="1"/>
        </xdr:cNvPicPr>
      </xdr:nvPicPr>
      <xdr:blipFill rotWithShape="1">
        <a:blip xmlns:r="http://schemas.openxmlformats.org/officeDocument/2006/relationships" r:embed="rId2"/>
        <a:srcRect t="10849"/>
        <a:stretch/>
      </xdr:blipFill>
      <xdr:spPr>
        <a:xfrm>
          <a:off x="257175" y="11401425"/>
          <a:ext cx="5923809" cy="5009448"/>
        </a:xfrm>
        <a:prstGeom prst="rect">
          <a:avLst/>
        </a:prstGeom>
      </xdr:spPr>
    </xdr:pic>
    <xdr:clientData/>
  </xdr:twoCellAnchor>
  <xdr:twoCellAnchor editAs="oneCell">
    <xdr:from>
      <xdr:col>1</xdr:col>
      <xdr:colOff>247650</xdr:colOff>
      <xdr:row>99</xdr:row>
      <xdr:rowOff>0</xdr:rowOff>
    </xdr:from>
    <xdr:to>
      <xdr:col>9</xdr:col>
      <xdr:colOff>94521</xdr:colOff>
      <xdr:row>110</xdr:row>
      <xdr:rowOff>47396</xdr:rowOff>
    </xdr:to>
    <xdr:pic>
      <xdr:nvPicPr>
        <xdr:cNvPr id="17" name="Imagen 16">
          <a:extLst>
            <a:ext uri="{FF2B5EF4-FFF2-40B4-BE49-F238E27FC236}">
              <a16:creationId xmlns:a16="http://schemas.microsoft.com/office/drawing/2014/main" id="{47C74A25-44F2-4843-B5C3-76C26F6E27E3}"/>
            </a:ext>
          </a:extLst>
        </xdr:cNvPr>
        <xdr:cNvPicPr>
          <a:picLocks noChangeAspect="1"/>
        </xdr:cNvPicPr>
      </xdr:nvPicPr>
      <xdr:blipFill>
        <a:blip xmlns:r="http://schemas.openxmlformats.org/officeDocument/2006/relationships" r:embed="rId3"/>
        <a:stretch>
          <a:fillRect/>
        </a:stretch>
      </xdr:blipFill>
      <xdr:spPr>
        <a:xfrm>
          <a:off x="428625" y="16354425"/>
          <a:ext cx="5828571" cy="1828571"/>
        </a:xfrm>
        <a:prstGeom prst="rect">
          <a:avLst/>
        </a:prstGeom>
      </xdr:spPr>
    </xdr:pic>
    <xdr:clientData/>
  </xdr:twoCellAnchor>
  <xdr:twoCellAnchor editAs="oneCell">
    <xdr:from>
      <xdr:col>1</xdr:col>
      <xdr:colOff>266701</xdr:colOff>
      <xdr:row>55</xdr:row>
      <xdr:rowOff>123825</xdr:rowOff>
    </xdr:from>
    <xdr:to>
      <xdr:col>9</xdr:col>
      <xdr:colOff>47625</xdr:colOff>
      <xdr:row>59</xdr:row>
      <xdr:rowOff>59872</xdr:rowOff>
    </xdr:to>
    <xdr:pic>
      <xdr:nvPicPr>
        <xdr:cNvPr id="19" name="Imagen 18">
          <a:extLst>
            <a:ext uri="{FF2B5EF4-FFF2-40B4-BE49-F238E27FC236}">
              <a16:creationId xmlns:a16="http://schemas.microsoft.com/office/drawing/2014/main" id="{57CC0BEF-C930-4C31-8DE7-7D1379F17AC0}"/>
            </a:ext>
          </a:extLst>
        </xdr:cNvPr>
        <xdr:cNvPicPr>
          <a:picLocks noChangeAspect="1"/>
        </xdr:cNvPicPr>
      </xdr:nvPicPr>
      <xdr:blipFill rotWithShape="1">
        <a:blip xmlns:r="http://schemas.openxmlformats.org/officeDocument/2006/relationships" r:embed="rId2"/>
        <a:srcRect b="89321"/>
        <a:stretch/>
      </xdr:blipFill>
      <xdr:spPr>
        <a:xfrm>
          <a:off x="447676" y="9172575"/>
          <a:ext cx="5762624" cy="583747"/>
        </a:xfrm>
        <a:prstGeom prst="rect">
          <a:avLst/>
        </a:prstGeom>
      </xdr:spPr>
    </xdr:pic>
    <xdr:clientData/>
  </xdr:twoCellAnchor>
  <xdr:twoCellAnchor editAs="oneCell">
    <xdr:from>
      <xdr:col>1</xdr:col>
      <xdr:colOff>304800</xdr:colOff>
      <xdr:row>30</xdr:row>
      <xdr:rowOff>76200</xdr:rowOff>
    </xdr:from>
    <xdr:to>
      <xdr:col>8</xdr:col>
      <xdr:colOff>732719</xdr:colOff>
      <xdr:row>55</xdr:row>
      <xdr:rowOff>37599</xdr:rowOff>
    </xdr:to>
    <xdr:pic>
      <xdr:nvPicPr>
        <xdr:cNvPr id="21" name="Imagen 20">
          <a:extLst>
            <a:ext uri="{FF2B5EF4-FFF2-40B4-BE49-F238E27FC236}">
              <a16:creationId xmlns:a16="http://schemas.microsoft.com/office/drawing/2014/main" id="{D4FA70F0-613F-47BE-A37A-34BF77301E1E}"/>
            </a:ext>
          </a:extLst>
        </xdr:cNvPr>
        <xdr:cNvPicPr>
          <a:picLocks noChangeAspect="1"/>
        </xdr:cNvPicPr>
      </xdr:nvPicPr>
      <xdr:blipFill>
        <a:blip xmlns:r="http://schemas.openxmlformats.org/officeDocument/2006/relationships" r:embed="rId4"/>
        <a:stretch>
          <a:fillRect/>
        </a:stretch>
      </xdr:blipFill>
      <xdr:spPr>
        <a:xfrm>
          <a:off x="485775" y="5076825"/>
          <a:ext cx="5647619" cy="4009524"/>
        </a:xfrm>
        <a:prstGeom prst="rect">
          <a:avLst/>
        </a:prstGeom>
      </xdr:spPr>
    </xdr:pic>
    <xdr:clientData/>
  </xdr:twoCellAnchor>
  <xdr:twoCellAnchor editAs="oneCell">
    <xdr:from>
      <xdr:col>1</xdr:col>
      <xdr:colOff>333375</xdr:colOff>
      <xdr:row>110</xdr:row>
      <xdr:rowOff>38100</xdr:rowOff>
    </xdr:from>
    <xdr:to>
      <xdr:col>8</xdr:col>
      <xdr:colOff>713675</xdr:colOff>
      <xdr:row>126</xdr:row>
      <xdr:rowOff>28252</xdr:rowOff>
    </xdr:to>
    <xdr:pic>
      <xdr:nvPicPr>
        <xdr:cNvPr id="22" name="Imagen 21">
          <a:extLst>
            <a:ext uri="{FF2B5EF4-FFF2-40B4-BE49-F238E27FC236}">
              <a16:creationId xmlns:a16="http://schemas.microsoft.com/office/drawing/2014/main" id="{F639F666-304F-44D7-BCB5-53D68BA2FFF9}"/>
            </a:ext>
          </a:extLst>
        </xdr:cNvPr>
        <xdr:cNvPicPr>
          <a:picLocks noChangeAspect="1"/>
        </xdr:cNvPicPr>
      </xdr:nvPicPr>
      <xdr:blipFill>
        <a:blip xmlns:r="http://schemas.openxmlformats.org/officeDocument/2006/relationships" r:embed="rId5"/>
        <a:stretch>
          <a:fillRect/>
        </a:stretch>
      </xdr:blipFill>
      <xdr:spPr>
        <a:xfrm>
          <a:off x="514350" y="18173700"/>
          <a:ext cx="5600000" cy="2580952"/>
        </a:xfrm>
        <a:prstGeom prst="rect">
          <a:avLst/>
        </a:prstGeom>
      </xdr:spPr>
    </xdr:pic>
    <xdr:clientData/>
  </xdr:twoCellAnchor>
  <xdr:twoCellAnchor editAs="oneCell">
    <xdr:from>
      <xdr:col>1</xdr:col>
      <xdr:colOff>104775</xdr:colOff>
      <xdr:row>4</xdr:row>
      <xdr:rowOff>114300</xdr:rowOff>
    </xdr:from>
    <xdr:to>
      <xdr:col>9</xdr:col>
      <xdr:colOff>247650</xdr:colOff>
      <xdr:row>28</xdr:row>
      <xdr:rowOff>103215</xdr:rowOff>
    </xdr:to>
    <xdr:pic>
      <xdr:nvPicPr>
        <xdr:cNvPr id="3" name="Imagen 2">
          <a:extLst>
            <a:ext uri="{FF2B5EF4-FFF2-40B4-BE49-F238E27FC236}">
              <a16:creationId xmlns:a16="http://schemas.microsoft.com/office/drawing/2014/main" id="{9B4FDADE-4E57-43EA-BFA7-EF1D4ED93B80}"/>
            </a:ext>
          </a:extLst>
        </xdr:cNvPr>
        <xdr:cNvPicPr>
          <a:picLocks noChangeAspect="1"/>
        </xdr:cNvPicPr>
      </xdr:nvPicPr>
      <xdr:blipFill>
        <a:blip xmlns:r="http://schemas.openxmlformats.org/officeDocument/2006/relationships" r:embed="rId6"/>
        <a:stretch>
          <a:fillRect/>
        </a:stretch>
      </xdr:blipFill>
      <xdr:spPr>
        <a:xfrm>
          <a:off x="285750" y="923925"/>
          <a:ext cx="6276975" cy="4103715"/>
        </a:xfrm>
        <a:prstGeom prst="rect">
          <a:avLst/>
        </a:prstGeom>
      </xdr:spPr>
    </xdr:pic>
    <xdr:clientData/>
  </xdr:twoCellAnchor>
  <xdr:twoCellAnchor editAs="oneCell">
    <xdr:from>
      <xdr:col>1</xdr:col>
      <xdr:colOff>258607</xdr:colOff>
      <xdr:row>133</xdr:row>
      <xdr:rowOff>53340</xdr:rowOff>
    </xdr:from>
    <xdr:to>
      <xdr:col>9</xdr:col>
      <xdr:colOff>47626</xdr:colOff>
      <xdr:row>160</xdr:row>
      <xdr:rowOff>1196</xdr:rowOff>
    </xdr:to>
    <xdr:pic>
      <xdr:nvPicPr>
        <xdr:cNvPr id="2" name="Imagen 1">
          <a:extLst>
            <a:ext uri="{FF2B5EF4-FFF2-40B4-BE49-F238E27FC236}">
              <a16:creationId xmlns:a16="http://schemas.microsoft.com/office/drawing/2014/main" id="{9166BE27-32BD-45BD-B428-D9662C2AFE62}"/>
            </a:ext>
          </a:extLst>
        </xdr:cNvPr>
        <xdr:cNvPicPr>
          <a:picLocks noChangeAspect="1"/>
        </xdr:cNvPicPr>
      </xdr:nvPicPr>
      <xdr:blipFill>
        <a:blip xmlns:r="http://schemas.openxmlformats.org/officeDocument/2006/relationships" r:embed="rId7"/>
        <a:stretch>
          <a:fillRect/>
        </a:stretch>
      </xdr:blipFill>
      <xdr:spPr>
        <a:xfrm>
          <a:off x="437201" y="22675215"/>
          <a:ext cx="5956456" cy="4448419"/>
        </a:xfrm>
        <a:prstGeom prst="rect">
          <a:avLst/>
        </a:prstGeom>
      </xdr:spPr>
    </xdr:pic>
    <xdr:clientData/>
  </xdr:twoCellAnchor>
  <xdr:twoCellAnchor editAs="oneCell">
    <xdr:from>
      <xdr:col>1</xdr:col>
      <xdr:colOff>638651</xdr:colOff>
      <xdr:row>158</xdr:row>
      <xdr:rowOff>53341</xdr:rowOff>
    </xdr:from>
    <xdr:to>
      <xdr:col>9</xdr:col>
      <xdr:colOff>35720</xdr:colOff>
      <xdr:row>165</xdr:row>
      <xdr:rowOff>76551</xdr:rowOff>
    </xdr:to>
    <xdr:pic>
      <xdr:nvPicPr>
        <xdr:cNvPr id="4" name="Imagen 3">
          <a:extLst>
            <a:ext uri="{FF2B5EF4-FFF2-40B4-BE49-F238E27FC236}">
              <a16:creationId xmlns:a16="http://schemas.microsoft.com/office/drawing/2014/main" id="{05331956-2395-4EA0-948F-3E8A1F1943FB}"/>
            </a:ext>
          </a:extLst>
        </xdr:cNvPr>
        <xdr:cNvPicPr>
          <a:picLocks noChangeAspect="1"/>
        </xdr:cNvPicPr>
      </xdr:nvPicPr>
      <xdr:blipFill>
        <a:blip xmlns:r="http://schemas.openxmlformats.org/officeDocument/2006/relationships" r:embed="rId8"/>
        <a:stretch>
          <a:fillRect/>
        </a:stretch>
      </xdr:blipFill>
      <xdr:spPr>
        <a:xfrm>
          <a:off x="817245" y="26842404"/>
          <a:ext cx="5564506" cy="1190022"/>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21</xdr:col>
      <xdr:colOff>154781</xdr:colOff>
      <xdr:row>2</xdr:row>
      <xdr:rowOff>178594</xdr:rowOff>
    </xdr:from>
    <xdr:to>
      <xdr:col>23</xdr:col>
      <xdr:colOff>580604</xdr:colOff>
      <xdr:row>6</xdr:row>
      <xdr:rowOff>255635</xdr:rowOff>
    </xdr:to>
    <xdr:sp macro="" textlink="">
      <xdr:nvSpPr>
        <xdr:cNvPr id="3" name="45 Flecha izquierda">
          <a:hlinkClick xmlns:r="http://schemas.openxmlformats.org/officeDocument/2006/relationships" r:id="rId1"/>
          <a:extLst>
            <a:ext uri="{FF2B5EF4-FFF2-40B4-BE49-F238E27FC236}">
              <a16:creationId xmlns:a16="http://schemas.microsoft.com/office/drawing/2014/main" id="{00000000-0008-0000-0B00-000003000000}"/>
            </a:ext>
          </a:extLst>
        </xdr:cNvPr>
        <xdr:cNvSpPr/>
      </xdr:nvSpPr>
      <xdr:spPr>
        <a:xfrm>
          <a:off x="10698956" y="1493044"/>
          <a:ext cx="1949823" cy="1239091"/>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104386</xdr:colOff>
      <xdr:row>1</xdr:row>
      <xdr:rowOff>426234</xdr:rowOff>
    </xdr:from>
    <xdr:to>
      <xdr:col>6</xdr:col>
      <xdr:colOff>738961</xdr:colOff>
      <xdr:row>1</xdr:row>
      <xdr:rowOff>858234</xdr:rowOff>
    </xdr:to>
    <xdr:pic>
      <xdr:nvPicPr>
        <xdr:cNvPr id="7" name="Imagen 6">
          <a:extLst>
            <a:ext uri="{FF2B5EF4-FFF2-40B4-BE49-F238E27FC236}">
              <a16:creationId xmlns:a16="http://schemas.microsoft.com/office/drawing/2014/main" id="{12AAA528-2294-4FF8-9879-AA29587E9E8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713633" y="835070"/>
          <a:ext cx="2617862" cy="43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50</xdr:col>
      <xdr:colOff>13608</xdr:colOff>
      <xdr:row>3</xdr:row>
      <xdr:rowOff>721178</xdr:rowOff>
    </xdr:from>
    <xdr:to>
      <xdr:col>77</xdr:col>
      <xdr:colOff>13608</xdr:colOff>
      <xdr:row>19</xdr:row>
      <xdr:rowOff>40821</xdr:rowOff>
    </xdr:to>
    <xdr:sp macro="" textlink="">
      <xdr:nvSpPr>
        <xdr:cNvPr id="11" name="10 CuadroTexto">
          <a:extLst>
            <a:ext uri="{FF2B5EF4-FFF2-40B4-BE49-F238E27FC236}">
              <a16:creationId xmlns:a16="http://schemas.microsoft.com/office/drawing/2014/main" id="{00000000-0008-0000-0C00-00000B000000}"/>
            </a:ext>
          </a:extLst>
        </xdr:cNvPr>
        <xdr:cNvSpPr txBox="1"/>
      </xdr:nvSpPr>
      <xdr:spPr>
        <a:xfrm>
          <a:off x="14682108" y="1142999"/>
          <a:ext cx="4041321" cy="25309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latin typeface="+mn-lt"/>
            </a:rPr>
            <a:t>INSTRUCCIONES</a:t>
          </a:r>
          <a:r>
            <a:rPr lang="es-ES_tradnl" sz="1800" b="1">
              <a:solidFill>
                <a:srgbClr val="0070C0"/>
              </a:solidFill>
              <a:latin typeface="+mn-lt"/>
            </a:rPr>
            <a:t>:</a:t>
          </a:r>
        </a:p>
        <a:p>
          <a:endParaRPr lang="es-ES_tradnl" sz="1800" b="1">
            <a:solidFill>
              <a:srgbClr val="0070C0"/>
            </a:solidFill>
            <a:latin typeface="+mn-lt"/>
          </a:endParaRPr>
        </a:p>
        <a:p>
          <a:r>
            <a:rPr lang="es-ES_tradnl" sz="1800" b="1">
              <a:solidFill>
                <a:srgbClr val="0070C0"/>
              </a:solidFill>
              <a:latin typeface="+mn-lt"/>
            </a:rPr>
            <a:t>1) Documentar los campos que no se hayan rellenado de manera automática.</a:t>
          </a:r>
        </a:p>
        <a:p>
          <a:endParaRPr lang="es-ES_tradnl" sz="1800" b="1">
            <a:solidFill>
              <a:srgbClr val="0070C0"/>
            </a:solidFill>
            <a:latin typeface="+mn-lt"/>
          </a:endParaRPr>
        </a:p>
        <a:p>
          <a:r>
            <a:rPr lang="es-ES_tradnl" sz="1800" b="1">
              <a:solidFill>
                <a:srgbClr val="0070C0"/>
              </a:solidFill>
              <a:latin typeface="+mn-lt"/>
            </a:rPr>
            <a:t>2) Imprimir posteriormente el documento.</a:t>
          </a:r>
        </a:p>
      </xdr:txBody>
    </xdr:sp>
    <xdr:clientData/>
  </xdr:twoCellAnchor>
  <xdr:twoCellAnchor>
    <xdr:from>
      <xdr:col>49</xdr:col>
      <xdr:colOff>409575</xdr:colOff>
      <xdr:row>27</xdr:row>
      <xdr:rowOff>0</xdr:rowOff>
    </xdr:from>
    <xdr:to>
      <xdr:col>49</xdr:col>
      <xdr:colOff>66675</xdr:colOff>
      <xdr:row>27</xdr:row>
      <xdr:rowOff>0</xdr:rowOff>
    </xdr:to>
    <xdr:sp macro="" textlink="">
      <xdr:nvSpPr>
        <xdr:cNvPr id="2" name="Rectangle 1">
          <a:extLst>
            <a:ext uri="{FF2B5EF4-FFF2-40B4-BE49-F238E27FC236}">
              <a16:creationId xmlns:a16="http://schemas.microsoft.com/office/drawing/2014/main" id="{00000000-0008-0000-0C00-000002000000}"/>
            </a:ext>
          </a:extLst>
        </xdr:cNvPr>
        <xdr:cNvSpPr>
          <a:spLocks noChangeArrowheads="1"/>
        </xdr:cNvSpPr>
      </xdr:nvSpPr>
      <xdr:spPr bwMode="auto">
        <a:xfrm>
          <a:off x="15954375" y="6057900"/>
          <a:ext cx="0" cy="0"/>
        </a:xfrm>
        <a:prstGeom prst="rect">
          <a:avLst/>
        </a:prstGeom>
        <a:solidFill>
          <a:srgbClr val="FFFFFF"/>
        </a:solidFill>
        <a:ln w="9525">
          <a:solidFill>
            <a:srgbClr val="000000"/>
          </a:solidFill>
          <a:miter lim="800000"/>
          <a:headEnd/>
          <a:tailEnd/>
        </a:ln>
      </xdr:spPr>
    </xdr:sp>
    <xdr:clientData/>
  </xdr:twoCellAnchor>
  <xdr:twoCellAnchor>
    <xdr:from>
      <xdr:col>49</xdr:col>
      <xdr:colOff>409575</xdr:colOff>
      <xdr:row>27</xdr:row>
      <xdr:rowOff>0</xdr:rowOff>
    </xdr:from>
    <xdr:to>
      <xdr:col>49</xdr:col>
      <xdr:colOff>66675</xdr:colOff>
      <xdr:row>27</xdr:row>
      <xdr:rowOff>0</xdr:rowOff>
    </xdr:to>
    <xdr:sp macro="" textlink="">
      <xdr:nvSpPr>
        <xdr:cNvPr id="3" name="Rectangle 7">
          <a:extLst>
            <a:ext uri="{FF2B5EF4-FFF2-40B4-BE49-F238E27FC236}">
              <a16:creationId xmlns:a16="http://schemas.microsoft.com/office/drawing/2014/main" id="{00000000-0008-0000-0C00-000003000000}"/>
            </a:ext>
          </a:extLst>
        </xdr:cNvPr>
        <xdr:cNvSpPr>
          <a:spLocks noChangeArrowheads="1"/>
        </xdr:cNvSpPr>
      </xdr:nvSpPr>
      <xdr:spPr bwMode="auto">
        <a:xfrm>
          <a:off x="15954375" y="6057900"/>
          <a:ext cx="0" cy="0"/>
        </a:xfrm>
        <a:prstGeom prst="rect">
          <a:avLst/>
        </a:prstGeom>
        <a:solidFill>
          <a:srgbClr val="FFFFFF"/>
        </a:solidFill>
        <a:ln w="9525">
          <a:solidFill>
            <a:srgbClr val="000000"/>
          </a:solidFill>
          <a:miter lim="800000"/>
          <a:headEnd/>
          <a:tailEnd/>
        </a:ln>
      </xdr:spPr>
    </xdr:sp>
    <xdr:clientData/>
  </xdr:twoCellAnchor>
  <xdr:twoCellAnchor editAs="absolute">
    <xdr:from>
      <xdr:col>10</xdr:col>
      <xdr:colOff>205740</xdr:colOff>
      <xdr:row>71</xdr:row>
      <xdr:rowOff>53340</xdr:rowOff>
    </xdr:from>
    <xdr:to>
      <xdr:col>23</xdr:col>
      <xdr:colOff>283845</xdr:colOff>
      <xdr:row>82</xdr:row>
      <xdr:rowOff>59872</xdr:rowOff>
    </xdr:to>
    <xdr:pic>
      <xdr:nvPicPr>
        <xdr:cNvPr id="4" name="Picture 8">
          <a:extLst>
            <a:ext uri="{FF2B5EF4-FFF2-40B4-BE49-F238E27FC236}">
              <a16:creationId xmlns:a16="http://schemas.microsoft.com/office/drawing/2014/main" id="{00000000-0008-0000-0C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8811" y="13188043"/>
          <a:ext cx="4191000" cy="30820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33</xdr:col>
      <xdr:colOff>93345</xdr:colOff>
      <xdr:row>71</xdr:row>
      <xdr:rowOff>59055</xdr:rowOff>
    </xdr:from>
    <xdr:to>
      <xdr:col>45</xdr:col>
      <xdr:colOff>20683</xdr:colOff>
      <xdr:row>81</xdr:row>
      <xdr:rowOff>85725</xdr:rowOff>
    </xdr:to>
    <xdr:grpSp>
      <xdr:nvGrpSpPr>
        <xdr:cNvPr id="5" name="Group 9">
          <a:extLst>
            <a:ext uri="{FF2B5EF4-FFF2-40B4-BE49-F238E27FC236}">
              <a16:creationId xmlns:a16="http://schemas.microsoft.com/office/drawing/2014/main" id="{00000000-0008-0000-0C00-000005000000}"/>
            </a:ext>
          </a:extLst>
        </xdr:cNvPr>
        <xdr:cNvGrpSpPr>
          <a:grpSpLocks/>
        </xdr:cNvGrpSpPr>
      </xdr:nvGrpSpPr>
      <xdr:grpSpPr bwMode="auto">
        <a:xfrm>
          <a:off x="9196524" y="13189948"/>
          <a:ext cx="4186373" cy="2816134"/>
          <a:chOff x="366" y="343"/>
          <a:chExt cx="336" cy="242"/>
        </a:xfrm>
      </xdr:grpSpPr>
      <xdr:pic>
        <xdr:nvPicPr>
          <xdr:cNvPr id="6" name="Picture 10">
            <a:extLst>
              <a:ext uri="{FF2B5EF4-FFF2-40B4-BE49-F238E27FC236}">
                <a16:creationId xmlns:a16="http://schemas.microsoft.com/office/drawing/2014/main" id="{00000000-0008-0000-0C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66" y="352"/>
            <a:ext cx="100" cy="2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7" name="Picture 11">
            <a:extLst>
              <a:ext uri="{FF2B5EF4-FFF2-40B4-BE49-F238E27FC236}">
                <a16:creationId xmlns:a16="http://schemas.microsoft.com/office/drawing/2014/main" id="{00000000-0008-0000-0C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01" y="351"/>
            <a:ext cx="101" cy="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8" name="Picture 12">
            <a:extLst>
              <a:ext uri="{FF2B5EF4-FFF2-40B4-BE49-F238E27FC236}">
                <a16:creationId xmlns:a16="http://schemas.microsoft.com/office/drawing/2014/main" id="{00000000-0008-0000-0C00-000008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70" y="343"/>
            <a:ext cx="125" cy="2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grpSp>
    <xdr:clientData/>
  </xdr:twoCellAnchor>
  <xdr:twoCellAnchor>
    <xdr:from>
      <xdr:col>52</xdr:col>
      <xdr:colOff>108858</xdr:colOff>
      <xdr:row>16</xdr:row>
      <xdr:rowOff>204108</xdr:rowOff>
    </xdr:from>
    <xdr:to>
      <xdr:col>67</xdr:col>
      <xdr:colOff>81645</xdr:colOff>
      <xdr:row>24</xdr:row>
      <xdr:rowOff>223317</xdr:rowOff>
    </xdr:to>
    <xdr:sp macro="" textlink="">
      <xdr:nvSpPr>
        <xdr:cNvPr id="10" name="9 Flecha izquierda">
          <a:hlinkClick xmlns:r="http://schemas.openxmlformats.org/officeDocument/2006/relationships" r:id="rId5"/>
          <a:extLst>
            <a:ext uri="{FF2B5EF4-FFF2-40B4-BE49-F238E27FC236}">
              <a16:creationId xmlns:a16="http://schemas.microsoft.com/office/drawing/2014/main" id="{00000000-0008-0000-0C00-00000A000000}"/>
            </a:ext>
          </a:extLst>
        </xdr:cNvPr>
        <xdr:cNvSpPr/>
      </xdr:nvSpPr>
      <xdr:spPr>
        <a:xfrm>
          <a:off x="14913429" y="4041322"/>
          <a:ext cx="2217966" cy="1434352"/>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7</xdr:col>
      <xdr:colOff>-1</xdr:colOff>
      <xdr:row>1</xdr:row>
      <xdr:rowOff>108858</xdr:rowOff>
    </xdr:from>
    <xdr:to>
      <xdr:col>9</xdr:col>
      <xdr:colOff>282211</xdr:colOff>
      <xdr:row>3</xdr:row>
      <xdr:rowOff>588646</xdr:rowOff>
    </xdr:to>
    <xdr:pic>
      <xdr:nvPicPr>
        <xdr:cNvPr id="12" name="Graphique 20">
          <a:extLst>
            <a:ext uri="{FF2B5EF4-FFF2-40B4-BE49-F238E27FC236}">
              <a16:creationId xmlns:a16="http://schemas.microsoft.com/office/drawing/2014/main" id="{B206AD61-7787-4132-9F99-ED130E2E9C22}"/>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115785" y="231322"/>
          <a:ext cx="752475"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34</xdr:col>
      <xdr:colOff>84666</xdr:colOff>
      <xdr:row>61</xdr:row>
      <xdr:rowOff>31750</xdr:rowOff>
    </xdr:from>
    <xdr:to>
      <xdr:col>49</xdr:col>
      <xdr:colOff>0</xdr:colOff>
      <xdr:row>63</xdr:row>
      <xdr:rowOff>16498</xdr:rowOff>
    </xdr:to>
    <xdr:sp macro="" textlink="">
      <xdr:nvSpPr>
        <xdr:cNvPr id="13" name="Rectangle 8">
          <a:extLst>
            <a:ext uri="{FF2B5EF4-FFF2-40B4-BE49-F238E27FC236}">
              <a16:creationId xmlns:a16="http://schemas.microsoft.com/office/drawing/2014/main" id="{8D602339-A885-4046-A8F5-5C0D624F2477}"/>
            </a:ext>
          </a:extLst>
        </xdr:cNvPr>
        <xdr:cNvSpPr/>
      </xdr:nvSpPr>
      <xdr:spPr>
        <a:xfrm>
          <a:off x="9450916" y="11387667"/>
          <a:ext cx="5048251" cy="302248"/>
        </a:xfrm>
        <a:prstGeom prst="rect">
          <a:avLst/>
        </a:prstGeom>
        <a:solidFill>
          <a:schemeClr val="bg2"/>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solidFill>
              <a:schemeClr val="tx1"/>
            </a:solidFill>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0</xdr:colOff>
      <xdr:row>68</xdr:row>
      <xdr:rowOff>0</xdr:rowOff>
    </xdr:from>
    <xdr:to>
      <xdr:col>0</xdr:col>
      <xdr:colOff>175372</xdr:colOff>
      <xdr:row>68</xdr:row>
      <xdr:rowOff>0</xdr:rowOff>
    </xdr:to>
    <xdr:sp macro="" textlink="">
      <xdr:nvSpPr>
        <xdr:cNvPr id="3" name="8 CuadroTexto">
          <a:extLst>
            <a:ext uri="{FF2B5EF4-FFF2-40B4-BE49-F238E27FC236}">
              <a16:creationId xmlns:a16="http://schemas.microsoft.com/office/drawing/2014/main" id="{00000000-0008-0000-0E00-000003000000}"/>
            </a:ext>
          </a:extLst>
        </xdr:cNvPr>
        <xdr:cNvSpPr txBox="1"/>
      </xdr:nvSpPr>
      <xdr:spPr>
        <a:xfrm rot="16200000">
          <a:off x="87686" y="13247314"/>
          <a:ext cx="0" cy="1753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CONTABILIDAD</a:t>
          </a:r>
        </a:p>
      </xdr:txBody>
    </xdr:sp>
    <xdr:clientData/>
  </xdr:twoCellAnchor>
  <xdr:twoCellAnchor>
    <xdr:from>
      <xdr:col>0</xdr:col>
      <xdr:colOff>0</xdr:colOff>
      <xdr:row>68</xdr:row>
      <xdr:rowOff>0</xdr:rowOff>
    </xdr:from>
    <xdr:to>
      <xdr:col>0</xdr:col>
      <xdr:colOff>175368</xdr:colOff>
      <xdr:row>68</xdr:row>
      <xdr:rowOff>0</xdr:rowOff>
    </xdr:to>
    <xdr:sp macro="" textlink="">
      <xdr:nvSpPr>
        <xdr:cNvPr id="4" name="12 CuadroTexto">
          <a:extLst>
            <a:ext uri="{FF2B5EF4-FFF2-40B4-BE49-F238E27FC236}">
              <a16:creationId xmlns:a16="http://schemas.microsoft.com/office/drawing/2014/main" id="{00000000-0008-0000-0E00-000004000000}"/>
            </a:ext>
          </a:extLst>
        </xdr:cNvPr>
        <xdr:cNvSpPr txBox="1"/>
      </xdr:nvSpPr>
      <xdr:spPr>
        <a:xfrm rot="16200000">
          <a:off x="87684" y="13247316"/>
          <a:ext cx="0" cy="1753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DOSSIER</a:t>
          </a:r>
        </a:p>
      </xdr:txBody>
    </xdr:sp>
    <xdr:clientData/>
  </xdr:twoCellAnchor>
  <xdr:oneCellAnchor>
    <xdr:from>
      <xdr:col>49</xdr:col>
      <xdr:colOff>50800</xdr:colOff>
      <xdr:row>10</xdr:row>
      <xdr:rowOff>169862</xdr:rowOff>
    </xdr:from>
    <xdr:ext cx="65" cy="172227"/>
    <xdr:sp macro="" textlink="">
      <xdr:nvSpPr>
        <xdr:cNvPr id="5" name="CuadroTexto 4">
          <a:extLst>
            <a:ext uri="{FF2B5EF4-FFF2-40B4-BE49-F238E27FC236}">
              <a16:creationId xmlns:a16="http://schemas.microsoft.com/office/drawing/2014/main" id="{00000000-0008-0000-0E00-000005000000}"/>
            </a:ext>
          </a:extLst>
        </xdr:cNvPr>
        <xdr:cNvSpPr txBox="1"/>
      </xdr:nvSpPr>
      <xdr:spPr>
        <a:xfrm>
          <a:off x="37388800" y="226536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53</xdr:col>
      <xdr:colOff>317500</xdr:colOff>
      <xdr:row>4</xdr:row>
      <xdr:rowOff>95250</xdr:rowOff>
    </xdr:from>
    <xdr:to>
      <xdr:col>56</xdr:col>
      <xdr:colOff>92448</xdr:colOff>
      <xdr:row>11</xdr:row>
      <xdr:rowOff>100853</xdr:rowOff>
    </xdr:to>
    <xdr:sp macro="" textlink="">
      <xdr:nvSpPr>
        <xdr:cNvPr id="7" name="45 Flecha izquierda">
          <a:hlinkClick xmlns:r="http://schemas.openxmlformats.org/officeDocument/2006/relationships" r:id="rId1"/>
          <a:extLst>
            <a:ext uri="{FF2B5EF4-FFF2-40B4-BE49-F238E27FC236}">
              <a16:creationId xmlns:a16="http://schemas.microsoft.com/office/drawing/2014/main" id="{00000000-0008-0000-0E00-000007000000}"/>
            </a:ext>
          </a:extLst>
        </xdr:cNvPr>
        <xdr:cNvSpPr/>
      </xdr:nvSpPr>
      <xdr:spPr>
        <a:xfrm>
          <a:off x="12747625" y="1698625"/>
          <a:ext cx="2299073" cy="16883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26</xdr:col>
      <xdr:colOff>222250</xdr:colOff>
      <xdr:row>1</xdr:row>
      <xdr:rowOff>15875</xdr:rowOff>
    </xdr:from>
    <xdr:to>
      <xdr:col>50</xdr:col>
      <xdr:colOff>62426</xdr:colOff>
      <xdr:row>1</xdr:row>
      <xdr:rowOff>499626</xdr:rowOff>
    </xdr:to>
    <xdr:pic>
      <xdr:nvPicPr>
        <xdr:cNvPr id="8" name="Imagen 7">
          <a:extLst>
            <a:ext uri="{FF2B5EF4-FFF2-40B4-BE49-F238E27FC236}">
              <a16:creationId xmlns:a16="http://schemas.microsoft.com/office/drawing/2014/main" id="{00000000-0008-0000-0E00-000008000000}"/>
            </a:ext>
          </a:extLst>
        </xdr:cNvPr>
        <xdr:cNvPicPr>
          <a:picLocks noChangeAspect="1"/>
        </xdr:cNvPicPr>
      </xdr:nvPicPr>
      <xdr:blipFill rotWithShape="1">
        <a:blip xmlns:r="http://schemas.openxmlformats.org/officeDocument/2006/relationships" r:embed="rId2"/>
        <a:srcRect l="41132" t="37139" r="18306" b="55687"/>
        <a:stretch/>
      </xdr:blipFill>
      <xdr:spPr>
        <a:xfrm>
          <a:off x="6413500" y="476250"/>
          <a:ext cx="5359385" cy="483751"/>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70</xdr:row>
      <xdr:rowOff>0</xdr:rowOff>
    </xdr:from>
    <xdr:to>
      <xdr:col>0</xdr:col>
      <xdr:colOff>175372</xdr:colOff>
      <xdr:row>70</xdr:row>
      <xdr:rowOff>0</xdr:rowOff>
    </xdr:to>
    <xdr:sp macro="" textlink="">
      <xdr:nvSpPr>
        <xdr:cNvPr id="2" name="8 CuadroTexto">
          <a:extLst>
            <a:ext uri="{FF2B5EF4-FFF2-40B4-BE49-F238E27FC236}">
              <a16:creationId xmlns:a16="http://schemas.microsoft.com/office/drawing/2014/main" id="{00000000-0008-0000-0F00-000002000000}"/>
            </a:ext>
          </a:extLst>
        </xdr:cNvPr>
        <xdr:cNvSpPr txBox="1"/>
      </xdr:nvSpPr>
      <xdr:spPr>
        <a:xfrm rot="16200000">
          <a:off x="87686" y="13247314"/>
          <a:ext cx="0" cy="1753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CONTABILIDAD</a:t>
          </a:r>
        </a:p>
      </xdr:txBody>
    </xdr:sp>
    <xdr:clientData/>
  </xdr:twoCellAnchor>
  <xdr:twoCellAnchor>
    <xdr:from>
      <xdr:col>0</xdr:col>
      <xdr:colOff>0</xdr:colOff>
      <xdr:row>70</xdr:row>
      <xdr:rowOff>0</xdr:rowOff>
    </xdr:from>
    <xdr:to>
      <xdr:col>0</xdr:col>
      <xdr:colOff>175368</xdr:colOff>
      <xdr:row>70</xdr:row>
      <xdr:rowOff>0</xdr:rowOff>
    </xdr:to>
    <xdr:sp macro="" textlink="">
      <xdr:nvSpPr>
        <xdr:cNvPr id="3" name="12 CuadroTexto">
          <a:extLst>
            <a:ext uri="{FF2B5EF4-FFF2-40B4-BE49-F238E27FC236}">
              <a16:creationId xmlns:a16="http://schemas.microsoft.com/office/drawing/2014/main" id="{00000000-0008-0000-0F00-000003000000}"/>
            </a:ext>
          </a:extLst>
        </xdr:cNvPr>
        <xdr:cNvSpPr txBox="1"/>
      </xdr:nvSpPr>
      <xdr:spPr>
        <a:xfrm rot="16200000">
          <a:off x="87684" y="13247316"/>
          <a:ext cx="0" cy="1753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DOSSIER</a:t>
          </a:r>
        </a:p>
      </xdr:txBody>
    </xdr:sp>
    <xdr:clientData/>
  </xdr:twoCellAnchor>
  <xdr:oneCellAnchor>
    <xdr:from>
      <xdr:col>49</xdr:col>
      <xdr:colOff>50800</xdr:colOff>
      <xdr:row>11</xdr:row>
      <xdr:rowOff>169862</xdr:rowOff>
    </xdr:from>
    <xdr:ext cx="65" cy="172227"/>
    <xdr:sp macro="" textlink="">
      <xdr:nvSpPr>
        <xdr:cNvPr id="4" name="CuadroTexto 3">
          <a:extLst>
            <a:ext uri="{FF2B5EF4-FFF2-40B4-BE49-F238E27FC236}">
              <a16:creationId xmlns:a16="http://schemas.microsoft.com/office/drawing/2014/main" id="{00000000-0008-0000-0F00-000004000000}"/>
            </a:ext>
          </a:extLst>
        </xdr:cNvPr>
        <xdr:cNvSpPr txBox="1"/>
      </xdr:nvSpPr>
      <xdr:spPr>
        <a:xfrm>
          <a:off x="37388800" y="226536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49</xdr:col>
      <xdr:colOff>50800</xdr:colOff>
      <xdr:row>80</xdr:row>
      <xdr:rowOff>169862</xdr:rowOff>
    </xdr:from>
    <xdr:ext cx="65" cy="172227"/>
    <xdr:sp macro="" textlink="">
      <xdr:nvSpPr>
        <xdr:cNvPr id="5" name="CuadroTexto 4">
          <a:extLst>
            <a:ext uri="{FF2B5EF4-FFF2-40B4-BE49-F238E27FC236}">
              <a16:creationId xmlns:a16="http://schemas.microsoft.com/office/drawing/2014/main" id="{00000000-0008-0000-0F00-000005000000}"/>
            </a:ext>
          </a:extLst>
        </xdr:cNvPr>
        <xdr:cNvSpPr txBox="1"/>
      </xdr:nvSpPr>
      <xdr:spPr>
        <a:xfrm>
          <a:off x="37388800" y="1540986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editAs="oneCell">
    <xdr:from>
      <xdr:col>26</xdr:col>
      <xdr:colOff>238125</xdr:colOff>
      <xdr:row>2</xdr:row>
      <xdr:rowOff>15875</xdr:rowOff>
    </xdr:from>
    <xdr:to>
      <xdr:col>50</xdr:col>
      <xdr:colOff>152385</xdr:colOff>
      <xdr:row>2</xdr:row>
      <xdr:rowOff>499626</xdr:rowOff>
    </xdr:to>
    <xdr:pic>
      <xdr:nvPicPr>
        <xdr:cNvPr id="8" name="Imagen 7">
          <a:extLst>
            <a:ext uri="{FF2B5EF4-FFF2-40B4-BE49-F238E27FC236}">
              <a16:creationId xmlns:a16="http://schemas.microsoft.com/office/drawing/2014/main" id="{00000000-0008-0000-0F00-000008000000}"/>
            </a:ext>
          </a:extLst>
        </xdr:cNvPr>
        <xdr:cNvPicPr>
          <a:picLocks noChangeAspect="1"/>
        </xdr:cNvPicPr>
      </xdr:nvPicPr>
      <xdr:blipFill rotWithShape="1">
        <a:blip xmlns:r="http://schemas.openxmlformats.org/officeDocument/2006/relationships" r:embed="rId1"/>
        <a:srcRect l="41132" t="37139" r="18306" b="55687"/>
        <a:stretch/>
      </xdr:blipFill>
      <xdr:spPr>
        <a:xfrm>
          <a:off x="6429375" y="476250"/>
          <a:ext cx="5359385" cy="483751"/>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19</xdr:col>
      <xdr:colOff>344580</xdr:colOff>
      <xdr:row>1</xdr:row>
      <xdr:rowOff>27081</xdr:rowOff>
    </xdr:from>
    <xdr:to>
      <xdr:col>24</xdr:col>
      <xdr:colOff>3736</xdr:colOff>
      <xdr:row>9</xdr:row>
      <xdr:rowOff>217581</xdr:rowOff>
    </xdr:to>
    <xdr:sp macro="" textlink="">
      <xdr:nvSpPr>
        <xdr:cNvPr id="3" name="4 CuadroTexto">
          <a:extLst>
            <a:ext uri="{FF2B5EF4-FFF2-40B4-BE49-F238E27FC236}">
              <a16:creationId xmlns:a16="http://schemas.microsoft.com/office/drawing/2014/main" id="{00000000-0008-0000-1000-000003000000}"/>
            </a:ext>
          </a:extLst>
        </xdr:cNvPr>
        <xdr:cNvSpPr txBox="1"/>
      </xdr:nvSpPr>
      <xdr:spPr>
        <a:xfrm>
          <a:off x="11266580" y="217581"/>
          <a:ext cx="4151781" cy="2952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xdr:txBody>
    </xdr:sp>
    <xdr:clientData/>
  </xdr:twoCellAnchor>
  <xdr:twoCellAnchor>
    <xdr:from>
      <xdr:col>8</xdr:col>
      <xdr:colOff>437029</xdr:colOff>
      <xdr:row>107</xdr:row>
      <xdr:rowOff>0</xdr:rowOff>
    </xdr:from>
    <xdr:to>
      <xdr:col>16</xdr:col>
      <xdr:colOff>4483</xdr:colOff>
      <xdr:row>107</xdr:row>
      <xdr:rowOff>0</xdr:rowOff>
    </xdr:to>
    <xdr:cxnSp macro="">
      <xdr:nvCxnSpPr>
        <xdr:cNvPr id="4" name="5 Conector recto">
          <a:extLst>
            <a:ext uri="{FF2B5EF4-FFF2-40B4-BE49-F238E27FC236}">
              <a16:creationId xmlns:a16="http://schemas.microsoft.com/office/drawing/2014/main" id="{00000000-0008-0000-1000-000004000000}"/>
            </a:ext>
          </a:extLst>
        </xdr:cNvPr>
        <xdr:cNvCxnSpPr/>
      </xdr:nvCxnSpPr>
      <xdr:spPr>
        <a:xfrm>
          <a:off x="6552079" y="24784050"/>
          <a:ext cx="3253629" cy="0"/>
        </a:xfrm>
        <a:prstGeom prst="line">
          <a:avLst/>
        </a:prstGeom>
        <a:ln>
          <a:solidFill>
            <a:schemeClr val="tx1">
              <a:lumMod val="50000"/>
              <a:lumOff val="50000"/>
            </a:schemeClr>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230231</xdr:colOff>
      <xdr:row>107</xdr:row>
      <xdr:rowOff>2802</xdr:rowOff>
    </xdr:from>
    <xdr:to>
      <xdr:col>6</xdr:col>
      <xdr:colOff>404485</xdr:colOff>
      <xdr:row>107</xdr:row>
      <xdr:rowOff>7284</xdr:rowOff>
    </xdr:to>
    <xdr:cxnSp macro="">
      <xdr:nvCxnSpPr>
        <xdr:cNvPr id="6" name="7 Conector recto">
          <a:extLst>
            <a:ext uri="{FF2B5EF4-FFF2-40B4-BE49-F238E27FC236}">
              <a16:creationId xmlns:a16="http://schemas.microsoft.com/office/drawing/2014/main" id="{00000000-0008-0000-1000-000006000000}"/>
            </a:ext>
          </a:extLst>
        </xdr:cNvPr>
        <xdr:cNvCxnSpPr/>
      </xdr:nvCxnSpPr>
      <xdr:spPr>
        <a:xfrm>
          <a:off x="2325731" y="24786852"/>
          <a:ext cx="2879354" cy="4482"/>
        </a:xfrm>
        <a:prstGeom prst="line">
          <a:avLst/>
        </a:prstGeom>
        <a:ln>
          <a:solidFill>
            <a:schemeClr val="tx1">
              <a:lumMod val="50000"/>
              <a:lumOff val="50000"/>
            </a:schemeClr>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100854</xdr:colOff>
      <xdr:row>54</xdr:row>
      <xdr:rowOff>11207</xdr:rowOff>
    </xdr:from>
    <xdr:to>
      <xdr:col>17</xdr:col>
      <xdr:colOff>11205</xdr:colOff>
      <xdr:row>54</xdr:row>
      <xdr:rowOff>212912</xdr:rowOff>
    </xdr:to>
    <xdr:sp macro="" textlink="">
      <xdr:nvSpPr>
        <xdr:cNvPr id="7" name="8 CuadroTexto">
          <a:extLst>
            <a:ext uri="{FF2B5EF4-FFF2-40B4-BE49-F238E27FC236}">
              <a16:creationId xmlns:a16="http://schemas.microsoft.com/office/drawing/2014/main" id="{00000000-0008-0000-1000-000007000000}"/>
            </a:ext>
          </a:extLst>
        </xdr:cNvPr>
        <xdr:cNvSpPr txBox="1"/>
      </xdr:nvSpPr>
      <xdr:spPr>
        <a:xfrm>
          <a:off x="9082929" y="12269882"/>
          <a:ext cx="1024776"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Diciembre</a:t>
          </a:r>
          <a:r>
            <a:rPr lang="es-ES_tradnl" sz="800" baseline="0"/>
            <a:t> - </a:t>
          </a:r>
          <a:r>
            <a:rPr lang="es-ES_tradnl" sz="800"/>
            <a:t>2013</a:t>
          </a:r>
          <a:endParaRPr lang="es-ES_tradnl" sz="1100"/>
        </a:p>
      </xdr:txBody>
    </xdr:sp>
    <xdr:clientData/>
  </xdr:twoCellAnchor>
  <xdr:twoCellAnchor>
    <xdr:from>
      <xdr:col>13</xdr:col>
      <xdr:colOff>89647</xdr:colOff>
      <xdr:row>109</xdr:row>
      <xdr:rowOff>11206</xdr:rowOff>
    </xdr:from>
    <xdr:to>
      <xdr:col>16</xdr:col>
      <xdr:colOff>224116</xdr:colOff>
      <xdr:row>109</xdr:row>
      <xdr:rowOff>212911</xdr:rowOff>
    </xdr:to>
    <xdr:sp macro="" textlink="">
      <xdr:nvSpPr>
        <xdr:cNvPr id="8" name="9 CuadroTexto">
          <a:extLst>
            <a:ext uri="{FF2B5EF4-FFF2-40B4-BE49-F238E27FC236}">
              <a16:creationId xmlns:a16="http://schemas.microsoft.com/office/drawing/2014/main" id="{00000000-0008-0000-1000-000008000000}"/>
            </a:ext>
          </a:extLst>
        </xdr:cNvPr>
        <xdr:cNvSpPr txBox="1"/>
      </xdr:nvSpPr>
      <xdr:spPr>
        <a:xfrm>
          <a:off x="9071722" y="25176256"/>
          <a:ext cx="953619"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Diciembre  - 2013</a:t>
          </a:r>
          <a:endParaRPr lang="es-ES_tradnl" sz="1100"/>
        </a:p>
      </xdr:txBody>
    </xdr:sp>
    <xdr:clientData/>
  </xdr:twoCellAnchor>
  <xdr:twoCellAnchor>
    <xdr:from>
      <xdr:col>19</xdr:col>
      <xdr:colOff>582705</xdr:colOff>
      <xdr:row>11</xdr:row>
      <xdr:rowOff>89647</xdr:rowOff>
    </xdr:from>
    <xdr:to>
      <xdr:col>21</xdr:col>
      <xdr:colOff>571499</xdr:colOff>
      <xdr:row>16</xdr:row>
      <xdr:rowOff>67235</xdr:rowOff>
    </xdr:to>
    <xdr:sp macro="" textlink="">
      <xdr:nvSpPr>
        <xdr:cNvPr id="9" name="12 Flecha izquierda">
          <a:hlinkClick xmlns:r="http://schemas.openxmlformats.org/officeDocument/2006/relationships" r:id="rId1"/>
          <a:extLst>
            <a:ext uri="{FF2B5EF4-FFF2-40B4-BE49-F238E27FC236}">
              <a16:creationId xmlns:a16="http://schemas.microsoft.com/office/drawing/2014/main" id="{00000000-0008-0000-1000-000009000000}"/>
            </a:ext>
          </a:extLst>
        </xdr:cNvPr>
        <xdr:cNvSpPr/>
      </xdr:nvSpPr>
      <xdr:spPr>
        <a:xfrm>
          <a:off x="11517405" y="2928097"/>
          <a:ext cx="1950944" cy="1234888"/>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19</xdr:col>
      <xdr:colOff>78444</xdr:colOff>
      <xdr:row>11</xdr:row>
      <xdr:rowOff>197038</xdr:rowOff>
    </xdr:from>
    <xdr:to>
      <xdr:col>19</xdr:col>
      <xdr:colOff>430872</xdr:colOff>
      <xdr:row>24</xdr:row>
      <xdr:rowOff>14939</xdr:rowOff>
    </xdr:to>
    <xdr:sp macro="" textlink="">
      <xdr:nvSpPr>
        <xdr:cNvPr id="10" name="14 CuadroTexto">
          <a:extLst>
            <a:ext uri="{FF2B5EF4-FFF2-40B4-BE49-F238E27FC236}">
              <a16:creationId xmlns:a16="http://schemas.microsoft.com/office/drawing/2014/main" id="{00000000-0008-0000-1000-00000A000000}"/>
            </a:ext>
          </a:extLst>
        </xdr:cNvPr>
        <xdr:cNvSpPr txBox="1"/>
      </xdr:nvSpPr>
      <xdr:spPr>
        <a:xfrm rot="16200000">
          <a:off x="9711957" y="5025650"/>
          <a:ext cx="2929401"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CLIENTE</a:t>
          </a:r>
        </a:p>
      </xdr:txBody>
    </xdr:sp>
    <xdr:clientData/>
  </xdr:twoCellAnchor>
  <xdr:twoCellAnchor>
    <xdr:from>
      <xdr:col>19</xdr:col>
      <xdr:colOff>550958</xdr:colOff>
      <xdr:row>75</xdr:row>
      <xdr:rowOff>115796</xdr:rowOff>
    </xdr:from>
    <xdr:to>
      <xdr:col>19</xdr:col>
      <xdr:colOff>903386</xdr:colOff>
      <xdr:row>89</xdr:row>
      <xdr:rowOff>53226</xdr:rowOff>
    </xdr:to>
    <xdr:sp macro="" textlink="">
      <xdr:nvSpPr>
        <xdr:cNvPr id="11" name="15 CuadroTexto">
          <a:extLst>
            <a:ext uri="{FF2B5EF4-FFF2-40B4-BE49-F238E27FC236}">
              <a16:creationId xmlns:a16="http://schemas.microsoft.com/office/drawing/2014/main" id="{00000000-0008-0000-1000-00000B000000}"/>
            </a:ext>
          </a:extLst>
        </xdr:cNvPr>
        <xdr:cNvSpPr txBox="1"/>
      </xdr:nvSpPr>
      <xdr:spPr>
        <a:xfrm rot="16200000">
          <a:off x="10180269" y="19998110"/>
          <a:ext cx="2937805"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DOSSIER VN</a:t>
          </a:r>
        </a:p>
      </xdr:txBody>
    </xdr:sp>
    <xdr:clientData/>
  </xdr:twoCellAnchor>
  <xdr:twoCellAnchor>
    <xdr:from>
      <xdr:col>13</xdr:col>
      <xdr:colOff>100854</xdr:colOff>
      <xdr:row>110</xdr:row>
      <xdr:rowOff>11207</xdr:rowOff>
    </xdr:from>
    <xdr:to>
      <xdr:col>17</xdr:col>
      <xdr:colOff>11205</xdr:colOff>
      <xdr:row>110</xdr:row>
      <xdr:rowOff>212912</xdr:rowOff>
    </xdr:to>
    <xdr:sp macro="" textlink="">
      <xdr:nvSpPr>
        <xdr:cNvPr id="15" name="8 CuadroTexto">
          <a:extLst>
            <a:ext uri="{FF2B5EF4-FFF2-40B4-BE49-F238E27FC236}">
              <a16:creationId xmlns:a16="http://schemas.microsoft.com/office/drawing/2014/main" id="{00000000-0008-0000-1000-00000F000000}"/>
            </a:ext>
          </a:extLst>
        </xdr:cNvPr>
        <xdr:cNvSpPr txBox="1"/>
      </xdr:nvSpPr>
      <xdr:spPr>
        <a:xfrm>
          <a:off x="9070229" y="13012832"/>
          <a:ext cx="1037476"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Diciembre</a:t>
          </a:r>
          <a:r>
            <a:rPr lang="es-ES_tradnl" sz="800" baseline="0"/>
            <a:t> - </a:t>
          </a:r>
          <a:r>
            <a:rPr lang="es-ES_tradnl" sz="800"/>
            <a:t>2013</a:t>
          </a:r>
          <a:endParaRPr lang="es-ES_tradnl" sz="1100"/>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19</xdr:col>
      <xdr:colOff>344580</xdr:colOff>
      <xdr:row>1</xdr:row>
      <xdr:rowOff>27081</xdr:rowOff>
    </xdr:from>
    <xdr:to>
      <xdr:col>24</xdr:col>
      <xdr:colOff>3736</xdr:colOff>
      <xdr:row>9</xdr:row>
      <xdr:rowOff>217581</xdr:rowOff>
    </xdr:to>
    <xdr:sp macro="" textlink="">
      <xdr:nvSpPr>
        <xdr:cNvPr id="2" name="4 CuadroTexto">
          <a:extLst>
            <a:ext uri="{FF2B5EF4-FFF2-40B4-BE49-F238E27FC236}">
              <a16:creationId xmlns:a16="http://schemas.microsoft.com/office/drawing/2014/main" id="{00000000-0008-0000-1100-000002000000}"/>
            </a:ext>
          </a:extLst>
        </xdr:cNvPr>
        <xdr:cNvSpPr txBox="1"/>
      </xdr:nvSpPr>
      <xdr:spPr>
        <a:xfrm>
          <a:off x="11279280" y="217581"/>
          <a:ext cx="4154956" cy="2952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xdr:txBody>
    </xdr:sp>
    <xdr:clientData/>
  </xdr:twoCellAnchor>
  <xdr:twoCellAnchor>
    <xdr:from>
      <xdr:col>15</xdr:col>
      <xdr:colOff>33618</xdr:colOff>
      <xdr:row>54</xdr:row>
      <xdr:rowOff>336178</xdr:rowOff>
    </xdr:from>
    <xdr:to>
      <xdr:col>17</xdr:col>
      <xdr:colOff>212910</xdr:colOff>
      <xdr:row>54</xdr:row>
      <xdr:rowOff>537883</xdr:rowOff>
    </xdr:to>
    <xdr:sp macro="" textlink="">
      <xdr:nvSpPr>
        <xdr:cNvPr id="5" name="8 CuadroTexto">
          <a:extLst>
            <a:ext uri="{FF2B5EF4-FFF2-40B4-BE49-F238E27FC236}">
              <a16:creationId xmlns:a16="http://schemas.microsoft.com/office/drawing/2014/main" id="{00000000-0008-0000-1100-000005000000}"/>
            </a:ext>
          </a:extLst>
        </xdr:cNvPr>
        <xdr:cNvSpPr txBox="1"/>
      </xdr:nvSpPr>
      <xdr:spPr>
        <a:xfrm>
          <a:off x="7575177" y="13637560"/>
          <a:ext cx="1008527"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a:t>
          </a:r>
          <a:r>
            <a:rPr lang="es-ES_tradnl" sz="800" baseline="0"/>
            <a:t> - 2017</a:t>
          </a:r>
          <a:endParaRPr lang="es-ES_tradnl" sz="1100"/>
        </a:p>
      </xdr:txBody>
    </xdr:sp>
    <xdr:clientData/>
  </xdr:twoCellAnchor>
  <xdr:twoCellAnchor>
    <xdr:from>
      <xdr:col>15</xdr:col>
      <xdr:colOff>201706</xdr:colOff>
      <xdr:row>108</xdr:row>
      <xdr:rowOff>504264</xdr:rowOff>
    </xdr:from>
    <xdr:to>
      <xdr:col>17</xdr:col>
      <xdr:colOff>313763</xdr:colOff>
      <xdr:row>109</xdr:row>
      <xdr:rowOff>134469</xdr:rowOff>
    </xdr:to>
    <xdr:sp macro="" textlink="">
      <xdr:nvSpPr>
        <xdr:cNvPr id="6" name="9 CuadroTexto">
          <a:extLst>
            <a:ext uri="{FF2B5EF4-FFF2-40B4-BE49-F238E27FC236}">
              <a16:creationId xmlns:a16="http://schemas.microsoft.com/office/drawing/2014/main" id="{00000000-0008-0000-1100-000006000000}"/>
            </a:ext>
          </a:extLst>
        </xdr:cNvPr>
        <xdr:cNvSpPr txBox="1"/>
      </xdr:nvSpPr>
      <xdr:spPr>
        <a:xfrm>
          <a:off x="7743265" y="26445882"/>
          <a:ext cx="941292"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- 2017</a:t>
          </a:r>
          <a:endParaRPr lang="es-ES_tradnl" sz="1100"/>
        </a:p>
      </xdr:txBody>
    </xdr:sp>
    <xdr:clientData/>
  </xdr:twoCellAnchor>
  <xdr:twoCellAnchor>
    <xdr:from>
      <xdr:col>19</xdr:col>
      <xdr:colOff>582705</xdr:colOff>
      <xdr:row>11</xdr:row>
      <xdr:rowOff>89647</xdr:rowOff>
    </xdr:from>
    <xdr:to>
      <xdr:col>21</xdr:col>
      <xdr:colOff>571499</xdr:colOff>
      <xdr:row>17</xdr:row>
      <xdr:rowOff>0</xdr:rowOff>
    </xdr:to>
    <xdr:sp macro="" textlink="">
      <xdr:nvSpPr>
        <xdr:cNvPr id="7" name="12 Flecha izquierda">
          <a:hlinkClick xmlns:r="http://schemas.openxmlformats.org/officeDocument/2006/relationships" r:id="rId1"/>
          <a:extLst>
            <a:ext uri="{FF2B5EF4-FFF2-40B4-BE49-F238E27FC236}">
              <a16:creationId xmlns:a16="http://schemas.microsoft.com/office/drawing/2014/main" id="{00000000-0008-0000-1100-000007000000}"/>
            </a:ext>
          </a:extLst>
        </xdr:cNvPr>
        <xdr:cNvSpPr/>
      </xdr:nvSpPr>
      <xdr:spPr>
        <a:xfrm>
          <a:off x="11517405" y="3623422"/>
          <a:ext cx="1950944" cy="1234888"/>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19</xdr:col>
      <xdr:colOff>78444</xdr:colOff>
      <xdr:row>11</xdr:row>
      <xdr:rowOff>197038</xdr:rowOff>
    </xdr:from>
    <xdr:to>
      <xdr:col>19</xdr:col>
      <xdr:colOff>430872</xdr:colOff>
      <xdr:row>24</xdr:row>
      <xdr:rowOff>14939</xdr:rowOff>
    </xdr:to>
    <xdr:sp macro="" textlink="">
      <xdr:nvSpPr>
        <xdr:cNvPr id="8" name="14 CuadroTexto">
          <a:extLst>
            <a:ext uri="{FF2B5EF4-FFF2-40B4-BE49-F238E27FC236}">
              <a16:creationId xmlns:a16="http://schemas.microsoft.com/office/drawing/2014/main" id="{00000000-0008-0000-1100-000008000000}"/>
            </a:ext>
          </a:extLst>
        </xdr:cNvPr>
        <xdr:cNvSpPr txBox="1"/>
      </xdr:nvSpPr>
      <xdr:spPr>
        <a:xfrm rot="16200000">
          <a:off x="9723070" y="5020887"/>
          <a:ext cx="2932576"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CLIENTE</a:t>
          </a:r>
        </a:p>
      </xdr:txBody>
    </xdr:sp>
    <xdr:clientData/>
  </xdr:twoCellAnchor>
  <xdr:twoCellAnchor>
    <xdr:from>
      <xdr:col>19</xdr:col>
      <xdr:colOff>138208</xdr:colOff>
      <xdr:row>76</xdr:row>
      <xdr:rowOff>131671</xdr:rowOff>
    </xdr:from>
    <xdr:to>
      <xdr:col>19</xdr:col>
      <xdr:colOff>490636</xdr:colOff>
      <xdr:row>90</xdr:row>
      <xdr:rowOff>84976</xdr:rowOff>
    </xdr:to>
    <xdr:sp macro="" textlink="">
      <xdr:nvSpPr>
        <xdr:cNvPr id="9" name="15 CuadroTexto">
          <a:extLst>
            <a:ext uri="{FF2B5EF4-FFF2-40B4-BE49-F238E27FC236}">
              <a16:creationId xmlns:a16="http://schemas.microsoft.com/office/drawing/2014/main" id="{00000000-0008-0000-1100-000009000000}"/>
            </a:ext>
          </a:extLst>
        </xdr:cNvPr>
        <xdr:cNvSpPr txBox="1"/>
      </xdr:nvSpPr>
      <xdr:spPr>
        <a:xfrm rot="16200000">
          <a:off x="9767519" y="20569610"/>
          <a:ext cx="2937805"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DOSSIER VN</a:t>
          </a:r>
        </a:p>
      </xdr:txBody>
    </xdr:sp>
    <xdr:clientData/>
  </xdr:twoCellAnchor>
  <xdr:twoCellAnchor editAs="oneCell">
    <xdr:from>
      <xdr:col>12</xdr:col>
      <xdr:colOff>56029</xdr:colOff>
      <xdr:row>1</xdr:row>
      <xdr:rowOff>190500</xdr:rowOff>
    </xdr:from>
    <xdr:to>
      <xdr:col>17</xdr:col>
      <xdr:colOff>329453</xdr:colOff>
      <xdr:row>2</xdr:row>
      <xdr:rowOff>78442</xdr:rowOff>
    </xdr:to>
    <xdr:pic>
      <xdr:nvPicPr>
        <xdr:cNvPr id="12" name="Imagen 11" descr="https://www.brandhub.groupe.renault.com/private/files/kZkr/800x400?inline=true">
          <a:extLst>
            <a:ext uri="{FF2B5EF4-FFF2-40B4-BE49-F238E27FC236}">
              <a16:creationId xmlns:a16="http://schemas.microsoft.com/office/drawing/2014/main" id="{00000000-0008-0000-1100-00000C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283823" y="381000"/>
          <a:ext cx="2167218" cy="627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78441</xdr:colOff>
      <xdr:row>55</xdr:row>
      <xdr:rowOff>100853</xdr:rowOff>
    </xdr:from>
    <xdr:to>
      <xdr:col>18</xdr:col>
      <xdr:colOff>4483</xdr:colOff>
      <xdr:row>56</xdr:row>
      <xdr:rowOff>392207</xdr:rowOff>
    </xdr:to>
    <xdr:pic>
      <xdr:nvPicPr>
        <xdr:cNvPr id="13" name="Imagen 12" descr="https://www.brandhub.groupe.renault.com/private/files/kZkr/800x400?inline=true">
          <a:extLst>
            <a:ext uri="{FF2B5EF4-FFF2-40B4-BE49-F238E27FC236}">
              <a16:creationId xmlns:a16="http://schemas.microsoft.com/office/drawing/2014/main" id="{00000000-0008-0000-1100-00000D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6555441" y="13973735"/>
          <a:ext cx="2167218" cy="627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264459</xdr:colOff>
      <xdr:row>52</xdr:row>
      <xdr:rowOff>44824</xdr:rowOff>
    </xdr:from>
    <xdr:to>
      <xdr:col>0</xdr:col>
      <xdr:colOff>1336862</xdr:colOff>
      <xdr:row>54</xdr:row>
      <xdr:rowOff>451037</xdr:rowOff>
    </xdr:to>
    <xdr:sp macro="" textlink="">
      <xdr:nvSpPr>
        <xdr:cNvPr id="18433" name="Cuadro de texto 2">
          <a:extLst>
            <a:ext uri="{FF2B5EF4-FFF2-40B4-BE49-F238E27FC236}">
              <a16:creationId xmlns:a16="http://schemas.microsoft.com/office/drawing/2014/main" id="{00000000-0008-0000-1100-000001480000}"/>
            </a:ext>
          </a:extLst>
        </xdr:cNvPr>
        <xdr:cNvSpPr txBox="1">
          <a:spLocks noChangeArrowheads="1"/>
        </xdr:cNvSpPr>
      </xdr:nvSpPr>
      <xdr:spPr bwMode="auto">
        <a:xfrm>
          <a:off x="264459" y="12606618"/>
          <a:ext cx="1072403" cy="787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s-ES_tradnl" sz="700" b="1" i="0" u="none" strike="noStrike" baseline="0">
              <a:solidFill>
                <a:srgbClr val="000000"/>
              </a:solidFill>
              <a:latin typeface="Arial Bold"/>
              <a:cs typeface="Arial Bold"/>
            </a:rPr>
            <a:t>RAZÓN SOCIAL</a:t>
          </a:r>
        </a:p>
        <a:p>
          <a:pPr algn="l" rtl="0">
            <a:defRPr sz="1000"/>
          </a:pPr>
          <a:r>
            <a:rPr lang="es-ES_tradnl" sz="700" b="0" i="0" u="none" strike="noStrike" baseline="0">
              <a:solidFill>
                <a:srgbClr val="000000"/>
              </a:solidFill>
              <a:latin typeface="Arial"/>
              <a:cs typeface="Arial"/>
            </a:rPr>
            <a:t>Dirección</a:t>
          </a:r>
        </a:p>
        <a:p>
          <a:pPr algn="l" rtl="0">
            <a:defRPr sz="1000"/>
          </a:pPr>
          <a:r>
            <a:rPr lang="es-ES_tradnl" sz="800" b="0" i="0" u="none" strike="noStrike" baseline="0">
              <a:solidFill>
                <a:srgbClr val="000000"/>
              </a:solidFill>
              <a:latin typeface="Arial"/>
              <a:cs typeface="Arial"/>
            </a:rPr>
            <a:t>Código postal</a:t>
          </a:r>
        </a:p>
        <a:p>
          <a:pPr algn="l" rtl="0">
            <a:defRPr sz="1000"/>
          </a:pPr>
          <a:r>
            <a:rPr lang="es-ES_tradnl" sz="800" b="0" i="0" u="none" strike="noStrike" baseline="0">
              <a:solidFill>
                <a:srgbClr val="000000"/>
              </a:solidFill>
              <a:latin typeface="Arial"/>
              <a:cs typeface="Arial"/>
            </a:rPr>
            <a:t>Provincia</a:t>
          </a:r>
        </a:p>
        <a:p>
          <a:pPr algn="l" rtl="0">
            <a:defRPr sz="1000"/>
          </a:pPr>
          <a:endParaRPr lang="es-ES_tradnl" sz="800" b="0" i="0" u="none" strike="noStrike" baseline="0">
            <a:solidFill>
              <a:srgbClr val="000000"/>
            </a:solidFill>
            <a:latin typeface="Arial"/>
            <a:cs typeface="Arial"/>
          </a:endParaRPr>
        </a:p>
        <a:p>
          <a:pPr algn="l" rtl="0">
            <a:defRPr sz="1000"/>
          </a:pPr>
          <a:r>
            <a:rPr lang="es-ES_tradnl" sz="700" b="0" i="0" u="none" strike="noStrike" baseline="0">
              <a:solidFill>
                <a:srgbClr val="000000"/>
              </a:solidFill>
              <a:latin typeface="Arial"/>
              <a:cs typeface="Arial"/>
            </a:rPr>
            <a:t>Teléfono</a:t>
          </a:r>
        </a:p>
        <a:p>
          <a:pPr algn="l" rtl="0">
            <a:defRPr sz="1000"/>
          </a:pPr>
          <a:r>
            <a:rPr lang="es-ES_tradnl" sz="700" b="0" i="0" u="none" strike="noStrike" baseline="0">
              <a:solidFill>
                <a:srgbClr val="000000"/>
              </a:solidFill>
              <a:latin typeface="Arial Bold"/>
              <a:cs typeface="Arial Bold"/>
            </a:rPr>
            <a:t>www.website.es</a:t>
          </a:r>
        </a:p>
        <a:p>
          <a:pPr algn="l" rtl="0">
            <a:defRPr sz="1000"/>
          </a:pPr>
          <a:endParaRPr lang="es-ES_tradnl" sz="700" b="0" i="0" u="none" strike="noStrike" baseline="0">
            <a:solidFill>
              <a:srgbClr val="000000"/>
            </a:solidFill>
            <a:latin typeface="Arial Bold"/>
            <a:cs typeface="Arial Bold"/>
          </a:endParaRPr>
        </a:p>
      </xdr:txBody>
    </xdr:sp>
    <xdr:clientData/>
  </xdr:twoCellAnchor>
  <xdr:oneCellAnchor>
    <xdr:from>
      <xdr:col>0</xdr:col>
      <xdr:colOff>578784</xdr:colOff>
      <xdr:row>10</xdr:row>
      <xdr:rowOff>65554</xdr:rowOff>
    </xdr:from>
    <xdr:ext cx="332335" cy="5251502"/>
    <xdr:sp macro="" textlink="">
      <xdr:nvSpPr>
        <xdr:cNvPr id="18434" name="Cuadro de texto 2">
          <a:extLst>
            <a:ext uri="{FF2B5EF4-FFF2-40B4-BE49-F238E27FC236}">
              <a16:creationId xmlns:a16="http://schemas.microsoft.com/office/drawing/2014/main" id="{00000000-0008-0000-1100-000002480000}"/>
            </a:ext>
          </a:extLst>
        </xdr:cNvPr>
        <xdr:cNvSpPr txBox="1">
          <a:spLocks noChangeArrowheads="1"/>
        </xdr:cNvSpPr>
      </xdr:nvSpPr>
      <xdr:spPr bwMode="auto">
        <a:xfrm>
          <a:off x="578784" y="3315260"/>
          <a:ext cx="332335" cy="52515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vert270" wrap="none" lIns="91440" tIns="45720" rIns="91440" bIns="45720" anchor="t" upright="1">
          <a:spAutoFit/>
        </a:bodyPr>
        <a:lstStyle/>
        <a:p>
          <a:pPr algn="r" rtl="0">
            <a:defRPr sz="1000"/>
          </a:pPr>
          <a:r>
            <a:rPr lang="es-ES_tradnl" sz="500" b="0" i="0" u="none" strike="noStrike" baseline="0">
              <a:solidFill>
                <a:srgbClr val="000000"/>
              </a:solidFill>
              <a:latin typeface="RenaultLife-Light"/>
            </a:rPr>
            <a:t>Domicilio Social: Calle, 000, Código Postal, Población, Provincia. Insc. En el R.M. de xoxoxoxo. Hoja XX-0000, Folio 000, Tomo 000, inscripción Xª de Sociedades. N.I.F.: X-0000000</a:t>
          </a:r>
          <a:endParaRPr lang="es-ES_tradnl" sz="500" b="0" i="0" u="none" strike="noStrike" baseline="0">
            <a:solidFill>
              <a:srgbClr val="000000"/>
            </a:solidFill>
            <a:latin typeface="Times New Roman"/>
            <a:cs typeface="Times New Roman"/>
          </a:endParaRPr>
        </a:p>
        <a:p>
          <a:pPr algn="r" rtl="0">
            <a:defRPr sz="1000"/>
          </a:pPr>
          <a:endParaRPr lang="es-ES_tradnl" sz="500" b="0" i="0" u="none" strike="noStrike" baseline="0">
            <a:solidFill>
              <a:srgbClr val="000000"/>
            </a:solidFill>
            <a:latin typeface="Times New Roman"/>
            <a:cs typeface="Times New Roman"/>
          </a:endParaRPr>
        </a:p>
      </xdr:txBody>
    </xdr:sp>
    <xdr:clientData/>
  </xdr:oneCellAnchor>
  <xdr:twoCellAnchor>
    <xdr:from>
      <xdr:col>0</xdr:col>
      <xdr:colOff>89647</xdr:colOff>
      <xdr:row>107</xdr:row>
      <xdr:rowOff>33617</xdr:rowOff>
    </xdr:from>
    <xdr:to>
      <xdr:col>0</xdr:col>
      <xdr:colOff>1162050</xdr:colOff>
      <xdr:row>109</xdr:row>
      <xdr:rowOff>58830</xdr:rowOff>
    </xdr:to>
    <xdr:sp macro="" textlink="">
      <xdr:nvSpPr>
        <xdr:cNvPr id="15" name="Cuadro de texto 2">
          <a:extLst>
            <a:ext uri="{FF2B5EF4-FFF2-40B4-BE49-F238E27FC236}">
              <a16:creationId xmlns:a16="http://schemas.microsoft.com/office/drawing/2014/main" id="{00000000-0008-0000-1100-00000F000000}"/>
            </a:ext>
          </a:extLst>
        </xdr:cNvPr>
        <xdr:cNvSpPr txBox="1">
          <a:spLocks noChangeArrowheads="1"/>
        </xdr:cNvSpPr>
      </xdr:nvSpPr>
      <xdr:spPr bwMode="auto">
        <a:xfrm>
          <a:off x="89647" y="25627852"/>
          <a:ext cx="1072403" cy="787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s-ES_tradnl" sz="700" b="1" i="0" u="none" strike="noStrike" baseline="0">
              <a:solidFill>
                <a:srgbClr val="000000"/>
              </a:solidFill>
              <a:latin typeface="Arial Bold"/>
              <a:cs typeface="Arial Bold"/>
            </a:rPr>
            <a:t>RAZÓN SOCIAL</a:t>
          </a:r>
        </a:p>
        <a:p>
          <a:pPr algn="l" rtl="0">
            <a:defRPr sz="1000"/>
          </a:pPr>
          <a:r>
            <a:rPr lang="es-ES_tradnl" sz="700" b="0" i="0" u="none" strike="noStrike" baseline="0">
              <a:solidFill>
                <a:srgbClr val="000000"/>
              </a:solidFill>
              <a:latin typeface="Arial"/>
              <a:cs typeface="Arial"/>
            </a:rPr>
            <a:t>Dirección</a:t>
          </a:r>
        </a:p>
        <a:p>
          <a:pPr algn="l" rtl="0">
            <a:defRPr sz="1000"/>
          </a:pPr>
          <a:r>
            <a:rPr lang="es-ES_tradnl" sz="800" b="0" i="0" u="none" strike="noStrike" baseline="0">
              <a:solidFill>
                <a:srgbClr val="000000"/>
              </a:solidFill>
              <a:latin typeface="Arial"/>
              <a:cs typeface="Arial"/>
            </a:rPr>
            <a:t>Código postal</a:t>
          </a:r>
        </a:p>
        <a:p>
          <a:pPr algn="l" rtl="0">
            <a:defRPr sz="1000"/>
          </a:pPr>
          <a:r>
            <a:rPr lang="es-ES_tradnl" sz="800" b="0" i="0" u="none" strike="noStrike" baseline="0">
              <a:solidFill>
                <a:srgbClr val="000000"/>
              </a:solidFill>
              <a:latin typeface="Arial"/>
              <a:cs typeface="Arial"/>
            </a:rPr>
            <a:t>Provincia</a:t>
          </a:r>
        </a:p>
        <a:p>
          <a:pPr algn="l" rtl="0">
            <a:defRPr sz="1000"/>
          </a:pPr>
          <a:endParaRPr lang="es-ES_tradnl" sz="800" b="0" i="0" u="none" strike="noStrike" baseline="0">
            <a:solidFill>
              <a:srgbClr val="000000"/>
            </a:solidFill>
            <a:latin typeface="Arial"/>
            <a:cs typeface="Arial"/>
          </a:endParaRPr>
        </a:p>
        <a:p>
          <a:pPr algn="l" rtl="0">
            <a:defRPr sz="1000"/>
          </a:pPr>
          <a:r>
            <a:rPr lang="es-ES_tradnl" sz="700" b="0" i="0" u="none" strike="noStrike" baseline="0">
              <a:solidFill>
                <a:srgbClr val="000000"/>
              </a:solidFill>
              <a:latin typeface="Arial"/>
              <a:cs typeface="Arial"/>
            </a:rPr>
            <a:t>Teléfono</a:t>
          </a:r>
        </a:p>
        <a:p>
          <a:pPr algn="l" rtl="0">
            <a:defRPr sz="1000"/>
          </a:pPr>
          <a:r>
            <a:rPr lang="es-ES_tradnl" sz="700" b="0" i="0" u="none" strike="noStrike" baseline="0">
              <a:solidFill>
                <a:srgbClr val="000000"/>
              </a:solidFill>
              <a:latin typeface="Arial Bold"/>
              <a:cs typeface="Arial Bold"/>
            </a:rPr>
            <a:t>www.website.es</a:t>
          </a:r>
        </a:p>
        <a:p>
          <a:pPr algn="l" rtl="0">
            <a:defRPr sz="1000"/>
          </a:pPr>
          <a:endParaRPr lang="es-ES_tradnl" sz="700" b="0" i="0" u="none" strike="noStrike" baseline="0">
            <a:solidFill>
              <a:srgbClr val="000000"/>
            </a:solidFill>
            <a:latin typeface="Arial Bold"/>
            <a:cs typeface="Arial Bold"/>
          </a:endParaRPr>
        </a:p>
      </xdr:txBody>
    </xdr:sp>
    <xdr:clientData/>
  </xdr:twoCellAnchor>
  <xdr:oneCellAnchor>
    <xdr:from>
      <xdr:col>0</xdr:col>
      <xdr:colOff>549088</xdr:colOff>
      <xdr:row>61</xdr:row>
      <xdr:rowOff>280146</xdr:rowOff>
    </xdr:from>
    <xdr:ext cx="332335" cy="5251502"/>
    <xdr:sp macro="" textlink="">
      <xdr:nvSpPr>
        <xdr:cNvPr id="16" name="Cuadro de texto 2">
          <a:extLst>
            <a:ext uri="{FF2B5EF4-FFF2-40B4-BE49-F238E27FC236}">
              <a16:creationId xmlns:a16="http://schemas.microsoft.com/office/drawing/2014/main" id="{00000000-0008-0000-1100-000010000000}"/>
            </a:ext>
          </a:extLst>
        </xdr:cNvPr>
        <xdr:cNvSpPr txBox="1">
          <a:spLocks noChangeArrowheads="1"/>
        </xdr:cNvSpPr>
      </xdr:nvSpPr>
      <xdr:spPr bwMode="auto">
        <a:xfrm>
          <a:off x="549088" y="15833911"/>
          <a:ext cx="332335" cy="52515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vert270" wrap="none" lIns="91440" tIns="45720" rIns="91440" bIns="45720" anchor="t" upright="1">
          <a:spAutoFit/>
        </a:bodyPr>
        <a:lstStyle/>
        <a:p>
          <a:pPr algn="r" rtl="0">
            <a:defRPr sz="1000"/>
          </a:pPr>
          <a:r>
            <a:rPr lang="es-ES_tradnl" sz="500" b="0" i="0" u="none" strike="noStrike" baseline="0">
              <a:solidFill>
                <a:srgbClr val="000000"/>
              </a:solidFill>
              <a:latin typeface="RenaultLife-Light"/>
            </a:rPr>
            <a:t>Domicilio Social: Calle, 000, Código Postal, Población, Provincia. Insc. En el R.M. de xoxoxoxo. Hoja XX-0000, Folio 000, Tomo 000, inscripción Xª de Sociedades. N.I.F.: X-0000000</a:t>
          </a:r>
          <a:endParaRPr lang="es-ES_tradnl" sz="500" b="0" i="0" u="none" strike="noStrike" baseline="0">
            <a:solidFill>
              <a:srgbClr val="000000"/>
            </a:solidFill>
            <a:latin typeface="Times New Roman"/>
            <a:cs typeface="Times New Roman"/>
          </a:endParaRPr>
        </a:p>
        <a:p>
          <a:pPr algn="r" rtl="0">
            <a:defRPr sz="1000"/>
          </a:pPr>
          <a:endParaRPr lang="es-ES_tradnl" sz="500" b="0" i="0" u="none" strike="noStrike" baseline="0">
            <a:solidFill>
              <a:srgbClr val="000000"/>
            </a:solidFill>
            <a:latin typeface="Times New Roman"/>
            <a:cs typeface="Times New Roman"/>
          </a:endParaRP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7</xdr:col>
      <xdr:colOff>190500</xdr:colOff>
      <xdr:row>3</xdr:row>
      <xdr:rowOff>358588</xdr:rowOff>
    </xdr:from>
    <xdr:to>
      <xdr:col>12</xdr:col>
      <xdr:colOff>489250</xdr:colOff>
      <xdr:row>20</xdr:row>
      <xdr:rowOff>46732</xdr:rowOff>
    </xdr:to>
    <xdr:sp macro="" textlink="">
      <xdr:nvSpPr>
        <xdr:cNvPr id="2" name="3 CuadroTexto">
          <a:extLst>
            <a:ext uri="{FF2B5EF4-FFF2-40B4-BE49-F238E27FC236}">
              <a16:creationId xmlns:a16="http://schemas.microsoft.com/office/drawing/2014/main" id="{05AB46B2-E97B-4BEB-A356-993D9FE85A8E}"/>
            </a:ext>
          </a:extLst>
        </xdr:cNvPr>
        <xdr:cNvSpPr txBox="1"/>
      </xdr:nvSpPr>
      <xdr:spPr>
        <a:xfrm>
          <a:off x="13166912" y="1344706"/>
          <a:ext cx="4624220" cy="34533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Documente</a:t>
          </a:r>
          <a:r>
            <a:rPr lang="es-ES_tradnl" sz="1800" b="1" baseline="0">
              <a:solidFill>
                <a:srgbClr val="0070C0"/>
              </a:solidFill>
            </a:rPr>
            <a:t> </a:t>
          </a:r>
          <a:r>
            <a:rPr lang="es-ES_tradnl" sz="1800" b="1">
              <a:solidFill>
                <a:srgbClr val="0070C0"/>
              </a:solidFill>
            </a:rPr>
            <a:t>los campos que desea que aparezcan</a:t>
          </a:r>
          <a:r>
            <a:rPr lang="es-ES_tradnl" sz="1800" b="1" baseline="0">
              <a:solidFill>
                <a:srgbClr val="0070C0"/>
              </a:solidFill>
            </a:rPr>
            <a:t> </a:t>
          </a:r>
          <a:r>
            <a:rPr lang="es-ES_tradnl" sz="1800" b="1">
              <a:solidFill>
                <a:srgbClr val="0070C0"/>
              </a:solidFill>
            </a:rPr>
            <a:t>rellenados de manera automática en los documentos activos.</a:t>
          </a:r>
        </a:p>
        <a:p>
          <a:endParaRPr lang="es-ES_tradnl" sz="1800" b="1">
            <a:solidFill>
              <a:srgbClr val="0070C0"/>
            </a:solidFill>
          </a:endParaRPr>
        </a:p>
        <a:p>
          <a:r>
            <a:rPr lang="es-ES_tradnl" sz="1800" b="1">
              <a:solidFill>
                <a:srgbClr val="FF0000"/>
              </a:solidFill>
            </a:rPr>
            <a:t>Nota:</a:t>
          </a:r>
          <a:r>
            <a:rPr lang="es-ES_tradnl" sz="1800" b="1" baseline="0">
              <a:solidFill>
                <a:srgbClr val="FF0000"/>
              </a:solidFill>
            </a:rPr>
            <a:t> los campos con fondo amarillo son necesarios únicamente para la Ficha de CEVN el FLash AVES no se alimenta con esta información. </a:t>
          </a:r>
          <a:endParaRPr lang="es-ES_tradnl" sz="1500" b="1">
            <a:solidFill>
              <a:srgbClr val="FF0000"/>
            </a:solidFill>
          </a:endParaRP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19</xdr:col>
      <xdr:colOff>344580</xdr:colOff>
      <xdr:row>1</xdr:row>
      <xdr:rowOff>27081</xdr:rowOff>
    </xdr:from>
    <xdr:to>
      <xdr:col>24</xdr:col>
      <xdr:colOff>3736</xdr:colOff>
      <xdr:row>9</xdr:row>
      <xdr:rowOff>217581</xdr:rowOff>
    </xdr:to>
    <xdr:sp macro="" textlink="">
      <xdr:nvSpPr>
        <xdr:cNvPr id="2" name="4 CuadroTexto">
          <a:extLst>
            <a:ext uri="{FF2B5EF4-FFF2-40B4-BE49-F238E27FC236}">
              <a16:creationId xmlns:a16="http://schemas.microsoft.com/office/drawing/2014/main" id="{01357A30-C557-4E90-B370-A2B1A52F209C}"/>
            </a:ext>
          </a:extLst>
        </xdr:cNvPr>
        <xdr:cNvSpPr txBox="1"/>
      </xdr:nvSpPr>
      <xdr:spPr>
        <a:xfrm>
          <a:off x="9894980" y="211231"/>
          <a:ext cx="4370856" cy="2946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xdr:txBody>
    </xdr:sp>
    <xdr:clientData/>
  </xdr:twoCellAnchor>
  <xdr:twoCellAnchor>
    <xdr:from>
      <xdr:col>15</xdr:col>
      <xdr:colOff>33618</xdr:colOff>
      <xdr:row>50</xdr:row>
      <xdr:rowOff>336178</xdr:rowOff>
    </xdr:from>
    <xdr:to>
      <xdr:col>17</xdr:col>
      <xdr:colOff>212910</xdr:colOff>
      <xdr:row>50</xdr:row>
      <xdr:rowOff>537883</xdr:rowOff>
    </xdr:to>
    <xdr:sp macro="" textlink="">
      <xdr:nvSpPr>
        <xdr:cNvPr id="3" name="8 CuadroTexto">
          <a:extLst>
            <a:ext uri="{FF2B5EF4-FFF2-40B4-BE49-F238E27FC236}">
              <a16:creationId xmlns:a16="http://schemas.microsoft.com/office/drawing/2014/main" id="{FC75097D-F403-41F1-A357-449BD0FAEEDC}"/>
            </a:ext>
          </a:extLst>
        </xdr:cNvPr>
        <xdr:cNvSpPr txBox="1"/>
      </xdr:nvSpPr>
      <xdr:spPr>
        <a:xfrm>
          <a:off x="7945718" y="13518778"/>
          <a:ext cx="1061942"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Mayo</a:t>
          </a:r>
          <a:r>
            <a:rPr lang="es-ES_tradnl" sz="800" baseline="0"/>
            <a:t> - 2018</a:t>
          </a:r>
          <a:endParaRPr lang="es-ES_tradnl" sz="1100"/>
        </a:p>
      </xdr:txBody>
    </xdr:sp>
    <xdr:clientData/>
  </xdr:twoCellAnchor>
  <xdr:twoCellAnchor>
    <xdr:from>
      <xdr:col>15</xdr:col>
      <xdr:colOff>201706</xdr:colOff>
      <xdr:row>99</xdr:row>
      <xdr:rowOff>504264</xdr:rowOff>
    </xdr:from>
    <xdr:to>
      <xdr:col>17</xdr:col>
      <xdr:colOff>313763</xdr:colOff>
      <xdr:row>100</xdr:row>
      <xdr:rowOff>134469</xdr:rowOff>
    </xdr:to>
    <xdr:sp macro="" textlink="">
      <xdr:nvSpPr>
        <xdr:cNvPr id="4" name="9 CuadroTexto">
          <a:extLst>
            <a:ext uri="{FF2B5EF4-FFF2-40B4-BE49-F238E27FC236}">
              <a16:creationId xmlns:a16="http://schemas.microsoft.com/office/drawing/2014/main" id="{86706D7B-A44E-4273-9250-0329110F75CB}"/>
            </a:ext>
          </a:extLst>
        </xdr:cNvPr>
        <xdr:cNvSpPr txBox="1"/>
      </xdr:nvSpPr>
      <xdr:spPr>
        <a:xfrm>
          <a:off x="8113806" y="26812314"/>
          <a:ext cx="994707"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Mayo - 2018</a:t>
          </a:r>
          <a:endParaRPr lang="es-ES_tradnl" sz="1100"/>
        </a:p>
      </xdr:txBody>
    </xdr:sp>
    <xdr:clientData/>
  </xdr:twoCellAnchor>
  <xdr:twoCellAnchor>
    <xdr:from>
      <xdr:col>19</xdr:col>
      <xdr:colOff>582705</xdr:colOff>
      <xdr:row>11</xdr:row>
      <xdr:rowOff>89647</xdr:rowOff>
    </xdr:from>
    <xdr:to>
      <xdr:col>21</xdr:col>
      <xdr:colOff>571499</xdr:colOff>
      <xdr:row>16</xdr:row>
      <xdr:rowOff>0</xdr:rowOff>
    </xdr:to>
    <xdr:sp macro="" textlink="">
      <xdr:nvSpPr>
        <xdr:cNvPr id="5" name="12 Flecha izquierda">
          <a:hlinkClick xmlns:r="http://schemas.openxmlformats.org/officeDocument/2006/relationships" r:id="rId1"/>
          <a:extLst>
            <a:ext uri="{FF2B5EF4-FFF2-40B4-BE49-F238E27FC236}">
              <a16:creationId xmlns:a16="http://schemas.microsoft.com/office/drawing/2014/main" id="{EB64CDAD-F8E4-467E-BEFC-2ABE1920C317}"/>
            </a:ext>
          </a:extLst>
        </xdr:cNvPr>
        <xdr:cNvSpPr/>
      </xdr:nvSpPr>
      <xdr:spPr>
        <a:xfrm>
          <a:off x="10133105" y="3607547"/>
          <a:ext cx="2046194" cy="138990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19</xdr:col>
      <xdr:colOff>78444</xdr:colOff>
      <xdr:row>11</xdr:row>
      <xdr:rowOff>197038</xdr:rowOff>
    </xdr:from>
    <xdr:to>
      <xdr:col>19</xdr:col>
      <xdr:colOff>430872</xdr:colOff>
      <xdr:row>23</xdr:row>
      <xdr:rowOff>14939</xdr:rowOff>
    </xdr:to>
    <xdr:sp macro="" textlink="">
      <xdr:nvSpPr>
        <xdr:cNvPr id="6" name="14 CuadroTexto">
          <a:extLst>
            <a:ext uri="{FF2B5EF4-FFF2-40B4-BE49-F238E27FC236}">
              <a16:creationId xmlns:a16="http://schemas.microsoft.com/office/drawing/2014/main" id="{8D5A7524-CDB2-4D72-BEB5-006576D0EB4B}"/>
            </a:ext>
          </a:extLst>
        </xdr:cNvPr>
        <xdr:cNvSpPr txBox="1"/>
      </xdr:nvSpPr>
      <xdr:spPr>
        <a:xfrm rot="16200000">
          <a:off x="8216532" y="5127250"/>
          <a:ext cx="3177051"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CLIENTE</a:t>
          </a:r>
        </a:p>
      </xdr:txBody>
    </xdr:sp>
    <xdr:clientData/>
  </xdr:twoCellAnchor>
  <xdr:twoCellAnchor>
    <xdr:from>
      <xdr:col>19</xdr:col>
      <xdr:colOff>138208</xdr:colOff>
      <xdr:row>72</xdr:row>
      <xdr:rowOff>131671</xdr:rowOff>
    </xdr:from>
    <xdr:to>
      <xdr:col>19</xdr:col>
      <xdr:colOff>490636</xdr:colOff>
      <xdr:row>84</xdr:row>
      <xdr:rowOff>84976</xdr:rowOff>
    </xdr:to>
    <xdr:sp macro="" textlink="">
      <xdr:nvSpPr>
        <xdr:cNvPr id="7" name="15 CuadroTexto">
          <a:extLst>
            <a:ext uri="{FF2B5EF4-FFF2-40B4-BE49-F238E27FC236}">
              <a16:creationId xmlns:a16="http://schemas.microsoft.com/office/drawing/2014/main" id="{45DEDE2C-97F9-4FF6-B438-9B50DF624151}"/>
            </a:ext>
          </a:extLst>
        </xdr:cNvPr>
        <xdr:cNvSpPr txBox="1"/>
      </xdr:nvSpPr>
      <xdr:spPr>
        <a:xfrm rot="16200000">
          <a:off x="8281619" y="20982360"/>
          <a:ext cx="3166405"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DOSSIER VN</a:t>
          </a:r>
        </a:p>
      </xdr:txBody>
    </xdr:sp>
    <xdr:clientData/>
  </xdr:twoCellAnchor>
  <xdr:twoCellAnchor>
    <xdr:from>
      <xdr:col>0</xdr:col>
      <xdr:colOff>264459</xdr:colOff>
      <xdr:row>48</xdr:row>
      <xdr:rowOff>44824</xdr:rowOff>
    </xdr:from>
    <xdr:to>
      <xdr:col>0</xdr:col>
      <xdr:colOff>1336862</xdr:colOff>
      <xdr:row>50</xdr:row>
      <xdr:rowOff>451037</xdr:rowOff>
    </xdr:to>
    <xdr:sp macro="" textlink="">
      <xdr:nvSpPr>
        <xdr:cNvPr id="10" name="Cuadro de texto 2">
          <a:extLst>
            <a:ext uri="{FF2B5EF4-FFF2-40B4-BE49-F238E27FC236}">
              <a16:creationId xmlns:a16="http://schemas.microsoft.com/office/drawing/2014/main" id="{F5B0CA10-E1AD-47EF-8B15-E819CA65D03D}"/>
            </a:ext>
          </a:extLst>
        </xdr:cNvPr>
        <xdr:cNvSpPr txBox="1">
          <a:spLocks noChangeArrowheads="1"/>
        </xdr:cNvSpPr>
      </xdr:nvSpPr>
      <xdr:spPr bwMode="auto">
        <a:xfrm>
          <a:off x="264459" y="12846424"/>
          <a:ext cx="1072403" cy="787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s-ES_tradnl" sz="700" b="1" i="0" u="none" strike="noStrike" baseline="0">
              <a:solidFill>
                <a:srgbClr val="000000"/>
              </a:solidFill>
              <a:latin typeface="Arial Bold"/>
              <a:cs typeface="Arial Bold"/>
            </a:rPr>
            <a:t>RAZÓN SOCIAL</a:t>
          </a:r>
        </a:p>
        <a:p>
          <a:pPr algn="l" rtl="0">
            <a:defRPr sz="1000"/>
          </a:pPr>
          <a:r>
            <a:rPr lang="es-ES_tradnl" sz="700" b="0" i="0" u="none" strike="noStrike" baseline="0">
              <a:solidFill>
                <a:srgbClr val="000000"/>
              </a:solidFill>
              <a:latin typeface="Arial"/>
              <a:cs typeface="Arial"/>
            </a:rPr>
            <a:t>Dirección</a:t>
          </a:r>
        </a:p>
        <a:p>
          <a:pPr algn="l" rtl="0">
            <a:defRPr sz="1000"/>
          </a:pPr>
          <a:r>
            <a:rPr lang="es-ES_tradnl" sz="800" b="0" i="0" u="none" strike="noStrike" baseline="0">
              <a:solidFill>
                <a:srgbClr val="000000"/>
              </a:solidFill>
              <a:latin typeface="Arial"/>
              <a:cs typeface="Arial"/>
            </a:rPr>
            <a:t>Código postal</a:t>
          </a:r>
        </a:p>
        <a:p>
          <a:pPr algn="l" rtl="0">
            <a:defRPr sz="1000"/>
          </a:pPr>
          <a:r>
            <a:rPr lang="es-ES_tradnl" sz="800" b="0" i="0" u="none" strike="noStrike" baseline="0">
              <a:solidFill>
                <a:srgbClr val="000000"/>
              </a:solidFill>
              <a:latin typeface="Arial"/>
              <a:cs typeface="Arial"/>
            </a:rPr>
            <a:t>Provincia</a:t>
          </a:r>
        </a:p>
        <a:p>
          <a:pPr algn="l" rtl="0">
            <a:defRPr sz="1000"/>
          </a:pPr>
          <a:endParaRPr lang="es-ES_tradnl" sz="800" b="0" i="0" u="none" strike="noStrike" baseline="0">
            <a:solidFill>
              <a:srgbClr val="000000"/>
            </a:solidFill>
            <a:latin typeface="Arial"/>
            <a:cs typeface="Arial"/>
          </a:endParaRPr>
        </a:p>
        <a:p>
          <a:pPr algn="l" rtl="0">
            <a:defRPr sz="1000"/>
          </a:pPr>
          <a:r>
            <a:rPr lang="es-ES_tradnl" sz="700" b="0" i="0" u="none" strike="noStrike" baseline="0">
              <a:solidFill>
                <a:srgbClr val="000000"/>
              </a:solidFill>
              <a:latin typeface="Arial"/>
              <a:cs typeface="Arial"/>
            </a:rPr>
            <a:t>Teléfono</a:t>
          </a:r>
        </a:p>
        <a:p>
          <a:pPr algn="l" rtl="0">
            <a:defRPr sz="1000"/>
          </a:pPr>
          <a:r>
            <a:rPr lang="es-ES_tradnl" sz="700" b="0" i="0" u="none" strike="noStrike" baseline="0">
              <a:solidFill>
                <a:srgbClr val="000000"/>
              </a:solidFill>
              <a:latin typeface="Arial Bold"/>
              <a:cs typeface="Arial Bold"/>
            </a:rPr>
            <a:t>www.website.es</a:t>
          </a:r>
        </a:p>
        <a:p>
          <a:pPr algn="l" rtl="0">
            <a:defRPr sz="1000"/>
          </a:pPr>
          <a:endParaRPr lang="es-ES_tradnl" sz="700" b="0" i="0" u="none" strike="noStrike" baseline="0">
            <a:solidFill>
              <a:srgbClr val="000000"/>
            </a:solidFill>
            <a:latin typeface="Arial Bold"/>
            <a:cs typeface="Arial Bold"/>
          </a:endParaRPr>
        </a:p>
      </xdr:txBody>
    </xdr:sp>
    <xdr:clientData/>
  </xdr:twoCellAnchor>
  <xdr:oneCellAnchor>
    <xdr:from>
      <xdr:col>0</xdr:col>
      <xdr:colOff>578784</xdr:colOff>
      <xdr:row>10</xdr:row>
      <xdr:rowOff>65554</xdr:rowOff>
    </xdr:from>
    <xdr:ext cx="332335" cy="5251502"/>
    <xdr:sp macro="" textlink="">
      <xdr:nvSpPr>
        <xdr:cNvPr id="11" name="Cuadro de texto 2">
          <a:extLst>
            <a:ext uri="{FF2B5EF4-FFF2-40B4-BE49-F238E27FC236}">
              <a16:creationId xmlns:a16="http://schemas.microsoft.com/office/drawing/2014/main" id="{FAF0AA42-C135-45D7-840C-752AF51CF1AC}"/>
            </a:ext>
          </a:extLst>
        </xdr:cNvPr>
        <xdr:cNvSpPr txBox="1">
          <a:spLocks noChangeArrowheads="1"/>
        </xdr:cNvSpPr>
      </xdr:nvSpPr>
      <xdr:spPr bwMode="auto">
        <a:xfrm>
          <a:off x="578784" y="3291354"/>
          <a:ext cx="332335" cy="52515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vert270" wrap="none" lIns="91440" tIns="45720" rIns="91440" bIns="45720" anchor="t" upright="1">
          <a:spAutoFit/>
        </a:bodyPr>
        <a:lstStyle/>
        <a:p>
          <a:pPr algn="r" rtl="0">
            <a:defRPr sz="1000"/>
          </a:pPr>
          <a:r>
            <a:rPr lang="es-ES_tradnl" sz="500" b="0" i="0" u="none" strike="noStrike" baseline="0">
              <a:solidFill>
                <a:srgbClr val="000000"/>
              </a:solidFill>
              <a:latin typeface="RenaultLife-Light"/>
            </a:rPr>
            <a:t>Domicilio Social: Calle, 000, Código Postal, Población, Provincia. Insc. En el R.M. de xoxoxoxo. Hoja XX-0000, Folio 000, Tomo 000, inscripción Xª de Sociedades. N.I.F.: X-0000000</a:t>
          </a:r>
          <a:endParaRPr lang="es-ES_tradnl" sz="500" b="0" i="0" u="none" strike="noStrike" baseline="0">
            <a:solidFill>
              <a:srgbClr val="000000"/>
            </a:solidFill>
            <a:latin typeface="Times New Roman"/>
            <a:cs typeface="Times New Roman"/>
          </a:endParaRPr>
        </a:p>
        <a:p>
          <a:pPr algn="r" rtl="0">
            <a:defRPr sz="1000"/>
          </a:pPr>
          <a:endParaRPr lang="es-ES_tradnl" sz="500" b="0" i="0" u="none" strike="noStrike" baseline="0">
            <a:solidFill>
              <a:srgbClr val="000000"/>
            </a:solidFill>
            <a:latin typeface="Times New Roman"/>
            <a:cs typeface="Times New Roman"/>
          </a:endParaRPr>
        </a:p>
      </xdr:txBody>
    </xdr:sp>
    <xdr:clientData/>
  </xdr:oneCellAnchor>
  <xdr:twoCellAnchor>
    <xdr:from>
      <xdr:col>0</xdr:col>
      <xdr:colOff>89647</xdr:colOff>
      <xdr:row>98</xdr:row>
      <xdr:rowOff>33617</xdr:rowOff>
    </xdr:from>
    <xdr:to>
      <xdr:col>0</xdr:col>
      <xdr:colOff>1162050</xdr:colOff>
      <xdr:row>100</xdr:row>
      <xdr:rowOff>58830</xdr:rowOff>
    </xdr:to>
    <xdr:sp macro="" textlink="">
      <xdr:nvSpPr>
        <xdr:cNvPr id="12" name="Cuadro de texto 2">
          <a:extLst>
            <a:ext uri="{FF2B5EF4-FFF2-40B4-BE49-F238E27FC236}">
              <a16:creationId xmlns:a16="http://schemas.microsoft.com/office/drawing/2014/main" id="{3684A98B-B48D-420B-B9DA-8DF2890A04DB}"/>
            </a:ext>
          </a:extLst>
        </xdr:cNvPr>
        <xdr:cNvSpPr txBox="1">
          <a:spLocks noChangeArrowheads="1"/>
        </xdr:cNvSpPr>
      </xdr:nvSpPr>
      <xdr:spPr bwMode="auto">
        <a:xfrm>
          <a:off x="89647" y="26151167"/>
          <a:ext cx="1072403" cy="787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s-ES_tradnl" sz="700" b="1" i="0" u="none" strike="noStrike" baseline="0">
              <a:solidFill>
                <a:srgbClr val="000000"/>
              </a:solidFill>
              <a:latin typeface="Arial Bold"/>
              <a:cs typeface="Arial Bold"/>
            </a:rPr>
            <a:t>RAZÓN SOCIAL</a:t>
          </a:r>
        </a:p>
        <a:p>
          <a:pPr algn="l" rtl="0">
            <a:defRPr sz="1000"/>
          </a:pPr>
          <a:r>
            <a:rPr lang="es-ES_tradnl" sz="700" b="0" i="0" u="none" strike="noStrike" baseline="0">
              <a:solidFill>
                <a:srgbClr val="000000"/>
              </a:solidFill>
              <a:latin typeface="Arial"/>
              <a:cs typeface="Arial"/>
            </a:rPr>
            <a:t>Dirección</a:t>
          </a:r>
        </a:p>
        <a:p>
          <a:pPr algn="l" rtl="0">
            <a:defRPr sz="1000"/>
          </a:pPr>
          <a:r>
            <a:rPr lang="es-ES_tradnl" sz="800" b="0" i="0" u="none" strike="noStrike" baseline="0">
              <a:solidFill>
                <a:srgbClr val="000000"/>
              </a:solidFill>
              <a:latin typeface="Arial"/>
              <a:cs typeface="Arial"/>
            </a:rPr>
            <a:t>Código postal</a:t>
          </a:r>
        </a:p>
        <a:p>
          <a:pPr algn="l" rtl="0">
            <a:defRPr sz="1000"/>
          </a:pPr>
          <a:r>
            <a:rPr lang="es-ES_tradnl" sz="800" b="0" i="0" u="none" strike="noStrike" baseline="0">
              <a:solidFill>
                <a:srgbClr val="000000"/>
              </a:solidFill>
              <a:latin typeface="Arial"/>
              <a:cs typeface="Arial"/>
            </a:rPr>
            <a:t>Provincia</a:t>
          </a:r>
        </a:p>
        <a:p>
          <a:pPr algn="l" rtl="0">
            <a:defRPr sz="1000"/>
          </a:pPr>
          <a:endParaRPr lang="es-ES_tradnl" sz="800" b="0" i="0" u="none" strike="noStrike" baseline="0">
            <a:solidFill>
              <a:srgbClr val="000000"/>
            </a:solidFill>
            <a:latin typeface="Arial"/>
            <a:cs typeface="Arial"/>
          </a:endParaRPr>
        </a:p>
        <a:p>
          <a:pPr algn="l" rtl="0">
            <a:defRPr sz="1000"/>
          </a:pPr>
          <a:r>
            <a:rPr lang="es-ES_tradnl" sz="700" b="0" i="0" u="none" strike="noStrike" baseline="0">
              <a:solidFill>
                <a:srgbClr val="000000"/>
              </a:solidFill>
              <a:latin typeface="Arial"/>
              <a:cs typeface="Arial"/>
            </a:rPr>
            <a:t>Teléfono</a:t>
          </a:r>
        </a:p>
        <a:p>
          <a:pPr algn="l" rtl="0">
            <a:defRPr sz="1000"/>
          </a:pPr>
          <a:r>
            <a:rPr lang="es-ES_tradnl" sz="700" b="0" i="0" u="none" strike="noStrike" baseline="0">
              <a:solidFill>
                <a:srgbClr val="000000"/>
              </a:solidFill>
              <a:latin typeface="Arial Bold"/>
              <a:cs typeface="Arial Bold"/>
            </a:rPr>
            <a:t>www.website.es</a:t>
          </a:r>
        </a:p>
        <a:p>
          <a:pPr algn="l" rtl="0">
            <a:defRPr sz="1000"/>
          </a:pPr>
          <a:endParaRPr lang="es-ES_tradnl" sz="700" b="0" i="0" u="none" strike="noStrike" baseline="0">
            <a:solidFill>
              <a:srgbClr val="000000"/>
            </a:solidFill>
            <a:latin typeface="Arial Bold"/>
            <a:cs typeface="Arial Bold"/>
          </a:endParaRPr>
        </a:p>
      </xdr:txBody>
    </xdr:sp>
    <xdr:clientData/>
  </xdr:twoCellAnchor>
  <xdr:oneCellAnchor>
    <xdr:from>
      <xdr:col>0</xdr:col>
      <xdr:colOff>549088</xdr:colOff>
      <xdr:row>57</xdr:row>
      <xdr:rowOff>280146</xdr:rowOff>
    </xdr:from>
    <xdr:ext cx="332335" cy="5251502"/>
    <xdr:sp macro="" textlink="">
      <xdr:nvSpPr>
        <xdr:cNvPr id="13" name="Cuadro de texto 2">
          <a:extLst>
            <a:ext uri="{FF2B5EF4-FFF2-40B4-BE49-F238E27FC236}">
              <a16:creationId xmlns:a16="http://schemas.microsoft.com/office/drawing/2014/main" id="{2014D60C-3C36-4D3C-99CD-5F82BDDE307D}"/>
            </a:ext>
          </a:extLst>
        </xdr:cNvPr>
        <xdr:cNvSpPr txBox="1">
          <a:spLocks noChangeArrowheads="1"/>
        </xdr:cNvSpPr>
      </xdr:nvSpPr>
      <xdr:spPr bwMode="auto">
        <a:xfrm>
          <a:off x="549088" y="16085296"/>
          <a:ext cx="332335" cy="52515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vert270" wrap="none" lIns="91440" tIns="45720" rIns="91440" bIns="45720" anchor="t" upright="1">
          <a:spAutoFit/>
        </a:bodyPr>
        <a:lstStyle/>
        <a:p>
          <a:pPr algn="r" rtl="0">
            <a:defRPr sz="1000"/>
          </a:pPr>
          <a:r>
            <a:rPr lang="es-ES_tradnl" sz="500" b="0" i="0" u="none" strike="noStrike" baseline="0">
              <a:solidFill>
                <a:srgbClr val="000000"/>
              </a:solidFill>
              <a:latin typeface="RenaultLife-Light"/>
            </a:rPr>
            <a:t>Domicilio Social: Calle, 000, Código Postal, Población, Provincia. Insc. En el R.M. de xoxoxoxo. Hoja XX-0000, Folio 000, Tomo 000, inscripción Xª de Sociedades. N.I.F.: X-0000000</a:t>
          </a:r>
          <a:endParaRPr lang="es-ES_tradnl" sz="500" b="0" i="0" u="none" strike="noStrike" baseline="0">
            <a:solidFill>
              <a:srgbClr val="000000"/>
            </a:solidFill>
            <a:latin typeface="Times New Roman"/>
            <a:cs typeface="Times New Roman"/>
          </a:endParaRPr>
        </a:p>
        <a:p>
          <a:pPr algn="r" rtl="0">
            <a:defRPr sz="1000"/>
          </a:pPr>
          <a:endParaRPr lang="es-ES_tradnl" sz="500" b="0" i="0" u="none" strike="noStrike" baseline="0">
            <a:solidFill>
              <a:srgbClr val="000000"/>
            </a:solidFill>
            <a:latin typeface="Times New Roman"/>
            <a:cs typeface="Times New Roman"/>
          </a:endParaRPr>
        </a:p>
      </xdr:txBody>
    </xdr:sp>
    <xdr:clientData/>
  </xdr:oneCellAnchor>
  <xdr:twoCellAnchor>
    <xdr:from>
      <xdr:col>0</xdr:col>
      <xdr:colOff>1494118</xdr:colOff>
      <xdr:row>2</xdr:row>
      <xdr:rowOff>97128</xdr:rowOff>
    </xdr:from>
    <xdr:to>
      <xdr:col>4</xdr:col>
      <xdr:colOff>625883</xdr:colOff>
      <xdr:row>3</xdr:row>
      <xdr:rowOff>70944</xdr:rowOff>
    </xdr:to>
    <xdr:pic>
      <xdr:nvPicPr>
        <xdr:cNvPr id="14" name="Imagen 13">
          <a:extLst>
            <a:ext uri="{FF2B5EF4-FFF2-40B4-BE49-F238E27FC236}">
              <a16:creationId xmlns:a16="http://schemas.microsoft.com/office/drawing/2014/main" id="{A9C62D23-51A2-4572-8C0F-E9F3581A614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494118" y="1023481"/>
          <a:ext cx="2628000" cy="377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53</xdr:row>
      <xdr:rowOff>0</xdr:rowOff>
    </xdr:from>
    <xdr:to>
      <xdr:col>4</xdr:col>
      <xdr:colOff>633353</xdr:colOff>
      <xdr:row>54</xdr:row>
      <xdr:rowOff>242757</xdr:rowOff>
    </xdr:to>
    <xdr:pic>
      <xdr:nvPicPr>
        <xdr:cNvPr id="16" name="Imagen 15">
          <a:extLst>
            <a:ext uri="{FF2B5EF4-FFF2-40B4-BE49-F238E27FC236}">
              <a16:creationId xmlns:a16="http://schemas.microsoft.com/office/drawing/2014/main" id="{3C340D13-40C9-40E9-9A1C-E8870F6D08F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501588" y="13693588"/>
          <a:ext cx="2628000" cy="377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oneCellAnchor>
    <xdr:from>
      <xdr:col>0</xdr:col>
      <xdr:colOff>71442</xdr:colOff>
      <xdr:row>1</xdr:row>
      <xdr:rowOff>23909</xdr:rowOff>
    </xdr:from>
    <xdr:ext cx="3929057" cy="20026216"/>
    <xdr:pic>
      <xdr:nvPicPr>
        <xdr:cNvPr id="3" name="Imagen 2">
          <a:extLst>
            <a:ext uri="{FF2B5EF4-FFF2-40B4-BE49-F238E27FC236}">
              <a16:creationId xmlns:a16="http://schemas.microsoft.com/office/drawing/2014/main" id="{00000000-0008-0000-12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1442" y="214409"/>
          <a:ext cx="3929057" cy="20026216"/>
        </a:xfrm>
        <a:prstGeom prst="rect">
          <a:avLst/>
        </a:prstGeom>
      </xdr:spPr>
    </xdr:pic>
    <xdr:clientData/>
  </xdr:oneCellAnchor>
  <xdr:twoCellAnchor>
    <xdr:from>
      <xdr:col>18</xdr:col>
      <xdr:colOff>714374</xdr:colOff>
      <xdr:row>27</xdr:row>
      <xdr:rowOff>23812</xdr:rowOff>
    </xdr:from>
    <xdr:to>
      <xdr:col>24</xdr:col>
      <xdr:colOff>309562</xdr:colOff>
      <xdr:row>40</xdr:row>
      <xdr:rowOff>23812</xdr:rowOff>
    </xdr:to>
    <xdr:sp macro="" textlink="">
      <xdr:nvSpPr>
        <xdr:cNvPr id="4" name="45 Flecha izquierda">
          <a:hlinkClick xmlns:r="http://schemas.openxmlformats.org/officeDocument/2006/relationships" r:id="rId2"/>
          <a:extLst>
            <a:ext uri="{FF2B5EF4-FFF2-40B4-BE49-F238E27FC236}">
              <a16:creationId xmlns:a16="http://schemas.microsoft.com/office/drawing/2014/main" id="{00000000-0008-0000-1200-000004000000}"/>
            </a:ext>
          </a:extLst>
        </xdr:cNvPr>
        <xdr:cNvSpPr/>
      </xdr:nvSpPr>
      <xdr:spPr>
        <a:xfrm>
          <a:off x="15025687" y="6405562"/>
          <a:ext cx="4857750" cy="2714625"/>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2800" b="1"/>
            <a:t>REGRESAR</a:t>
          </a:r>
          <a:r>
            <a:rPr lang="es-ES_tradnl" sz="2800" b="1" baseline="0"/>
            <a:t> AL LISTADO DE SELECCIÓN DE DOCUMENTOS</a:t>
          </a:r>
          <a:endParaRPr lang="es-ES_tradnl" sz="2800" b="1"/>
        </a:p>
      </xdr:txBody>
    </xdr:sp>
    <xdr:clientData/>
  </xdr:twoCellAnchor>
  <xdr:twoCellAnchor editAs="oneCell">
    <xdr:from>
      <xdr:col>13</xdr:col>
      <xdr:colOff>272470</xdr:colOff>
      <xdr:row>1</xdr:row>
      <xdr:rowOff>66453</xdr:rowOff>
    </xdr:from>
    <xdr:to>
      <xdr:col>18</xdr:col>
      <xdr:colOff>3471</xdr:colOff>
      <xdr:row>2</xdr:row>
      <xdr:rowOff>487325</xdr:rowOff>
    </xdr:to>
    <xdr:pic>
      <xdr:nvPicPr>
        <xdr:cNvPr id="6" name="Imagen 5" descr="https://www.brandhub.groupe.renault.com/private/files/kZkr/800x400?inline=true">
          <a:extLst>
            <a:ext uri="{FF2B5EF4-FFF2-40B4-BE49-F238E27FC236}">
              <a16:creationId xmlns:a16="http://schemas.microsoft.com/office/drawing/2014/main" id="{00000000-0008-0000-1200-000006000000}"/>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22289" r="5237" b="23443"/>
        <a:stretch/>
      </xdr:blipFill>
      <xdr:spPr bwMode="auto">
        <a:xfrm>
          <a:off x="11458807" y="132906"/>
          <a:ext cx="2807376" cy="8195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2.xml><?xml version="1.0" encoding="utf-8"?>
<xdr:wsDr xmlns:xdr="http://schemas.openxmlformats.org/drawingml/2006/spreadsheetDrawing" xmlns:a="http://schemas.openxmlformats.org/drawingml/2006/main">
  <xdr:twoCellAnchor>
    <xdr:from>
      <xdr:col>20</xdr:col>
      <xdr:colOff>0</xdr:colOff>
      <xdr:row>9</xdr:row>
      <xdr:rowOff>0</xdr:rowOff>
    </xdr:from>
    <xdr:to>
      <xdr:col>24</xdr:col>
      <xdr:colOff>381000</xdr:colOff>
      <xdr:row>19</xdr:row>
      <xdr:rowOff>0</xdr:rowOff>
    </xdr:to>
    <xdr:sp macro="" textlink="">
      <xdr:nvSpPr>
        <xdr:cNvPr id="4" name="46 Flecha izquierda">
          <a:hlinkClick xmlns:r="http://schemas.openxmlformats.org/officeDocument/2006/relationships" r:id="rId1"/>
          <a:extLst>
            <a:ext uri="{FF2B5EF4-FFF2-40B4-BE49-F238E27FC236}">
              <a16:creationId xmlns:a16="http://schemas.microsoft.com/office/drawing/2014/main" id="{00000000-0008-0000-1300-000004000000}"/>
            </a:ext>
          </a:extLst>
        </xdr:cNvPr>
        <xdr:cNvSpPr/>
      </xdr:nvSpPr>
      <xdr:spPr>
        <a:xfrm>
          <a:off x="16325850" y="2343150"/>
          <a:ext cx="3695700" cy="2314575"/>
        </a:xfrm>
        <a:prstGeom prst="leftArrow">
          <a:avLst>
            <a:gd name="adj1" fmla="val 69820"/>
            <a:gd name="adj2" fmla="val 50000"/>
          </a:avLst>
        </a:prstGeom>
        <a:solidFill>
          <a:srgbClr val="FF0000"/>
        </a:solidFill>
        <a:ln w="25400" cap="flat" cmpd="sng" algn="ctr">
          <a:solidFill>
            <a:sysClr val="window" lastClr="FFFFFF"/>
          </a:solidFill>
          <a:prstDash val="solid"/>
        </a:ln>
        <a:effectLst/>
        <a:scene3d>
          <a:camera prst="orthographicFront"/>
          <a:lightRig rig="threePt" dir="t"/>
        </a:scene3d>
        <a:sp3d>
          <a:bevelT/>
          <a:bevelB/>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_tradnl" sz="2000" b="1" i="0" u="none" strike="noStrike" kern="0" cap="none" spc="0" normalizeH="0" baseline="0" noProof="0">
              <a:ln>
                <a:noFill/>
              </a:ln>
              <a:solidFill>
                <a:sysClr val="window" lastClr="FFFFFF"/>
              </a:solidFill>
              <a:effectLst/>
              <a:uLnTx/>
              <a:uFillTx/>
              <a:latin typeface="Calibri" panose="020F0502020204030204"/>
              <a:ea typeface="+mn-ea"/>
              <a:cs typeface="+mn-cs"/>
            </a:rPr>
            <a:t>REGRESAR AL LISTADO DE SELECCIÓN DE DOCUMENTOS</a:t>
          </a:r>
        </a:p>
      </xdr:txBody>
    </xdr:sp>
    <xdr:clientData/>
  </xdr:twoCellAnchor>
  <xdr:twoCellAnchor>
    <xdr:from>
      <xdr:col>3</xdr:col>
      <xdr:colOff>359963</xdr:colOff>
      <xdr:row>7</xdr:row>
      <xdr:rowOff>205048</xdr:rowOff>
    </xdr:from>
    <xdr:to>
      <xdr:col>5</xdr:col>
      <xdr:colOff>719206</xdr:colOff>
      <xdr:row>10</xdr:row>
      <xdr:rowOff>39206</xdr:rowOff>
    </xdr:to>
    <xdr:pic>
      <xdr:nvPicPr>
        <xdr:cNvPr id="5" name="Imagen 4">
          <a:extLst>
            <a:ext uri="{FF2B5EF4-FFF2-40B4-BE49-F238E27FC236}">
              <a16:creationId xmlns:a16="http://schemas.microsoft.com/office/drawing/2014/main" id="{2D691CFE-91BB-4445-B4F7-78BB37BC985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2245721" y="2071563"/>
          <a:ext cx="2880000" cy="4499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xdr:from>
      <xdr:col>23</xdr:col>
      <xdr:colOff>1113117</xdr:colOff>
      <xdr:row>4</xdr:row>
      <xdr:rowOff>115793</xdr:rowOff>
    </xdr:from>
    <xdr:to>
      <xdr:col>28</xdr:col>
      <xdr:colOff>567765</xdr:colOff>
      <xdr:row>9</xdr:row>
      <xdr:rowOff>250263</xdr:rowOff>
    </xdr:to>
    <xdr:sp macro="" textlink="">
      <xdr:nvSpPr>
        <xdr:cNvPr id="5" name="4 CuadroTexto">
          <a:extLst>
            <a:ext uri="{FF2B5EF4-FFF2-40B4-BE49-F238E27FC236}">
              <a16:creationId xmlns:a16="http://schemas.microsoft.com/office/drawing/2014/main" id="{00000000-0008-0000-1400-000005000000}"/>
            </a:ext>
          </a:extLst>
        </xdr:cNvPr>
        <xdr:cNvSpPr txBox="1"/>
      </xdr:nvSpPr>
      <xdr:spPr>
        <a:xfrm>
          <a:off x="9681882" y="1064558"/>
          <a:ext cx="4161118" cy="129988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 DE MANEJO</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todos los campos.</a:t>
          </a:r>
        </a:p>
        <a:p>
          <a:r>
            <a:rPr lang="es-ES_tradnl" sz="1800" b="1">
              <a:solidFill>
                <a:srgbClr val="0070C0"/>
              </a:solidFill>
            </a:rPr>
            <a:t>2. Al "IMPRIMIR" aparecerán 2 copias.</a:t>
          </a:r>
        </a:p>
      </xdr:txBody>
    </xdr:sp>
    <xdr:clientData/>
  </xdr:twoCellAnchor>
  <xdr:twoCellAnchor>
    <xdr:from>
      <xdr:col>18</xdr:col>
      <xdr:colOff>119530</xdr:colOff>
      <xdr:row>47</xdr:row>
      <xdr:rowOff>257736</xdr:rowOff>
    </xdr:from>
    <xdr:to>
      <xdr:col>20</xdr:col>
      <xdr:colOff>18676</xdr:colOff>
      <xdr:row>47</xdr:row>
      <xdr:rowOff>463176</xdr:rowOff>
    </xdr:to>
    <xdr:sp macro="" textlink="">
      <xdr:nvSpPr>
        <xdr:cNvPr id="9" name="11 CuadroTexto">
          <a:extLst>
            <a:ext uri="{FF2B5EF4-FFF2-40B4-BE49-F238E27FC236}">
              <a16:creationId xmlns:a16="http://schemas.microsoft.com/office/drawing/2014/main" id="{00000000-0008-0000-1400-000009000000}"/>
            </a:ext>
          </a:extLst>
        </xdr:cNvPr>
        <xdr:cNvSpPr txBox="1"/>
      </xdr:nvSpPr>
      <xdr:spPr>
        <a:xfrm>
          <a:off x="7896412" y="12830736"/>
          <a:ext cx="661146" cy="2054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18</xdr:col>
      <xdr:colOff>261471</xdr:colOff>
      <xdr:row>94</xdr:row>
      <xdr:rowOff>227854</xdr:rowOff>
    </xdr:from>
    <xdr:to>
      <xdr:col>20</xdr:col>
      <xdr:colOff>70970</xdr:colOff>
      <xdr:row>94</xdr:row>
      <xdr:rowOff>373530</xdr:rowOff>
    </xdr:to>
    <xdr:sp macro="" textlink="">
      <xdr:nvSpPr>
        <xdr:cNvPr id="10" name="12 CuadroTexto">
          <a:extLst>
            <a:ext uri="{FF2B5EF4-FFF2-40B4-BE49-F238E27FC236}">
              <a16:creationId xmlns:a16="http://schemas.microsoft.com/office/drawing/2014/main" id="{00000000-0008-0000-1400-00000A000000}"/>
            </a:ext>
          </a:extLst>
        </xdr:cNvPr>
        <xdr:cNvSpPr txBox="1"/>
      </xdr:nvSpPr>
      <xdr:spPr>
        <a:xfrm>
          <a:off x="8038353" y="25523266"/>
          <a:ext cx="773205" cy="1456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24</xdr:col>
      <xdr:colOff>0</xdr:colOff>
      <xdr:row>11</xdr:row>
      <xdr:rowOff>0</xdr:rowOff>
    </xdr:from>
    <xdr:to>
      <xdr:col>26</xdr:col>
      <xdr:colOff>694764</xdr:colOff>
      <xdr:row>15</xdr:row>
      <xdr:rowOff>224118</xdr:rowOff>
    </xdr:to>
    <xdr:sp macro="" textlink="">
      <xdr:nvSpPr>
        <xdr:cNvPr id="13" name="12 Flecha izquierda">
          <a:hlinkClick xmlns:r="http://schemas.openxmlformats.org/officeDocument/2006/relationships" r:id="rId1"/>
          <a:extLst>
            <a:ext uri="{FF2B5EF4-FFF2-40B4-BE49-F238E27FC236}">
              <a16:creationId xmlns:a16="http://schemas.microsoft.com/office/drawing/2014/main" id="{00000000-0008-0000-1400-00000D000000}"/>
            </a:ext>
          </a:extLst>
        </xdr:cNvPr>
        <xdr:cNvSpPr/>
      </xdr:nvSpPr>
      <xdr:spPr>
        <a:xfrm>
          <a:off x="9823824" y="2517588"/>
          <a:ext cx="2181411" cy="1135530"/>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oneCellAnchor>
    <xdr:from>
      <xdr:col>16</xdr:col>
      <xdr:colOff>179296</xdr:colOff>
      <xdr:row>1</xdr:row>
      <xdr:rowOff>448233</xdr:rowOff>
    </xdr:from>
    <xdr:ext cx="1435842" cy="432000"/>
    <xdr:pic>
      <xdr:nvPicPr>
        <xdr:cNvPr id="14" name="Imagen 13">
          <a:extLst>
            <a:ext uri="{FF2B5EF4-FFF2-40B4-BE49-F238E27FC236}">
              <a16:creationId xmlns:a16="http://schemas.microsoft.com/office/drawing/2014/main" id="{00000000-0008-0000-1400-00000E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358531" y="634998"/>
          <a:ext cx="1435842" cy="432000"/>
        </a:xfrm>
        <a:prstGeom prst="rect">
          <a:avLst/>
        </a:prstGeom>
      </xdr:spPr>
    </xdr:pic>
    <xdr:clientData/>
  </xdr:oneCellAnchor>
  <xdr:oneCellAnchor>
    <xdr:from>
      <xdr:col>16</xdr:col>
      <xdr:colOff>231591</xdr:colOff>
      <xdr:row>48</xdr:row>
      <xdr:rowOff>425825</xdr:rowOff>
    </xdr:from>
    <xdr:ext cx="1435842" cy="432000"/>
    <xdr:pic>
      <xdr:nvPicPr>
        <xdr:cNvPr id="15" name="Imagen 14">
          <a:extLst>
            <a:ext uri="{FF2B5EF4-FFF2-40B4-BE49-F238E27FC236}">
              <a16:creationId xmlns:a16="http://schemas.microsoft.com/office/drawing/2014/main" id="{00000000-0008-0000-1400-00000F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410826" y="13656237"/>
          <a:ext cx="1435842" cy="432000"/>
        </a:xfrm>
        <a:prstGeom prst="rect">
          <a:avLst/>
        </a:prstGeom>
      </xdr:spPr>
    </xdr:pic>
    <xdr:clientData/>
  </xdr:oneCellAnchor>
</xdr:wsDr>
</file>

<file path=xl/drawings/drawing24.xml><?xml version="1.0" encoding="utf-8"?>
<xdr:wsDr xmlns:xdr="http://schemas.openxmlformats.org/drawingml/2006/spreadsheetDrawing" xmlns:a="http://schemas.openxmlformats.org/drawingml/2006/main">
  <xdr:twoCellAnchor>
    <xdr:from>
      <xdr:col>24</xdr:col>
      <xdr:colOff>11205</xdr:colOff>
      <xdr:row>1</xdr:row>
      <xdr:rowOff>11206</xdr:rowOff>
    </xdr:from>
    <xdr:to>
      <xdr:col>29</xdr:col>
      <xdr:colOff>67236</xdr:colOff>
      <xdr:row>7</xdr:row>
      <xdr:rowOff>201706</xdr:rowOff>
    </xdr:to>
    <xdr:sp macro="" textlink="">
      <xdr:nvSpPr>
        <xdr:cNvPr id="3" name="4 CuadroTexto">
          <a:extLst>
            <a:ext uri="{FF2B5EF4-FFF2-40B4-BE49-F238E27FC236}">
              <a16:creationId xmlns:a16="http://schemas.microsoft.com/office/drawing/2014/main" id="{00000000-0008-0000-1500-000003000000}"/>
            </a:ext>
          </a:extLst>
        </xdr:cNvPr>
        <xdr:cNvSpPr txBox="1"/>
      </xdr:nvSpPr>
      <xdr:spPr>
        <a:xfrm>
          <a:off x="10574430" y="201706"/>
          <a:ext cx="4161306" cy="24288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xdr:txBody>
    </xdr:sp>
    <xdr:clientData/>
  </xdr:twoCellAnchor>
  <xdr:twoCellAnchor>
    <xdr:from>
      <xdr:col>25</xdr:col>
      <xdr:colOff>582705</xdr:colOff>
      <xdr:row>8</xdr:row>
      <xdr:rowOff>0</xdr:rowOff>
    </xdr:from>
    <xdr:to>
      <xdr:col>27</xdr:col>
      <xdr:colOff>571499</xdr:colOff>
      <xdr:row>12</xdr:row>
      <xdr:rowOff>67235</xdr:rowOff>
    </xdr:to>
    <xdr:sp macro="" textlink="">
      <xdr:nvSpPr>
        <xdr:cNvPr id="9" name="12 Flecha izquierda">
          <a:hlinkClick xmlns:r="http://schemas.openxmlformats.org/officeDocument/2006/relationships" r:id="rId1"/>
          <a:extLst>
            <a:ext uri="{FF2B5EF4-FFF2-40B4-BE49-F238E27FC236}">
              <a16:creationId xmlns:a16="http://schemas.microsoft.com/office/drawing/2014/main" id="{00000000-0008-0000-1500-000009000000}"/>
            </a:ext>
          </a:extLst>
        </xdr:cNvPr>
        <xdr:cNvSpPr/>
      </xdr:nvSpPr>
      <xdr:spPr>
        <a:xfrm>
          <a:off x="11517405" y="2928097"/>
          <a:ext cx="1950944" cy="1234888"/>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1</xdr:col>
      <xdr:colOff>112060</xdr:colOff>
      <xdr:row>20</xdr:row>
      <xdr:rowOff>0</xdr:rowOff>
    </xdr:from>
    <xdr:to>
      <xdr:col>1</xdr:col>
      <xdr:colOff>464488</xdr:colOff>
      <xdr:row>26</xdr:row>
      <xdr:rowOff>167151</xdr:rowOff>
    </xdr:to>
    <xdr:sp macro="" textlink="">
      <xdr:nvSpPr>
        <xdr:cNvPr id="10" name="14 CuadroTexto">
          <a:extLst>
            <a:ext uri="{FF2B5EF4-FFF2-40B4-BE49-F238E27FC236}">
              <a16:creationId xmlns:a16="http://schemas.microsoft.com/office/drawing/2014/main" id="{00000000-0008-0000-1500-00000A000000}"/>
            </a:ext>
          </a:extLst>
        </xdr:cNvPr>
        <xdr:cNvSpPr txBox="1"/>
      </xdr:nvSpPr>
      <xdr:spPr>
        <a:xfrm rot="16200000">
          <a:off x="-488198" y="7334994"/>
          <a:ext cx="2359768"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100" b="0">
              <a:solidFill>
                <a:sysClr val="windowText" lastClr="000000"/>
              </a:solidFill>
            </a:rPr>
            <a:t>CLIENTE</a:t>
          </a:r>
        </a:p>
      </xdr:txBody>
    </xdr:sp>
    <xdr:clientData/>
  </xdr:twoCellAnchor>
  <xdr:twoCellAnchor>
    <xdr:from>
      <xdr:col>1</xdr:col>
      <xdr:colOff>11207</xdr:colOff>
      <xdr:row>68</xdr:row>
      <xdr:rowOff>179294</xdr:rowOff>
    </xdr:from>
    <xdr:to>
      <xdr:col>1</xdr:col>
      <xdr:colOff>363635</xdr:colOff>
      <xdr:row>84</xdr:row>
      <xdr:rowOff>148474</xdr:rowOff>
    </xdr:to>
    <xdr:sp macro="" textlink="">
      <xdr:nvSpPr>
        <xdr:cNvPr id="11" name="15 CuadroTexto">
          <a:extLst>
            <a:ext uri="{FF2B5EF4-FFF2-40B4-BE49-F238E27FC236}">
              <a16:creationId xmlns:a16="http://schemas.microsoft.com/office/drawing/2014/main" id="{00000000-0008-0000-1500-00000B000000}"/>
            </a:ext>
          </a:extLst>
        </xdr:cNvPr>
        <xdr:cNvSpPr txBox="1"/>
      </xdr:nvSpPr>
      <xdr:spPr>
        <a:xfrm rot="16200000">
          <a:off x="155206" y="20085420"/>
          <a:ext cx="2940980"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DOSSIER VN</a:t>
          </a:r>
        </a:p>
      </xdr:txBody>
    </xdr:sp>
    <xdr:clientData/>
  </xdr:twoCellAnchor>
  <xdr:twoCellAnchor>
    <xdr:from>
      <xdr:col>19</xdr:col>
      <xdr:colOff>104590</xdr:colOff>
      <xdr:row>44</xdr:row>
      <xdr:rowOff>33618</xdr:rowOff>
    </xdr:from>
    <xdr:to>
      <xdr:col>23</xdr:col>
      <xdr:colOff>14941</xdr:colOff>
      <xdr:row>45</xdr:row>
      <xdr:rowOff>7471</xdr:rowOff>
    </xdr:to>
    <xdr:sp macro="" textlink="">
      <xdr:nvSpPr>
        <xdr:cNvPr id="7" name="8 CuadroTexto">
          <a:extLst>
            <a:ext uri="{FF2B5EF4-FFF2-40B4-BE49-F238E27FC236}">
              <a16:creationId xmlns:a16="http://schemas.microsoft.com/office/drawing/2014/main" id="{00000000-0008-0000-1500-000007000000}"/>
            </a:ext>
          </a:extLst>
        </xdr:cNvPr>
        <xdr:cNvSpPr txBox="1"/>
      </xdr:nvSpPr>
      <xdr:spPr>
        <a:xfrm>
          <a:off x="8284884" y="13062324"/>
          <a:ext cx="1613645" cy="1680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19</xdr:col>
      <xdr:colOff>119530</xdr:colOff>
      <xdr:row>44</xdr:row>
      <xdr:rowOff>257736</xdr:rowOff>
    </xdr:from>
    <xdr:to>
      <xdr:col>21</xdr:col>
      <xdr:colOff>18676</xdr:colOff>
      <xdr:row>44</xdr:row>
      <xdr:rowOff>463176</xdr:rowOff>
    </xdr:to>
    <xdr:sp macro="" textlink="">
      <xdr:nvSpPr>
        <xdr:cNvPr id="17" name="11 CuadroTexto">
          <a:extLst>
            <a:ext uri="{FF2B5EF4-FFF2-40B4-BE49-F238E27FC236}">
              <a16:creationId xmlns:a16="http://schemas.microsoft.com/office/drawing/2014/main" id="{67A18EEC-40FD-4D30-9EB6-21E5FA84BA01}"/>
            </a:ext>
          </a:extLst>
        </xdr:cNvPr>
        <xdr:cNvSpPr txBox="1"/>
      </xdr:nvSpPr>
      <xdr:spPr>
        <a:xfrm>
          <a:off x="7822080" y="12767236"/>
          <a:ext cx="857996" cy="2054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19</xdr:col>
      <xdr:colOff>104590</xdr:colOff>
      <xdr:row>92</xdr:row>
      <xdr:rowOff>33618</xdr:rowOff>
    </xdr:from>
    <xdr:to>
      <xdr:col>23</xdr:col>
      <xdr:colOff>14941</xdr:colOff>
      <xdr:row>93</xdr:row>
      <xdr:rowOff>7471</xdr:rowOff>
    </xdr:to>
    <xdr:sp macro="" textlink="">
      <xdr:nvSpPr>
        <xdr:cNvPr id="21" name="8 CuadroTexto">
          <a:extLst>
            <a:ext uri="{FF2B5EF4-FFF2-40B4-BE49-F238E27FC236}">
              <a16:creationId xmlns:a16="http://schemas.microsoft.com/office/drawing/2014/main" id="{66E728AE-6801-4C27-BEE0-BBDFD48CD1B0}"/>
            </a:ext>
          </a:extLst>
        </xdr:cNvPr>
        <xdr:cNvSpPr txBox="1"/>
      </xdr:nvSpPr>
      <xdr:spPr>
        <a:xfrm>
          <a:off x="8284884" y="13062324"/>
          <a:ext cx="1613645" cy="1680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Mayo - 2018</a:t>
          </a:r>
          <a:endParaRPr lang="es-ES_tradnl" sz="1100"/>
        </a:p>
      </xdr:txBody>
    </xdr:sp>
    <xdr:clientData/>
  </xdr:twoCellAnchor>
  <xdr:twoCellAnchor>
    <xdr:from>
      <xdr:col>19</xdr:col>
      <xdr:colOff>119530</xdr:colOff>
      <xdr:row>92</xdr:row>
      <xdr:rowOff>257736</xdr:rowOff>
    </xdr:from>
    <xdr:to>
      <xdr:col>21</xdr:col>
      <xdr:colOff>18676</xdr:colOff>
      <xdr:row>92</xdr:row>
      <xdr:rowOff>463176</xdr:rowOff>
    </xdr:to>
    <xdr:sp macro="" textlink="">
      <xdr:nvSpPr>
        <xdr:cNvPr id="23" name="11 CuadroTexto">
          <a:extLst>
            <a:ext uri="{FF2B5EF4-FFF2-40B4-BE49-F238E27FC236}">
              <a16:creationId xmlns:a16="http://schemas.microsoft.com/office/drawing/2014/main" id="{0FC436E7-E694-494D-80C2-3C8A642FE97C}"/>
            </a:ext>
          </a:extLst>
        </xdr:cNvPr>
        <xdr:cNvSpPr txBox="1"/>
      </xdr:nvSpPr>
      <xdr:spPr>
        <a:xfrm>
          <a:off x="8299824" y="13216592"/>
          <a:ext cx="451970" cy="22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2</xdr:col>
      <xdr:colOff>61759</xdr:colOff>
      <xdr:row>46</xdr:row>
      <xdr:rowOff>642970</xdr:rowOff>
    </xdr:from>
    <xdr:to>
      <xdr:col>6</xdr:col>
      <xdr:colOff>154562</xdr:colOff>
      <xdr:row>47</xdr:row>
      <xdr:rowOff>253703</xdr:rowOff>
    </xdr:to>
    <xdr:pic>
      <xdr:nvPicPr>
        <xdr:cNvPr id="25" name="Imagen 24">
          <a:extLst>
            <a:ext uri="{FF2B5EF4-FFF2-40B4-BE49-F238E27FC236}">
              <a16:creationId xmlns:a16="http://schemas.microsoft.com/office/drawing/2014/main" id="{B10194FA-0F11-4E2C-9597-0FC7BC61C48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289426" y="13571570"/>
          <a:ext cx="2632803" cy="43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11954</xdr:colOff>
      <xdr:row>1</xdr:row>
      <xdr:rowOff>360077</xdr:rowOff>
    </xdr:from>
    <xdr:to>
      <xdr:col>6</xdr:col>
      <xdr:colOff>104757</xdr:colOff>
      <xdr:row>1</xdr:row>
      <xdr:rowOff>792077</xdr:rowOff>
    </xdr:to>
    <xdr:pic>
      <xdr:nvPicPr>
        <xdr:cNvPr id="26" name="Imagen 25">
          <a:extLst>
            <a:ext uri="{FF2B5EF4-FFF2-40B4-BE49-F238E27FC236}">
              <a16:creationId xmlns:a16="http://schemas.microsoft.com/office/drawing/2014/main" id="{AF4BD375-791C-4711-B8DF-F649D94392C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239621" y="546344"/>
          <a:ext cx="2632803" cy="43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xdr:from>
      <xdr:col>2</xdr:col>
      <xdr:colOff>6725</xdr:colOff>
      <xdr:row>69</xdr:row>
      <xdr:rowOff>33616</xdr:rowOff>
    </xdr:from>
    <xdr:to>
      <xdr:col>17</xdr:col>
      <xdr:colOff>22411</xdr:colOff>
      <xdr:row>69</xdr:row>
      <xdr:rowOff>179295</xdr:rowOff>
    </xdr:to>
    <xdr:sp macro="" textlink="">
      <xdr:nvSpPr>
        <xdr:cNvPr id="2" name="1 CuadroTexto">
          <a:extLst>
            <a:ext uri="{FF2B5EF4-FFF2-40B4-BE49-F238E27FC236}">
              <a16:creationId xmlns:a16="http://schemas.microsoft.com/office/drawing/2014/main" id="{00000000-0008-0000-1600-000002000000}"/>
            </a:ext>
          </a:extLst>
        </xdr:cNvPr>
        <xdr:cNvSpPr txBox="1"/>
      </xdr:nvSpPr>
      <xdr:spPr>
        <a:xfrm>
          <a:off x="978275" y="15864166"/>
          <a:ext cx="934066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latin typeface="NouvelR" pitchFamily="2" charset="0"/>
            </a:rPr>
            <a:t>Queda prohibida la reproducción</a:t>
          </a:r>
          <a:r>
            <a:rPr lang="es-ES_tradnl" sz="800" baseline="0">
              <a:solidFill>
                <a:sysClr val="windowText" lastClr="000000"/>
              </a:solidFill>
              <a:latin typeface="NouvelR" pitchFamily="2" charset="0"/>
            </a:rPr>
            <a:t> o traducción, incluso parcial, sin autorización escrita de RENAULT ESPAÑA COMERCIAL, SA                                                                                                                                             Marzo  2022</a:t>
          </a:r>
          <a:endParaRPr lang="es-ES_tradnl" sz="800">
            <a:solidFill>
              <a:sysClr val="windowText" lastClr="000000"/>
            </a:solidFill>
            <a:latin typeface="NouvelR" pitchFamily="2" charset="0"/>
          </a:endParaRPr>
        </a:p>
      </xdr:txBody>
    </xdr:sp>
    <xdr:clientData/>
  </xdr:twoCellAnchor>
  <xdr:twoCellAnchor>
    <xdr:from>
      <xdr:col>0</xdr:col>
      <xdr:colOff>917198</xdr:colOff>
      <xdr:row>126</xdr:row>
      <xdr:rowOff>0</xdr:rowOff>
    </xdr:from>
    <xdr:to>
      <xdr:col>1</xdr:col>
      <xdr:colOff>240920</xdr:colOff>
      <xdr:row>126</xdr:row>
      <xdr:rowOff>0</xdr:rowOff>
    </xdr:to>
    <xdr:sp macro="" textlink="">
      <xdr:nvSpPr>
        <xdr:cNvPr id="3" name="2 CuadroTexto">
          <a:extLst>
            <a:ext uri="{FF2B5EF4-FFF2-40B4-BE49-F238E27FC236}">
              <a16:creationId xmlns:a16="http://schemas.microsoft.com/office/drawing/2014/main" id="{00000000-0008-0000-1600-000003000000}"/>
            </a:ext>
          </a:extLst>
        </xdr:cNvPr>
        <xdr:cNvSpPr txBox="1"/>
      </xdr:nvSpPr>
      <xdr:spPr>
        <a:xfrm rot="16200000">
          <a:off x="817184" y="28560714"/>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INSTALACIÓN</a:t>
          </a:r>
        </a:p>
      </xdr:txBody>
    </xdr:sp>
    <xdr:clientData/>
  </xdr:twoCellAnchor>
  <xdr:twoCellAnchor>
    <xdr:from>
      <xdr:col>18</xdr:col>
      <xdr:colOff>13111</xdr:colOff>
      <xdr:row>1</xdr:row>
      <xdr:rowOff>13108</xdr:rowOff>
    </xdr:from>
    <xdr:to>
      <xdr:col>23</xdr:col>
      <xdr:colOff>13111</xdr:colOff>
      <xdr:row>27</xdr:row>
      <xdr:rowOff>246530</xdr:rowOff>
    </xdr:to>
    <xdr:sp macro="" textlink="">
      <xdr:nvSpPr>
        <xdr:cNvPr id="4" name="3 CuadroTexto">
          <a:extLst>
            <a:ext uri="{FF2B5EF4-FFF2-40B4-BE49-F238E27FC236}">
              <a16:creationId xmlns:a16="http://schemas.microsoft.com/office/drawing/2014/main" id="{00000000-0008-0000-1600-000004000000}"/>
            </a:ext>
          </a:extLst>
        </xdr:cNvPr>
        <xdr:cNvSpPr txBox="1"/>
      </xdr:nvSpPr>
      <xdr:spPr>
        <a:xfrm>
          <a:off x="10837993" y="192402"/>
          <a:ext cx="4628030" cy="508556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 sz="1500" b="1" i="0" u="none" strike="noStrike">
              <a:solidFill>
                <a:srgbClr val="FF0000"/>
              </a:solidFill>
              <a:effectLst/>
              <a:latin typeface="+mn-lt"/>
              <a:ea typeface="+mn-ea"/>
              <a:cs typeface="+mn-cs"/>
            </a:rPr>
            <a:t>ATENCIÓN COMPLETAR LOS CAMPOS DE PROTECCIÓN DE DATOS </a:t>
          </a:r>
          <a:br>
            <a:rPr lang="es-ES" sz="1500" b="1" i="0" u="none" strike="noStrike">
              <a:solidFill>
                <a:srgbClr val="FF0000"/>
              </a:solidFill>
              <a:effectLst/>
              <a:latin typeface="+mn-lt"/>
              <a:ea typeface="+mn-ea"/>
              <a:cs typeface="+mn-cs"/>
            </a:rPr>
          </a:br>
          <a:r>
            <a:rPr lang="es-ES" sz="1500" b="1" i="0" u="none" strike="noStrike">
              <a:solidFill>
                <a:srgbClr val="FF0000"/>
              </a:solidFill>
              <a:effectLst/>
              <a:latin typeface="+mn-lt"/>
              <a:ea typeface="+mn-ea"/>
              <a:cs typeface="+mn-cs"/>
            </a:rPr>
            <a:t>MODIFICAR LOS CAMPOS XXXXX Y YYYYYY</a:t>
          </a:r>
          <a:br>
            <a:rPr lang="es-ES" sz="1500" b="1" i="0" u="none" strike="noStrike">
              <a:solidFill>
                <a:srgbClr val="FF0000"/>
              </a:solidFill>
              <a:effectLst/>
              <a:latin typeface="+mn-lt"/>
              <a:ea typeface="+mn-ea"/>
              <a:cs typeface="+mn-cs"/>
            </a:rPr>
          </a:br>
          <a:r>
            <a:rPr lang="es-ES" sz="1500" b="1" i="0" u="none" strike="noStrike">
              <a:solidFill>
                <a:srgbClr val="FF0000"/>
              </a:solidFill>
              <a:effectLst/>
              <a:latin typeface="+mn-lt"/>
              <a:ea typeface="+mn-ea"/>
              <a:cs typeface="+mn-cs"/>
            </a:rPr>
            <a:t>ELIMINAR LAS ACLARACIONES ENTRE PARÉNTESIS</a:t>
          </a:r>
          <a:r>
            <a:rPr lang="es-ES" sz="1500" b="1">
              <a:solidFill>
                <a:srgbClr val="FF0000"/>
              </a:solidFill>
            </a:rPr>
            <a:t> </a:t>
          </a:r>
          <a:endParaRPr lang="es-ES_tradnl" sz="1500" b="1">
            <a:solidFill>
              <a:srgbClr val="FF0000"/>
            </a:solidFill>
          </a:endParaRPr>
        </a:p>
      </xdr:txBody>
    </xdr:sp>
    <xdr:clientData/>
  </xdr:twoCellAnchor>
  <xdr:twoCellAnchor>
    <xdr:from>
      <xdr:col>2</xdr:col>
      <xdr:colOff>6725</xdr:colOff>
      <xdr:row>138</xdr:row>
      <xdr:rowOff>33616</xdr:rowOff>
    </xdr:from>
    <xdr:to>
      <xdr:col>17</xdr:col>
      <xdr:colOff>22411</xdr:colOff>
      <xdr:row>138</xdr:row>
      <xdr:rowOff>179295</xdr:rowOff>
    </xdr:to>
    <xdr:sp macro="" textlink="">
      <xdr:nvSpPr>
        <xdr:cNvPr id="7" name="6 CuadroTexto">
          <a:extLst>
            <a:ext uri="{FF2B5EF4-FFF2-40B4-BE49-F238E27FC236}">
              <a16:creationId xmlns:a16="http://schemas.microsoft.com/office/drawing/2014/main" id="{00000000-0008-0000-1600-000007000000}"/>
            </a:ext>
          </a:extLst>
        </xdr:cNvPr>
        <xdr:cNvSpPr txBox="1"/>
      </xdr:nvSpPr>
      <xdr:spPr>
        <a:xfrm>
          <a:off x="978275" y="31694716"/>
          <a:ext cx="934066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latin typeface="NouvelR" pitchFamily="2" charset="0"/>
            </a:rPr>
            <a:t>Queda prohibida la reproducción</a:t>
          </a:r>
          <a:r>
            <a:rPr lang="es-ES_tradnl" sz="800" baseline="0">
              <a:solidFill>
                <a:sysClr val="windowText" lastClr="000000"/>
              </a:solidFill>
              <a:latin typeface="NouvelR" pitchFamily="2" charset="0"/>
            </a:rPr>
            <a:t> o traducción, incluso parcial, sin autorización escrita de RENAULT ESPAÑA COMERCIAL, S.A.                                                                                                                                         Marzo - 2022</a:t>
          </a:r>
          <a:endParaRPr lang="es-ES_tradnl" sz="800">
            <a:solidFill>
              <a:sysClr val="windowText" lastClr="000000"/>
            </a:solidFill>
            <a:latin typeface="NouvelR" pitchFamily="2" charset="0"/>
          </a:endParaRPr>
        </a:p>
      </xdr:txBody>
    </xdr:sp>
    <xdr:clientData/>
  </xdr:twoCellAnchor>
  <xdr:twoCellAnchor>
    <xdr:from>
      <xdr:col>18</xdr:col>
      <xdr:colOff>743395</xdr:colOff>
      <xdr:row>26</xdr:row>
      <xdr:rowOff>300654</xdr:rowOff>
    </xdr:from>
    <xdr:to>
      <xdr:col>21</xdr:col>
      <xdr:colOff>59611</xdr:colOff>
      <xdr:row>31</xdr:row>
      <xdr:rowOff>300877</xdr:rowOff>
    </xdr:to>
    <xdr:sp macro="" textlink="">
      <xdr:nvSpPr>
        <xdr:cNvPr id="6" name="5 Flecha izquierda">
          <a:hlinkClick xmlns:r="http://schemas.openxmlformats.org/officeDocument/2006/relationships" r:id="rId1"/>
          <a:extLst>
            <a:ext uri="{FF2B5EF4-FFF2-40B4-BE49-F238E27FC236}">
              <a16:creationId xmlns:a16="http://schemas.microsoft.com/office/drawing/2014/main" id="{00000000-0008-0000-1600-000006000000}"/>
            </a:ext>
          </a:extLst>
        </xdr:cNvPr>
        <xdr:cNvSpPr/>
      </xdr:nvSpPr>
      <xdr:spPr>
        <a:xfrm>
          <a:off x="11568277" y="5029536"/>
          <a:ext cx="2016834" cy="930312"/>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361950</xdr:colOff>
      <xdr:row>1</xdr:row>
      <xdr:rowOff>171450</xdr:rowOff>
    </xdr:from>
    <xdr:to>
      <xdr:col>2</xdr:col>
      <xdr:colOff>933450</xdr:colOff>
      <xdr:row>3</xdr:row>
      <xdr:rowOff>247650</xdr:rowOff>
    </xdr:to>
    <xdr:sp macro="" textlink="">
      <xdr:nvSpPr>
        <xdr:cNvPr id="25601" name="Graphique 3">
          <a:extLst>
            <a:ext uri="{FF2B5EF4-FFF2-40B4-BE49-F238E27FC236}">
              <a16:creationId xmlns:a16="http://schemas.microsoft.com/office/drawing/2014/main" id="{A8285D34-F733-45FE-B5C1-D9465D1CE50F}"/>
            </a:ext>
          </a:extLst>
        </xdr:cNvPr>
        <xdr:cNvSpPr>
          <a:spLocks noChangeAspect="1"/>
        </xdr:cNvSpPr>
      </xdr:nvSpPr>
      <xdr:spPr bwMode="auto">
        <a:xfrm>
          <a:off x="1343025" y="361950"/>
          <a:ext cx="571500" cy="75247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70</xdr:row>
      <xdr:rowOff>291356</xdr:rowOff>
    </xdr:from>
    <xdr:to>
      <xdr:col>2</xdr:col>
      <xdr:colOff>571500</xdr:colOff>
      <xdr:row>72</xdr:row>
      <xdr:rowOff>208153</xdr:rowOff>
    </xdr:to>
    <xdr:sp macro="" textlink="">
      <xdr:nvSpPr>
        <xdr:cNvPr id="13" name="Graphique 3">
          <a:extLst>
            <a:ext uri="{FF2B5EF4-FFF2-40B4-BE49-F238E27FC236}">
              <a16:creationId xmlns:a16="http://schemas.microsoft.com/office/drawing/2014/main" id="{F564C828-4D22-4D9E-86BA-BF77E370D40C}"/>
            </a:ext>
          </a:extLst>
        </xdr:cNvPr>
        <xdr:cNvSpPr>
          <a:spLocks noChangeAspect="1"/>
        </xdr:cNvSpPr>
      </xdr:nvSpPr>
      <xdr:spPr bwMode="auto">
        <a:xfrm>
          <a:off x="986118" y="15733062"/>
          <a:ext cx="571500" cy="757238"/>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wsDr>
</file>

<file path=xl/drawings/drawing26.xml><?xml version="1.0" encoding="utf-8"?>
<xdr:wsDr xmlns:xdr="http://schemas.openxmlformats.org/drawingml/2006/spreadsheetDrawing" xmlns:a="http://schemas.openxmlformats.org/drawingml/2006/main">
  <xdr:twoCellAnchor>
    <xdr:from>
      <xdr:col>0</xdr:col>
      <xdr:colOff>917198</xdr:colOff>
      <xdr:row>27</xdr:row>
      <xdr:rowOff>11201</xdr:rowOff>
    </xdr:from>
    <xdr:to>
      <xdr:col>1</xdr:col>
      <xdr:colOff>240920</xdr:colOff>
      <xdr:row>34</xdr:row>
      <xdr:rowOff>162481</xdr:rowOff>
    </xdr:to>
    <xdr:sp macro="" textlink="">
      <xdr:nvSpPr>
        <xdr:cNvPr id="2" name="2 CuadroTexto">
          <a:extLst>
            <a:ext uri="{FF2B5EF4-FFF2-40B4-BE49-F238E27FC236}">
              <a16:creationId xmlns:a16="http://schemas.microsoft.com/office/drawing/2014/main" id="{00000000-0008-0000-1700-000002000000}"/>
            </a:ext>
          </a:extLst>
        </xdr:cNvPr>
        <xdr:cNvSpPr txBox="1"/>
      </xdr:nvSpPr>
      <xdr:spPr>
        <a:xfrm rot="16200000">
          <a:off x="141469" y="5778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latin typeface="NouvelR" pitchFamily="2" charset="0"/>
            </a:rPr>
            <a:t>CLIENTE</a:t>
          </a:r>
        </a:p>
      </xdr:txBody>
    </xdr:sp>
    <xdr:clientData/>
  </xdr:twoCellAnchor>
  <xdr:twoCellAnchor>
    <xdr:from>
      <xdr:col>2</xdr:col>
      <xdr:colOff>20060</xdr:colOff>
      <xdr:row>63</xdr:row>
      <xdr:rowOff>1322294</xdr:rowOff>
    </xdr:from>
    <xdr:to>
      <xdr:col>17</xdr:col>
      <xdr:colOff>18601</xdr:colOff>
      <xdr:row>64</xdr:row>
      <xdr:rowOff>169771</xdr:rowOff>
    </xdr:to>
    <xdr:sp macro="" textlink="">
      <xdr:nvSpPr>
        <xdr:cNvPr id="3" name="4 CuadroTexto">
          <a:extLst>
            <a:ext uri="{FF2B5EF4-FFF2-40B4-BE49-F238E27FC236}">
              <a16:creationId xmlns:a16="http://schemas.microsoft.com/office/drawing/2014/main" id="{00000000-0008-0000-1700-000003000000}"/>
            </a:ext>
          </a:extLst>
        </xdr:cNvPr>
        <xdr:cNvSpPr txBox="1"/>
      </xdr:nvSpPr>
      <xdr:spPr>
        <a:xfrm>
          <a:off x="670001" y="14343529"/>
          <a:ext cx="9926953" cy="4723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1/2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0</xdr:col>
      <xdr:colOff>917198</xdr:colOff>
      <xdr:row>137</xdr:row>
      <xdr:rowOff>11201</xdr:rowOff>
    </xdr:from>
    <xdr:to>
      <xdr:col>1</xdr:col>
      <xdr:colOff>240920</xdr:colOff>
      <xdr:row>144</xdr:row>
      <xdr:rowOff>162481</xdr:rowOff>
    </xdr:to>
    <xdr:sp macro="" textlink="">
      <xdr:nvSpPr>
        <xdr:cNvPr id="4" name="6 CuadroTexto">
          <a:extLst>
            <a:ext uri="{FF2B5EF4-FFF2-40B4-BE49-F238E27FC236}">
              <a16:creationId xmlns:a16="http://schemas.microsoft.com/office/drawing/2014/main" id="{00000000-0008-0000-1700-000004000000}"/>
            </a:ext>
          </a:extLst>
        </xdr:cNvPr>
        <xdr:cNvSpPr txBox="1"/>
      </xdr:nvSpPr>
      <xdr:spPr>
        <a:xfrm rot="16200000">
          <a:off x="141469" y="28257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137</xdr:row>
      <xdr:rowOff>11201</xdr:rowOff>
    </xdr:from>
    <xdr:to>
      <xdr:col>1</xdr:col>
      <xdr:colOff>240920</xdr:colOff>
      <xdr:row>144</xdr:row>
      <xdr:rowOff>162481</xdr:rowOff>
    </xdr:to>
    <xdr:sp macro="" textlink="">
      <xdr:nvSpPr>
        <xdr:cNvPr id="6" name="10 CuadroTexto">
          <a:extLst>
            <a:ext uri="{FF2B5EF4-FFF2-40B4-BE49-F238E27FC236}">
              <a16:creationId xmlns:a16="http://schemas.microsoft.com/office/drawing/2014/main" id="{00000000-0008-0000-1700-000006000000}"/>
            </a:ext>
          </a:extLst>
        </xdr:cNvPr>
        <xdr:cNvSpPr txBox="1"/>
      </xdr:nvSpPr>
      <xdr:spPr>
        <a:xfrm rot="16200000">
          <a:off x="141469" y="28257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18</xdr:col>
      <xdr:colOff>11205</xdr:colOff>
      <xdr:row>1</xdr:row>
      <xdr:rowOff>11202</xdr:rowOff>
    </xdr:from>
    <xdr:to>
      <xdr:col>22</xdr:col>
      <xdr:colOff>347379</xdr:colOff>
      <xdr:row>27</xdr:row>
      <xdr:rowOff>52293</xdr:rowOff>
    </xdr:to>
    <xdr:sp macro="" textlink="">
      <xdr:nvSpPr>
        <xdr:cNvPr id="7" name="12 CuadroTexto">
          <a:extLst>
            <a:ext uri="{FF2B5EF4-FFF2-40B4-BE49-F238E27FC236}">
              <a16:creationId xmlns:a16="http://schemas.microsoft.com/office/drawing/2014/main" id="{00000000-0008-0000-1700-000007000000}"/>
            </a:ext>
          </a:extLst>
        </xdr:cNvPr>
        <xdr:cNvSpPr txBox="1"/>
      </xdr:nvSpPr>
      <xdr:spPr>
        <a:xfrm>
          <a:off x="11127440" y="197967"/>
          <a:ext cx="4243292" cy="512109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 </a:t>
          </a:r>
        </a:p>
        <a:p>
          <a:endParaRPr lang="es-ES_tradnl" sz="1800" b="1">
            <a:solidFill>
              <a:srgbClr val="0070C0"/>
            </a:solidFill>
          </a:endParaRPr>
        </a:p>
        <a:p>
          <a:r>
            <a:rPr lang="es-ES_tradnl" sz="1800" b="1">
              <a:solidFill>
                <a:srgbClr val="0070C0"/>
              </a:solidFill>
            </a:rPr>
            <a:t>1) Documentar los campos</a:t>
          </a:r>
          <a:r>
            <a:rPr lang="es-ES_tradnl" sz="1800" b="1" baseline="0">
              <a:solidFill>
                <a:srgbClr val="0070C0"/>
              </a:solidFill>
            </a:rPr>
            <a:t>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3) IMPRIMIR posteriormente</a:t>
          </a:r>
          <a:r>
            <a:rPr lang="es-ES_tradnl" sz="1800" b="1" baseline="0">
              <a:solidFill>
                <a:srgbClr val="0070C0"/>
              </a:solidFill>
            </a:rPr>
            <a:t> las pestañas:</a:t>
          </a:r>
        </a:p>
        <a:p>
          <a:endParaRPr lang="es-ES_tradnl" sz="1800" b="1" baseline="0">
            <a:solidFill>
              <a:srgbClr val="0070C0"/>
            </a:solidFill>
          </a:endParaRPr>
        </a:p>
        <a:p>
          <a:r>
            <a:rPr lang="es-ES_tradnl" sz="1800" b="1" i="1" baseline="0">
              <a:solidFill>
                <a:srgbClr val="0070C0"/>
              </a:solidFill>
            </a:rPr>
            <a:t>* "Contabilidad-Dossier VN RENAULT".</a:t>
          </a:r>
        </a:p>
        <a:p>
          <a:r>
            <a:rPr lang="es-ES_tradnl" sz="1800" b="1" i="1" baseline="0">
              <a:solidFill>
                <a:srgbClr val="0070C0"/>
              </a:solidFill>
            </a:rPr>
            <a:t>* "Check-list doc.admin RENAULT".</a:t>
          </a:r>
        </a:p>
        <a:p>
          <a:pPr marL="0" marR="0" lvl="0" indent="0" defTabSz="914400" eaLnBrk="1" fontAlgn="auto" latinLnBrk="0" hangingPunct="1">
            <a:lnSpc>
              <a:spcPct val="100000"/>
            </a:lnSpc>
            <a:spcBef>
              <a:spcPts val="0"/>
            </a:spcBef>
            <a:spcAft>
              <a:spcPts val="0"/>
            </a:spcAft>
            <a:buClrTx/>
            <a:buSzTx/>
            <a:buFontTx/>
            <a:buNone/>
            <a:tabLst/>
            <a:defRPr/>
          </a:pPr>
          <a:endParaRPr lang="es-ES" sz="1100" b="1" i="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S" sz="1500" b="1" i="0">
              <a:solidFill>
                <a:srgbClr val="FF0000"/>
              </a:solidFill>
              <a:effectLst/>
              <a:latin typeface="+mn-lt"/>
              <a:ea typeface="+mn-ea"/>
              <a:cs typeface="+mn-cs"/>
            </a:rPr>
            <a:t>ATENCIÓN COMPLETAR LOS CAMPOS DE PROTECCIÓN DE DATOS </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MODIFICAR LOS CAMPOS XXXXX Y YYYYYY</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ELIMINAR LAS ACLARACIONES ENTRE PARÉNTESIS</a:t>
          </a:r>
          <a:r>
            <a:rPr lang="es-ES" sz="1500" b="1">
              <a:solidFill>
                <a:srgbClr val="FF0000"/>
              </a:solidFill>
              <a:effectLst/>
              <a:latin typeface="+mn-lt"/>
              <a:ea typeface="+mn-ea"/>
              <a:cs typeface="+mn-cs"/>
            </a:rPr>
            <a:t> </a:t>
          </a:r>
          <a:endParaRPr lang="es-ES" sz="1500">
            <a:solidFill>
              <a:srgbClr val="FF0000"/>
            </a:solidFill>
            <a:effectLst/>
          </a:endParaRPr>
        </a:p>
        <a:p>
          <a:endParaRPr lang="es-ES_tradnl" sz="1800" b="1">
            <a:solidFill>
              <a:srgbClr val="0070C0"/>
            </a:solidFill>
          </a:endParaRPr>
        </a:p>
      </xdr:txBody>
    </xdr:sp>
    <xdr:clientData/>
  </xdr:twoCellAnchor>
  <xdr:twoCellAnchor>
    <xdr:from>
      <xdr:col>18</xdr:col>
      <xdr:colOff>534142</xdr:colOff>
      <xdr:row>28</xdr:row>
      <xdr:rowOff>255859</xdr:rowOff>
    </xdr:from>
    <xdr:to>
      <xdr:col>20</xdr:col>
      <xdr:colOff>549083</xdr:colOff>
      <xdr:row>34</xdr:row>
      <xdr:rowOff>212904</xdr:rowOff>
    </xdr:to>
    <xdr:sp macro="" textlink="">
      <xdr:nvSpPr>
        <xdr:cNvPr id="8" name="15 Flecha izquierda">
          <a:hlinkClick xmlns:r="http://schemas.openxmlformats.org/officeDocument/2006/relationships" r:id="rId1"/>
          <a:extLst>
            <a:ext uri="{FF2B5EF4-FFF2-40B4-BE49-F238E27FC236}">
              <a16:creationId xmlns:a16="http://schemas.microsoft.com/office/drawing/2014/main" id="{00000000-0008-0000-1700-000008000000}"/>
            </a:ext>
          </a:extLst>
        </xdr:cNvPr>
        <xdr:cNvSpPr/>
      </xdr:nvSpPr>
      <xdr:spPr>
        <a:xfrm>
          <a:off x="11650377" y="5634683"/>
          <a:ext cx="2069353" cy="1002927"/>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56029</xdr:colOff>
      <xdr:row>104</xdr:row>
      <xdr:rowOff>52806</xdr:rowOff>
    </xdr:from>
    <xdr:to>
      <xdr:col>2</xdr:col>
      <xdr:colOff>324970</xdr:colOff>
      <xdr:row>105</xdr:row>
      <xdr:rowOff>154207</xdr:rowOff>
    </xdr:to>
    <xdr:sp macro="" textlink="">
      <xdr:nvSpPr>
        <xdr:cNvPr id="16" name="Rectángulo 15">
          <a:extLst>
            <a:ext uri="{FF2B5EF4-FFF2-40B4-BE49-F238E27FC236}">
              <a16:creationId xmlns:a16="http://schemas.microsoft.com/office/drawing/2014/main" id="{6AB5D52C-4E00-4F41-9A2B-A3ECB5BF0182}"/>
            </a:ext>
          </a:extLst>
        </xdr:cNvPr>
        <xdr:cNvSpPr/>
      </xdr:nvSpPr>
      <xdr:spPr>
        <a:xfrm>
          <a:off x="701612" y="28236223"/>
          <a:ext cx="268941" cy="175484"/>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2</xdr:col>
      <xdr:colOff>56029</xdr:colOff>
      <xdr:row>219</xdr:row>
      <xdr:rowOff>9627</xdr:rowOff>
    </xdr:from>
    <xdr:to>
      <xdr:col>2</xdr:col>
      <xdr:colOff>324970</xdr:colOff>
      <xdr:row>220</xdr:row>
      <xdr:rowOff>114837</xdr:rowOff>
    </xdr:to>
    <xdr:sp macro="" textlink="">
      <xdr:nvSpPr>
        <xdr:cNvPr id="18" name="Rectángulo 17">
          <a:extLst>
            <a:ext uri="{FF2B5EF4-FFF2-40B4-BE49-F238E27FC236}">
              <a16:creationId xmlns:a16="http://schemas.microsoft.com/office/drawing/2014/main" id="{8F3AACDF-4D61-4D0A-A954-9C7325C2CF11}"/>
            </a:ext>
          </a:extLst>
        </xdr:cNvPr>
        <xdr:cNvSpPr/>
      </xdr:nvSpPr>
      <xdr:spPr>
        <a:xfrm>
          <a:off x="701612" y="59424460"/>
          <a:ext cx="268941" cy="179294"/>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2</xdr:col>
      <xdr:colOff>152400</xdr:colOff>
      <xdr:row>1</xdr:row>
      <xdr:rowOff>171450</xdr:rowOff>
    </xdr:from>
    <xdr:to>
      <xdr:col>2</xdr:col>
      <xdr:colOff>723900</xdr:colOff>
      <xdr:row>3</xdr:row>
      <xdr:rowOff>190500</xdr:rowOff>
    </xdr:to>
    <xdr:sp macro="" textlink="">
      <xdr:nvSpPr>
        <xdr:cNvPr id="26625" name="Graphique 3">
          <a:extLst>
            <a:ext uri="{FF2B5EF4-FFF2-40B4-BE49-F238E27FC236}">
              <a16:creationId xmlns:a16="http://schemas.microsoft.com/office/drawing/2014/main" id="{7FA20AC3-CA0D-48D7-9D2F-26509D189805}"/>
            </a:ext>
          </a:extLst>
        </xdr:cNvPr>
        <xdr:cNvSpPr>
          <a:spLocks noChangeAspect="1"/>
        </xdr:cNvSpPr>
      </xdr:nvSpPr>
      <xdr:spPr bwMode="auto">
        <a:xfrm>
          <a:off x="781050" y="361950"/>
          <a:ext cx="571500" cy="75247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66</xdr:row>
      <xdr:rowOff>0</xdr:rowOff>
    </xdr:from>
    <xdr:to>
      <xdr:col>2</xdr:col>
      <xdr:colOff>571500</xdr:colOff>
      <xdr:row>66</xdr:row>
      <xdr:rowOff>757238</xdr:rowOff>
    </xdr:to>
    <xdr:sp macro="" textlink="">
      <xdr:nvSpPr>
        <xdr:cNvPr id="20" name="Graphique 3">
          <a:extLst>
            <a:ext uri="{FF2B5EF4-FFF2-40B4-BE49-F238E27FC236}">
              <a16:creationId xmlns:a16="http://schemas.microsoft.com/office/drawing/2014/main" id="{D1401D85-BED3-4F91-B8B2-794CF355CF96}"/>
            </a:ext>
          </a:extLst>
        </xdr:cNvPr>
        <xdr:cNvSpPr>
          <a:spLocks noChangeAspect="1"/>
        </xdr:cNvSpPr>
      </xdr:nvSpPr>
      <xdr:spPr bwMode="auto">
        <a:xfrm>
          <a:off x="631031" y="15168563"/>
          <a:ext cx="571500" cy="757238"/>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112</xdr:row>
      <xdr:rowOff>130966</xdr:rowOff>
    </xdr:from>
    <xdr:to>
      <xdr:col>2</xdr:col>
      <xdr:colOff>571500</xdr:colOff>
      <xdr:row>113</xdr:row>
      <xdr:rowOff>483392</xdr:rowOff>
    </xdr:to>
    <xdr:sp macro="" textlink="">
      <xdr:nvSpPr>
        <xdr:cNvPr id="21" name="Graphique 3">
          <a:extLst>
            <a:ext uri="{FF2B5EF4-FFF2-40B4-BE49-F238E27FC236}">
              <a16:creationId xmlns:a16="http://schemas.microsoft.com/office/drawing/2014/main" id="{50B73FB4-7320-4726-A05F-FC7F9432D01E}"/>
            </a:ext>
          </a:extLst>
        </xdr:cNvPr>
        <xdr:cNvSpPr>
          <a:spLocks noChangeAspect="1"/>
        </xdr:cNvSpPr>
      </xdr:nvSpPr>
      <xdr:spPr bwMode="auto">
        <a:xfrm>
          <a:off x="631031" y="31027685"/>
          <a:ext cx="571500" cy="757238"/>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177</xdr:row>
      <xdr:rowOff>0</xdr:rowOff>
    </xdr:from>
    <xdr:to>
      <xdr:col>2</xdr:col>
      <xdr:colOff>571500</xdr:colOff>
      <xdr:row>177</xdr:row>
      <xdr:rowOff>757238</xdr:rowOff>
    </xdr:to>
    <xdr:sp macro="" textlink="">
      <xdr:nvSpPr>
        <xdr:cNvPr id="23" name="Graphique 3">
          <a:extLst>
            <a:ext uri="{FF2B5EF4-FFF2-40B4-BE49-F238E27FC236}">
              <a16:creationId xmlns:a16="http://schemas.microsoft.com/office/drawing/2014/main" id="{3A84C8E2-0025-46D7-92EB-F84FB7A897EB}"/>
            </a:ext>
          </a:extLst>
        </xdr:cNvPr>
        <xdr:cNvSpPr>
          <a:spLocks noChangeAspect="1"/>
        </xdr:cNvSpPr>
      </xdr:nvSpPr>
      <xdr:spPr bwMode="auto">
        <a:xfrm>
          <a:off x="631031" y="46529625"/>
          <a:ext cx="571500" cy="757238"/>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1</xdr:col>
      <xdr:colOff>323907</xdr:colOff>
      <xdr:row>109</xdr:row>
      <xdr:rowOff>552450</xdr:rowOff>
    </xdr:from>
    <xdr:to>
      <xdr:col>16</xdr:col>
      <xdr:colOff>605817</xdr:colOff>
      <xdr:row>112</xdr:row>
      <xdr:rowOff>56028</xdr:rowOff>
    </xdr:to>
    <xdr:sp macro="" textlink="">
      <xdr:nvSpPr>
        <xdr:cNvPr id="22" name="4 CuadroTexto">
          <a:extLst>
            <a:ext uri="{FF2B5EF4-FFF2-40B4-BE49-F238E27FC236}">
              <a16:creationId xmlns:a16="http://schemas.microsoft.com/office/drawing/2014/main" id="{DAFF4F78-4253-4C29-8BA1-62D7A91E13B6}"/>
            </a:ext>
          </a:extLst>
        </xdr:cNvPr>
        <xdr:cNvSpPr txBox="1"/>
      </xdr:nvSpPr>
      <xdr:spPr>
        <a:xfrm>
          <a:off x="533457" y="30460950"/>
          <a:ext cx="9921210" cy="5227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2/2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2</xdr:col>
      <xdr:colOff>1008</xdr:colOff>
      <xdr:row>173</xdr:row>
      <xdr:rowOff>1381126</xdr:rowOff>
    </xdr:from>
    <xdr:to>
      <xdr:col>16</xdr:col>
      <xdr:colOff>705828</xdr:colOff>
      <xdr:row>175</xdr:row>
      <xdr:rowOff>113739</xdr:rowOff>
    </xdr:to>
    <xdr:sp macro="" textlink="">
      <xdr:nvSpPr>
        <xdr:cNvPr id="26" name="4 CuadroTexto">
          <a:extLst>
            <a:ext uri="{FF2B5EF4-FFF2-40B4-BE49-F238E27FC236}">
              <a16:creationId xmlns:a16="http://schemas.microsoft.com/office/drawing/2014/main" id="{03B07DD7-7541-4276-A727-3F2A4B65DAD5}"/>
            </a:ext>
          </a:extLst>
        </xdr:cNvPr>
        <xdr:cNvSpPr txBox="1"/>
      </xdr:nvSpPr>
      <xdr:spPr>
        <a:xfrm>
          <a:off x="648708" y="45815251"/>
          <a:ext cx="9905970" cy="5328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1/2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1</xdr:col>
      <xdr:colOff>321383</xdr:colOff>
      <xdr:row>225</xdr:row>
      <xdr:rowOff>104775</xdr:rowOff>
    </xdr:from>
    <xdr:to>
      <xdr:col>16</xdr:col>
      <xdr:colOff>570908</xdr:colOff>
      <xdr:row>227</xdr:row>
      <xdr:rowOff>22188</xdr:rowOff>
    </xdr:to>
    <xdr:sp macro="" textlink="">
      <xdr:nvSpPr>
        <xdr:cNvPr id="27" name="4 CuadroTexto">
          <a:extLst>
            <a:ext uri="{FF2B5EF4-FFF2-40B4-BE49-F238E27FC236}">
              <a16:creationId xmlns:a16="http://schemas.microsoft.com/office/drawing/2014/main" id="{66AF44E7-746B-4DA2-885D-1E88D59A91CB}"/>
            </a:ext>
          </a:extLst>
        </xdr:cNvPr>
        <xdr:cNvSpPr txBox="1"/>
      </xdr:nvSpPr>
      <xdr:spPr>
        <a:xfrm>
          <a:off x="530933" y="61779150"/>
          <a:ext cx="9888825" cy="4698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2/2                                                                                                                                                                                                                                                        </a:t>
          </a:r>
          <a:r>
            <a:rPr lang="es-ES_tradnl" sz="800" baseline="0">
              <a:latin typeface="NouvelR" pitchFamily="2" charset="0"/>
            </a:rPr>
            <a:t> Marzo 2022</a:t>
          </a:r>
          <a:endParaRPr lang="es-ES_tradnl" sz="800">
            <a:latin typeface="NouvelR" pitchFamily="2" charset="0"/>
          </a:endParaRP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0</xdr:col>
      <xdr:colOff>917198</xdr:colOff>
      <xdr:row>35</xdr:row>
      <xdr:rowOff>11201</xdr:rowOff>
    </xdr:from>
    <xdr:to>
      <xdr:col>1</xdr:col>
      <xdr:colOff>240920</xdr:colOff>
      <xdr:row>42</xdr:row>
      <xdr:rowOff>162481</xdr:rowOff>
    </xdr:to>
    <xdr:sp macro="" textlink="">
      <xdr:nvSpPr>
        <xdr:cNvPr id="3" name="2 CuadroTexto">
          <a:extLst>
            <a:ext uri="{FF2B5EF4-FFF2-40B4-BE49-F238E27FC236}">
              <a16:creationId xmlns:a16="http://schemas.microsoft.com/office/drawing/2014/main" id="{00000000-0008-0000-1800-000003000000}"/>
            </a:ext>
          </a:extLst>
        </xdr:cNvPr>
        <xdr:cNvSpPr txBox="1"/>
      </xdr:nvSpPr>
      <xdr:spPr>
        <a:xfrm rot="16200000">
          <a:off x="-10931" y="7844955"/>
          <a:ext cx="165623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CONTABILIDAD</a:t>
          </a:r>
        </a:p>
      </xdr:txBody>
    </xdr:sp>
    <xdr:clientData/>
  </xdr:twoCellAnchor>
  <xdr:twoCellAnchor>
    <xdr:from>
      <xdr:col>2</xdr:col>
      <xdr:colOff>6725</xdr:colOff>
      <xdr:row>75</xdr:row>
      <xdr:rowOff>33616</xdr:rowOff>
    </xdr:from>
    <xdr:to>
      <xdr:col>19</xdr:col>
      <xdr:colOff>22411</xdr:colOff>
      <xdr:row>75</xdr:row>
      <xdr:rowOff>179295</xdr:rowOff>
    </xdr:to>
    <xdr:sp macro="" textlink="">
      <xdr:nvSpPr>
        <xdr:cNvPr id="4" name="3 CuadroTexto">
          <a:extLst>
            <a:ext uri="{FF2B5EF4-FFF2-40B4-BE49-F238E27FC236}">
              <a16:creationId xmlns:a16="http://schemas.microsoft.com/office/drawing/2014/main" id="{00000000-0008-0000-1800-000004000000}"/>
            </a:ext>
          </a:extLst>
        </xdr:cNvPr>
        <xdr:cNvSpPr txBox="1"/>
      </xdr:nvSpPr>
      <xdr:spPr>
        <a:xfrm>
          <a:off x="978275" y="16007041"/>
          <a:ext cx="951211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- 2022</a:t>
          </a:r>
          <a:endParaRPr lang="es-ES_tradnl" sz="800"/>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5" name="4 CuadroTexto">
          <a:extLst>
            <a:ext uri="{FF2B5EF4-FFF2-40B4-BE49-F238E27FC236}">
              <a16:creationId xmlns:a16="http://schemas.microsoft.com/office/drawing/2014/main" id="{00000000-0008-0000-1800-000005000000}"/>
            </a:ext>
          </a:extLst>
        </xdr:cNvPr>
        <xdr:cNvSpPr txBox="1"/>
      </xdr:nvSpPr>
      <xdr:spPr>
        <a:xfrm rot="16200000">
          <a:off x="817184" y="3247548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6" name="5 CuadroTexto">
          <a:extLst>
            <a:ext uri="{FF2B5EF4-FFF2-40B4-BE49-F238E27FC236}">
              <a16:creationId xmlns:a16="http://schemas.microsoft.com/office/drawing/2014/main" id="{00000000-0008-0000-1800-000006000000}"/>
            </a:ext>
          </a:extLst>
        </xdr:cNvPr>
        <xdr:cNvSpPr txBox="1"/>
      </xdr:nvSpPr>
      <xdr:spPr>
        <a:xfrm rot="16200000">
          <a:off x="817184" y="3247548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5</xdr:col>
      <xdr:colOff>336177</xdr:colOff>
      <xdr:row>4</xdr:row>
      <xdr:rowOff>156882</xdr:rowOff>
    </xdr:from>
    <xdr:to>
      <xdr:col>7</xdr:col>
      <xdr:colOff>515470</xdr:colOff>
      <xdr:row>4</xdr:row>
      <xdr:rowOff>156882</xdr:rowOff>
    </xdr:to>
    <xdr:cxnSp macro="">
      <xdr:nvCxnSpPr>
        <xdr:cNvPr id="7" name="6 Conector recto de flecha">
          <a:extLst>
            <a:ext uri="{FF2B5EF4-FFF2-40B4-BE49-F238E27FC236}">
              <a16:creationId xmlns:a16="http://schemas.microsoft.com/office/drawing/2014/main" id="{00000000-0008-0000-1800-000007000000}"/>
            </a:ext>
          </a:extLst>
        </xdr:cNvPr>
        <xdr:cNvCxnSpPr/>
      </xdr:nvCxnSpPr>
      <xdr:spPr>
        <a:xfrm>
          <a:off x="4089027" y="852207"/>
          <a:ext cx="131276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336177</xdr:colOff>
      <xdr:row>134</xdr:row>
      <xdr:rowOff>156882</xdr:rowOff>
    </xdr:from>
    <xdr:to>
      <xdr:col>7</xdr:col>
      <xdr:colOff>515470</xdr:colOff>
      <xdr:row>134</xdr:row>
      <xdr:rowOff>156882</xdr:rowOff>
    </xdr:to>
    <xdr:cxnSp macro="">
      <xdr:nvCxnSpPr>
        <xdr:cNvPr id="8" name="7 Conector recto de flecha">
          <a:extLst>
            <a:ext uri="{FF2B5EF4-FFF2-40B4-BE49-F238E27FC236}">
              <a16:creationId xmlns:a16="http://schemas.microsoft.com/office/drawing/2014/main" id="{00000000-0008-0000-1800-000008000000}"/>
            </a:ext>
          </a:extLst>
        </xdr:cNvPr>
        <xdr:cNvCxnSpPr/>
      </xdr:nvCxnSpPr>
      <xdr:spPr>
        <a:xfrm>
          <a:off x="4089027" y="33256257"/>
          <a:ext cx="131276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6725</xdr:colOff>
      <xdr:row>205</xdr:row>
      <xdr:rowOff>33616</xdr:rowOff>
    </xdr:from>
    <xdr:to>
      <xdr:col>19</xdr:col>
      <xdr:colOff>22411</xdr:colOff>
      <xdr:row>205</xdr:row>
      <xdr:rowOff>179295</xdr:rowOff>
    </xdr:to>
    <xdr:sp macro="" textlink="">
      <xdr:nvSpPr>
        <xdr:cNvPr id="10" name="9 CuadroTexto">
          <a:extLst>
            <a:ext uri="{FF2B5EF4-FFF2-40B4-BE49-F238E27FC236}">
              <a16:creationId xmlns:a16="http://schemas.microsoft.com/office/drawing/2014/main" id="{00000000-0008-0000-1800-00000A000000}"/>
            </a:ext>
          </a:extLst>
        </xdr:cNvPr>
        <xdr:cNvSpPr txBox="1"/>
      </xdr:nvSpPr>
      <xdr:spPr>
        <a:xfrm>
          <a:off x="978275" y="48411091"/>
          <a:ext cx="951211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-2022</a:t>
          </a:r>
          <a:endParaRPr lang="es-ES_tradnl" sz="800"/>
        </a:p>
      </xdr:txBody>
    </xdr:sp>
    <xdr:clientData/>
  </xdr:twoCellAnchor>
  <xdr:twoCellAnchor>
    <xdr:from>
      <xdr:col>1</xdr:col>
      <xdr:colOff>0</xdr:colOff>
      <xdr:row>164</xdr:row>
      <xdr:rowOff>112052</xdr:rowOff>
    </xdr:from>
    <xdr:to>
      <xdr:col>1</xdr:col>
      <xdr:colOff>237562</xdr:colOff>
      <xdr:row>172</xdr:row>
      <xdr:rowOff>151274</xdr:rowOff>
    </xdr:to>
    <xdr:sp macro="" textlink="">
      <xdr:nvSpPr>
        <xdr:cNvPr id="11" name="10 CuadroTexto">
          <a:extLst>
            <a:ext uri="{FF2B5EF4-FFF2-40B4-BE49-F238E27FC236}">
              <a16:creationId xmlns:a16="http://schemas.microsoft.com/office/drawing/2014/main" id="{00000000-0008-0000-1800-00000B000000}"/>
            </a:ext>
          </a:extLst>
        </xdr:cNvPr>
        <xdr:cNvSpPr txBox="1"/>
      </xdr:nvSpPr>
      <xdr:spPr>
        <a:xfrm rot="16200000">
          <a:off x="-15130" y="40236957"/>
          <a:ext cx="1658472" cy="2375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DOSSIER VN</a:t>
          </a:r>
        </a:p>
      </xdr:txBody>
    </xdr:sp>
    <xdr:clientData/>
  </xdr:twoCellAnchor>
  <xdr:twoCellAnchor>
    <xdr:from>
      <xdr:col>20</xdr:col>
      <xdr:colOff>11205</xdr:colOff>
      <xdr:row>1</xdr:row>
      <xdr:rowOff>11204</xdr:rowOff>
    </xdr:from>
    <xdr:to>
      <xdr:col>24</xdr:col>
      <xdr:colOff>156879</xdr:colOff>
      <xdr:row>16</xdr:row>
      <xdr:rowOff>11206</xdr:rowOff>
    </xdr:to>
    <xdr:sp macro="" textlink="">
      <xdr:nvSpPr>
        <xdr:cNvPr id="12" name="11 CuadroTexto">
          <a:extLst>
            <a:ext uri="{FF2B5EF4-FFF2-40B4-BE49-F238E27FC236}">
              <a16:creationId xmlns:a16="http://schemas.microsoft.com/office/drawing/2014/main" id="{00000000-0008-0000-1800-00000C000000}"/>
            </a:ext>
          </a:extLst>
        </xdr:cNvPr>
        <xdr:cNvSpPr txBox="1"/>
      </xdr:nvSpPr>
      <xdr:spPr>
        <a:xfrm>
          <a:off x="10735234" y="201704"/>
          <a:ext cx="3877233" cy="293594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a:t>
          </a:r>
          <a:r>
            <a:rPr lang="es-ES_tradnl" sz="1800" b="1" baseline="0">
              <a:solidFill>
                <a:srgbClr val="0070C0"/>
              </a:solidFill>
            </a:rPr>
            <a:t> </a:t>
          </a:r>
          <a:r>
            <a:rPr lang="es-ES_tradnl" sz="1800" b="1">
              <a:solidFill>
                <a:srgbClr val="0070C0"/>
              </a:solidFill>
            </a:rPr>
            <a:t>Al "IMPRIMIR" aparecerán 2 copias: una para CONTABILIDAD y otra para el</a:t>
          </a:r>
          <a:r>
            <a:rPr lang="es-ES_tradnl" sz="1800" b="1" baseline="0">
              <a:solidFill>
                <a:srgbClr val="0070C0"/>
              </a:solidFill>
            </a:rPr>
            <a:t> DOSSIER VN.</a:t>
          </a:r>
          <a:endParaRPr lang="es-ES_tradnl" sz="1800" b="1">
            <a:solidFill>
              <a:srgbClr val="0070C0"/>
            </a:solidFill>
          </a:endParaRPr>
        </a:p>
      </xdr:txBody>
    </xdr:sp>
    <xdr:clientData/>
  </xdr:twoCellAnchor>
  <xdr:twoCellAnchor>
    <xdr:from>
      <xdr:col>5</xdr:col>
      <xdr:colOff>134470</xdr:colOff>
      <xdr:row>2</xdr:row>
      <xdr:rowOff>11206</xdr:rowOff>
    </xdr:from>
    <xdr:to>
      <xdr:col>5</xdr:col>
      <xdr:colOff>313764</xdr:colOff>
      <xdr:row>7</xdr:row>
      <xdr:rowOff>0</xdr:rowOff>
    </xdr:to>
    <xdr:sp macro="" textlink="">
      <xdr:nvSpPr>
        <xdr:cNvPr id="13" name="12 Cerrar llave">
          <a:extLst>
            <a:ext uri="{FF2B5EF4-FFF2-40B4-BE49-F238E27FC236}">
              <a16:creationId xmlns:a16="http://schemas.microsoft.com/office/drawing/2014/main" id="{00000000-0008-0000-1800-00000D000000}"/>
            </a:ext>
          </a:extLst>
        </xdr:cNvPr>
        <xdr:cNvSpPr/>
      </xdr:nvSpPr>
      <xdr:spPr>
        <a:xfrm>
          <a:off x="3887320" y="306481"/>
          <a:ext cx="179294" cy="1084169"/>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_tradnl"/>
        </a:p>
      </xdr:txBody>
    </xdr:sp>
    <xdr:clientData/>
  </xdr:twoCellAnchor>
  <xdr:twoCellAnchor>
    <xdr:from>
      <xdr:col>5</xdr:col>
      <xdr:colOff>112060</xdr:colOff>
      <xdr:row>132</xdr:row>
      <xdr:rowOff>11203</xdr:rowOff>
    </xdr:from>
    <xdr:to>
      <xdr:col>5</xdr:col>
      <xdr:colOff>291354</xdr:colOff>
      <xdr:row>136</xdr:row>
      <xdr:rowOff>291350</xdr:rowOff>
    </xdr:to>
    <xdr:sp macro="" textlink="">
      <xdr:nvSpPr>
        <xdr:cNvPr id="14" name="13 Cerrar llave">
          <a:extLst>
            <a:ext uri="{FF2B5EF4-FFF2-40B4-BE49-F238E27FC236}">
              <a16:creationId xmlns:a16="http://schemas.microsoft.com/office/drawing/2014/main" id="{00000000-0008-0000-1800-00000E000000}"/>
            </a:ext>
          </a:extLst>
        </xdr:cNvPr>
        <xdr:cNvSpPr/>
      </xdr:nvSpPr>
      <xdr:spPr>
        <a:xfrm>
          <a:off x="3864910" y="32710528"/>
          <a:ext cx="179294" cy="1080247"/>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_tradnl"/>
        </a:p>
      </xdr:txBody>
    </xdr:sp>
    <xdr:clientData/>
  </xdr:twoCellAnchor>
  <xdr:twoCellAnchor>
    <xdr:from>
      <xdr:col>21</xdr:col>
      <xdr:colOff>0</xdr:colOff>
      <xdr:row>21</xdr:row>
      <xdr:rowOff>0</xdr:rowOff>
    </xdr:from>
    <xdr:to>
      <xdr:col>23</xdr:col>
      <xdr:colOff>526676</xdr:colOff>
      <xdr:row>26</xdr:row>
      <xdr:rowOff>179294</xdr:rowOff>
    </xdr:to>
    <xdr:sp macro="" textlink="">
      <xdr:nvSpPr>
        <xdr:cNvPr id="15" name="14 Flecha izquierda">
          <a:hlinkClick xmlns:r="http://schemas.openxmlformats.org/officeDocument/2006/relationships" r:id="rId1"/>
          <a:extLst>
            <a:ext uri="{FF2B5EF4-FFF2-40B4-BE49-F238E27FC236}">
              <a16:creationId xmlns:a16="http://schemas.microsoft.com/office/drawing/2014/main" id="{00000000-0008-0000-1800-00000F000000}"/>
            </a:ext>
          </a:extLst>
        </xdr:cNvPr>
        <xdr:cNvSpPr/>
      </xdr:nvSpPr>
      <xdr:spPr>
        <a:xfrm>
          <a:off x="11923059" y="4146176"/>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a:t>
          </a:r>
          <a:endParaRPr lang="es-ES_tradnl" sz="1200" b="1"/>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0</xdr:col>
      <xdr:colOff>1042146</xdr:colOff>
      <xdr:row>23</xdr:row>
      <xdr:rowOff>0</xdr:rowOff>
    </xdr:from>
    <xdr:to>
      <xdr:col>1</xdr:col>
      <xdr:colOff>358590</xdr:colOff>
      <xdr:row>40</xdr:row>
      <xdr:rowOff>2798</xdr:rowOff>
    </xdr:to>
    <xdr:sp macro="" textlink="">
      <xdr:nvSpPr>
        <xdr:cNvPr id="2" name="1 CuadroTexto">
          <a:extLst>
            <a:ext uri="{FF2B5EF4-FFF2-40B4-BE49-F238E27FC236}">
              <a16:creationId xmlns:a16="http://schemas.microsoft.com/office/drawing/2014/main" id="{00000000-0008-0000-1900-000002000000}"/>
            </a:ext>
          </a:extLst>
        </xdr:cNvPr>
        <xdr:cNvSpPr txBox="1"/>
      </xdr:nvSpPr>
      <xdr:spPr>
        <a:xfrm rot="16200000">
          <a:off x="-801218" y="7653614"/>
          <a:ext cx="2955548" cy="3546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CLIENTE</a:t>
          </a:r>
        </a:p>
      </xdr:txBody>
    </xdr:sp>
    <xdr:clientData/>
  </xdr:twoCellAnchor>
  <xdr:twoCellAnchor>
    <xdr:from>
      <xdr:col>23</xdr:col>
      <xdr:colOff>22411</xdr:colOff>
      <xdr:row>1</xdr:row>
      <xdr:rowOff>11205</xdr:rowOff>
    </xdr:from>
    <xdr:to>
      <xdr:col>26</xdr:col>
      <xdr:colOff>257735</xdr:colOff>
      <xdr:row>10</xdr:row>
      <xdr:rowOff>78441</xdr:rowOff>
    </xdr:to>
    <xdr:sp macro="" textlink="">
      <xdr:nvSpPr>
        <xdr:cNvPr id="5" name="4 CuadroTexto">
          <a:extLst>
            <a:ext uri="{FF2B5EF4-FFF2-40B4-BE49-F238E27FC236}">
              <a16:creationId xmlns:a16="http://schemas.microsoft.com/office/drawing/2014/main" id="{00000000-0008-0000-1900-000005000000}"/>
            </a:ext>
          </a:extLst>
        </xdr:cNvPr>
        <xdr:cNvSpPr txBox="1"/>
      </xdr:nvSpPr>
      <xdr:spPr>
        <a:xfrm>
          <a:off x="11766176" y="201705"/>
          <a:ext cx="2857500" cy="388844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2100"/>
            </a:lnSpc>
          </a:pPr>
          <a:r>
            <a:rPr lang="es-ES_tradnl" sz="1800" b="1" u="sng">
              <a:solidFill>
                <a:srgbClr val="0070C0"/>
              </a:solidFill>
            </a:rPr>
            <a:t>INSTRUCCIONES</a:t>
          </a:r>
          <a:r>
            <a:rPr lang="es-ES_tradnl" sz="1800" b="1">
              <a:solidFill>
                <a:srgbClr val="0070C0"/>
              </a:solidFill>
            </a:rPr>
            <a:t>:</a:t>
          </a:r>
        </a:p>
        <a:p>
          <a:pPr>
            <a:lnSpc>
              <a:spcPts val="2100"/>
            </a:lnSpc>
          </a:pPr>
          <a:endParaRPr lang="es-ES_tradnl" sz="1800" b="1">
            <a:solidFill>
              <a:srgbClr val="0070C0"/>
            </a:solidFill>
          </a:endParaRPr>
        </a:p>
        <a:p>
          <a:pPr>
            <a:lnSpc>
              <a:spcPts val="2100"/>
            </a:lnSpc>
          </a:pPr>
          <a:r>
            <a:rPr lang="es-ES_tradnl" sz="1800" b="1">
              <a:solidFill>
                <a:srgbClr val="0070C0"/>
              </a:solidFill>
            </a:rPr>
            <a:t>1) Documentar los campos necesarios que no se hayan rellenado de manera automática.</a:t>
          </a:r>
        </a:p>
        <a:p>
          <a:pPr>
            <a:lnSpc>
              <a:spcPts val="2000"/>
            </a:lnSpc>
          </a:pPr>
          <a:endParaRPr lang="es-ES_tradnl" sz="1800" b="1">
            <a:solidFill>
              <a:srgbClr val="0070C0"/>
            </a:solidFill>
          </a:endParaRPr>
        </a:p>
        <a:p>
          <a:pPr>
            <a:lnSpc>
              <a:spcPts val="2000"/>
            </a:lnSpc>
          </a:pPr>
          <a:r>
            <a:rPr lang="es-ES_tradnl" sz="1800" b="1">
              <a:solidFill>
                <a:srgbClr val="0070C0"/>
              </a:solidFill>
            </a:rPr>
            <a:t>2) Al "IMPRIMIR" aparecerán 1</a:t>
          </a:r>
          <a:r>
            <a:rPr lang="es-ES_tradnl" sz="1800" b="1" baseline="0">
              <a:solidFill>
                <a:srgbClr val="0070C0"/>
              </a:solidFill>
            </a:rPr>
            <a:t> </a:t>
          </a:r>
          <a:r>
            <a:rPr lang="es-ES_tradnl" sz="1800" b="1">
              <a:solidFill>
                <a:srgbClr val="0070C0"/>
              </a:solidFill>
            </a:rPr>
            <a:t>copia</a:t>
          </a:r>
          <a:r>
            <a:rPr lang="es-ES_tradnl" sz="1800" b="1" baseline="0">
              <a:solidFill>
                <a:srgbClr val="0070C0"/>
              </a:solidFill>
            </a:rPr>
            <a:t> para el cliente.</a:t>
          </a:r>
          <a:endParaRPr lang="es-ES_tradnl" sz="1800" b="1">
            <a:solidFill>
              <a:srgbClr val="0070C0"/>
            </a:solidFill>
          </a:endParaRPr>
        </a:p>
      </xdr:txBody>
    </xdr:sp>
    <xdr:clientData/>
  </xdr:twoCellAnchor>
  <xdr:twoCellAnchor>
    <xdr:from>
      <xdr:col>23</xdr:col>
      <xdr:colOff>392206</xdr:colOff>
      <xdr:row>12</xdr:row>
      <xdr:rowOff>112060</xdr:rowOff>
    </xdr:from>
    <xdr:to>
      <xdr:col>25</xdr:col>
      <xdr:colOff>381000</xdr:colOff>
      <xdr:row>19</xdr:row>
      <xdr:rowOff>78442</xdr:rowOff>
    </xdr:to>
    <xdr:sp macro="" textlink="">
      <xdr:nvSpPr>
        <xdr:cNvPr id="12" name="11 Flecha izquierda">
          <a:hlinkClick xmlns:r="http://schemas.openxmlformats.org/officeDocument/2006/relationships" r:id="rId1"/>
          <a:extLst>
            <a:ext uri="{FF2B5EF4-FFF2-40B4-BE49-F238E27FC236}">
              <a16:creationId xmlns:a16="http://schemas.microsoft.com/office/drawing/2014/main" id="{00000000-0008-0000-1900-00000C000000}"/>
            </a:ext>
          </a:extLst>
        </xdr:cNvPr>
        <xdr:cNvSpPr/>
      </xdr:nvSpPr>
      <xdr:spPr>
        <a:xfrm>
          <a:off x="12135971" y="4471148"/>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 "</a:t>
          </a:r>
          <a:endParaRPr lang="es-ES_tradnl" sz="1200" b="1"/>
        </a:p>
      </xdr:txBody>
    </xdr:sp>
    <xdr:clientData/>
  </xdr:twoCellAnchor>
  <xdr:twoCellAnchor>
    <xdr:from>
      <xdr:col>2</xdr:col>
      <xdr:colOff>145676</xdr:colOff>
      <xdr:row>68</xdr:row>
      <xdr:rowOff>11206</xdr:rowOff>
    </xdr:from>
    <xdr:to>
      <xdr:col>21</xdr:col>
      <xdr:colOff>318245</xdr:colOff>
      <xdr:row>68</xdr:row>
      <xdr:rowOff>156885</xdr:rowOff>
    </xdr:to>
    <xdr:sp macro="" textlink="">
      <xdr:nvSpPr>
        <xdr:cNvPr id="11" name="4 CuadroTexto">
          <a:extLst>
            <a:ext uri="{FF2B5EF4-FFF2-40B4-BE49-F238E27FC236}">
              <a16:creationId xmlns:a16="http://schemas.microsoft.com/office/drawing/2014/main" id="{00000000-0008-0000-1900-00000B000000}"/>
            </a:ext>
          </a:extLst>
        </xdr:cNvPr>
        <xdr:cNvSpPr txBox="1"/>
      </xdr:nvSpPr>
      <xdr:spPr>
        <a:xfrm>
          <a:off x="1367117" y="14545235"/>
          <a:ext cx="9518275"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- 2022</a:t>
          </a:r>
          <a:endParaRPr lang="es-ES_tradnl" sz="800"/>
        </a:p>
      </xdr:txBody>
    </xdr:sp>
    <xdr:clientData/>
  </xdr:twoCellAnchor>
  <xdr:twoCellAnchor>
    <xdr:from>
      <xdr:col>2</xdr:col>
      <xdr:colOff>361950</xdr:colOff>
      <xdr:row>2</xdr:row>
      <xdr:rowOff>171450</xdr:rowOff>
    </xdr:from>
    <xdr:to>
      <xdr:col>4</xdr:col>
      <xdr:colOff>438150</xdr:colOff>
      <xdr:row>3</xdr:row>
      <xdr:rowOff>0</xdr:rowOff>
    </xdr:to>
    <xdr:sp macro="" textlink="">
      <xdr:nvSpPr>
        <xdr:cNvPr id="28675" name="Graphique 3">
          <a:extLst>
            <a:ext uri="{FF2B5EF4-FFF2-40B4-BE49-F238E27FC236}">
              <a16:creationId xmlns:a16="http://schemas.microsoft.com/office/drawing/2014/main" id="{775468BC-38ED-47B4-8E12-B2D6C6185706}"/>
            </a:ext>
          </a:extLst>
        </xdr:cNvPr>
        <xdr:cNvSpPr>
          <a:spLocks noChangeAspect="1"/>
        </xdr:cNvSpPr>
      </xdr:nvSpPr>
      <xdr:spPr bwMode="auto">
        <a:xfrm>
          <a:off x="1571625" y="695325"/>
          <a:ext cx="571500" cy="75247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wsDr>
</file>

<file path=xl/drawings/drawing29.xml><?xml version="1.0" encoding="utf-8"?>
<xdr:wsDr xmlns:xdr="http://schemas.openxmlformats.org/drawingml/2006/spreadsheetDrawing" xmlns:a="http://schemas.openxmlformats.org/drawingml/2006/main">
  <xdr:twoCellAnchor>
    <xdr:from>
      <xdr:col>2</xdr:col>
      <xdr:colOff>6725</xdr:colOff>
      <xdr:row>69</xdr:row>
      <xdr:rowOff>33616</xdr:rowOff>
    </xdr:from>
    <xdr:to>
      <xdr:col>17</xdr:col>
      <xdr:colOff>22411</xdr:colOff>
      <xdr:row>69</xdr:row>
      <xdr:rowOff>179295</xdr:rowOff>
    </xdr:to>
    <xdr:sp macro="" textlink="">
      <xdr:nvSpPr>
        <xdr:cNvPr id="2" name="1 CuadroTexto">
          <a:extLst>
            <a:ext uri="{FF2B5EF4-FFF2-40B4-BE49-F238E27FC236}">
              <a16:creationId xmlns:a16="http://schemas.microsoft.com/office/drawing/2014/main" id="{00000000-0008-0000-1A00-000002000000}"/>
            </a:ext>
          </a:extLst>
        </xdr:cNvPr>
        <xdr:cNvSpPr txBox="1"/>
      </xdr:nvSpPr>
      <xdr:spPr>
        <a:xfrm>
          <a:off x="978275" y="15826066"/>
          <a:ext cx="934066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latin typeface="Read" panose="020B0501020204020B04" pitchFamily="34" charset="0"/>
              <a:cs typeface="Read" panose="020B0501020204020B04" pitchFamily="34" charset="0"/>
            </a:rPr>
            <a:t>Queda prohibida la reproducción</a:t>
          </a:r>
          <a:r>
            <a:rPr lang="es-ES_tradnl" sz="800" baseline="0">
              <a:solidFill>
                <a:srgbClr val="4E5844"/>
              </a:solidFill>
              <a:latin typeface="Read" panose="020B0501020204020B04" pitchFamily="34" charset="0"/>
              <a:cs typeface="Read" panose="020B0501020204020B04" pitchFamily="34" charset="0"/>
            </a:rPr>
            <a:t> o traducción, incluso parcial, sin autorización escrita de RENAULT ESPAÑA COMERCIAL, S.A.                                                                                                                                 Marzo 2022</a:t>
          </a:r>
          <a:endParaRPr lang="es-ES_tradnl" sz="800">
            <a:solidFill>
              <a:srgbClr val="4E5844"/>
            </a:solidFill>
            <a:latin typeface="Read" panose="020B0501020204020B04" pitchFamily="34" charset="0"/>
            <a:cs typeface="Read" panose="020B0501020204020B04" pitchFamily="34" charset="0"/>
          </a:endParaRPr>
        </a:p>
      </xdr:txBody>
    </xdr:sp>
    <xdr:clientData/>
  </xdr:twoCellAnchor>
  <xdr:twoCellAnchor>
    <xdr:from>
      <xdr:col>0</xdr:col>
      <xdr:colOff>917198</xdr:colOff>
      <xdr:row>126</xdr:row>
      <xdr:rowOff>0</xdr:rowOff>
    </xdr:from>
    <xdr:to>
      <xdr:col>1</xdr:col>
      <xdr:colOff>240920</xdr:colOff>
      <xdr:row>126</xdr:row>
      <xdr:rowOff>0</xdr:rowOff>
    </xdr:to>
    <xdr:sp macro="" textlink="">
      <xdr:nvSpPr>
        <xdr:cNvPr id="3" name="2 CuadroTexto">
          <a:extLst>
            <a:ext uri="{FF2B5EF4-FFF2-40B4-BE49-F238E27FC236}">
              <a16:creationId xmlns:a16="http://schemas.microsoft.com/office/drawing/2014/main" id="{00000000-0008-0000-1A00-000003000000}"/>
            </a:ext>
          </a:extLst>
        </xdr:cNvPr>
        <xdr:cNvSpPr txBox="1"/>
      </xdr:nvSpPr>
      <xdr:spPr>
        <a:xfrm rot="16200000">
          <a:off x="817184" y="2849403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INSTALACIÓN</a:t>
          </a:r>
        </a:p>
      </xdr:txBody>
    </xdr:sp>
    <xdr:clientData/>
  </xdr:twoCellAnchor>
  <xdr:twoCellAnchor>
    <xdr:from>
      <xdr:col>2</xdr:col>
      <xdr:colOff>6725</xdr:colOff>
      <xdr:row>138</xdr:row>
      <xdr:rowOff>33616</xdr:rowOff>
    </xdr:from>
    <xdr:to>
      <xdr:col>17</xdr:col>
      <xdr:colOff>22411</xdr:colOff>
      <xdr:row>138</xdr:row>
      <xdr:rowOff>179295</xdr:rowOff>
    </xdr:to>
    <xdr:sp macro="" textlink="">
      <xdr:nvSpPr>
        <xdr:cNvPr id="6" name="5 CuadroTexto">
          <a:extLst>
            <a:ext uri="{FF2B5EF4-FFF2-40B4-BE49-F238E27FC236}">
              <a16:creationId xmlns:a16="http://schemas.microsoft.com/office/drawing/2014/main" id="{00000000-0008-0000-1A00-000006000000}"/>
            </a:ext>
          </a:extLst>
        </xdr:cNvPr>
        <xdr:cNvSpPr txBox="1"/>
      </xdr:nvSpPr>
      <xdr:spPr>
        <a:xfrm>
          <a:off x="978275" y="31618516"/>
          <a:ext cx="934066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latin typeface="Read" panose="020B0501020204020B04" pitchFamily="34" charset="0"/>
              <a:cs typeface="Read" panose="020B0501020204020B04" pitchFamily="34" charset="0"/>
            </a:rPr>
            <a:t>Queda prohibida la reproducción</a:t>
          </a:r>
          <a:r>
            <a:rPr lang="es-ES_tradnl" sz="800" baseline="0">
              <a:solidFill>
                <a:srgbClr val="4E5844"/>
              </a:solidFill>
              <a:latin typeface="Read" panose="020B0501020204020B04" pitchFamily="34" charset="0"/>
              <a:cs typeface="Read" panose="020B0501020204020B04" pitchFamily="34" charset="0"/>
            </a:rPr>
            <a:t> o traducción, incluso parcial, sin autorización escrita de RENAULT ESPAÑA COMERCIAL, S.A.                                                                                                                                 Marzo 2022</a:t>
          </a:r>
          <a:endParaRPr lang="es-ES_tradnl" sz="800">
            <a:solidFill>
              <a:srgbClr val="4E5844"/>
            </a:solidFill>
            <a:latin typeface="Read" panose="020B0501020204020B04" pitchFamily="34" charset="0"/>
            <a:cs typeface="Read" panose="020B0501020204020B04" pitchFamily="34" charset="0"/>
          </a:endParaRPr>
        </a:p>
      </xdr:txBody>
    </xdr:sp>
    <xdr:clientData/>
  </xdr:twoCellAnchor>
  <xdr:twoCellAnchor>
    <xdr:from>
      <xdr:col>18</xdr:col>
      <xdr:colOff>390299</xdr:colOff>
      <xdr:row>2</xdr:row>
      <xdr:rowOff>1268</xdr:rowOff>
    </xdr:from>
    <xdr:to>
      <xdr:col>22</xdr:col>
      <xdr:colOff>722663</xdr:colOff>
      <xdr:row>24</xdr:row>
      <xdr:rowOff>247650</xdr:rowOff>
    </xdr:to>
    <xdr:sp macro="" textlink="">
      <xdr:nvSpPr>
        <xdr:cNvPr id="8" name="7 CuadroTexto">
          <a:extLst>
            <a:ext uri="{FF2B5EF4-FFF2-40B4-BE49-F238E27FC236}">
              <a16:creationId xmlns:a16="http://schemas.microsoft.com/office/drawing/2014/main" id="{00000000-0008-0000-1A00-000008000000}"/>
            </a:ext>
          </a:extLst>
        </xdr:cNvPr>
        <xdr:cNvSpPr txBox="1"/>
      </xdr:nvSpPr>
      <xdr:spPr>
        <a:xfrm>
          <a:off x="10820174" y="382268"/>
          <a:ext cx="4161414" cy="455168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Nota: Para los eléctricos imprima la información sobre ZE READY TO CHARGE (pestaña siguiente).</a:t>
          </a:r>
        </a:p>
        <a:p>
          <a:pPr marL="0" marR="0" lvl="0" indent="0" defTabSz="914400" eaLnBrk="1" fontAlgn="auto" latinLnBrk="0" hangingPunct="1">
            <a:lnSpc>
              <a:spcPct val="100000"/>
            </a:lnSpc>
            <a:spcBef>
              <a:spcPts val="0"/>
            </a:spcBef>
            <a:spcAft>
              <a:spcPts val="0"/>
            </a:spcAft>
            <a:buClrTx/>
            <a:buSzTx/>
            <a:buFontTx/>
            <a:buNone/>
            <a:tabLst/>
            <a:defRPr/>
          </a:pPr>
          <a:endParaRPr lang="es-ES" sz="1500" b="1" i="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S" sz="1500" b="1" i="0">
              <a:solidFill>
                <a:srgbClr val="FF0000"/>
              </a:solidFill>
              <a:effectLst/>
              <a:latin typeface="+mn-lt"/>
              <a:ea typeface="+mn-ea"/>
              <a:cs typeface="+mn-cs"/>
            </a:rPr>
            <a:t>ATENCIÓN COMPLETAR LOS CAMPOS DE PROTECCIÓN DE DATOS </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MODIFICAR LOS CAMPOS XXXXX Y YYYYYY</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ELIMINAR LAS ACLARACIONES ENTRE PARÉNTESIS</a:t>
          </a:r>
          <a:r>
            <a:rPr lang="es-ES" sz="1500" b="1">
              <a:solidFill>
                <a:srgbClr val="FF0000"/>
              </a:solidFill>
              <a:effectLst/>
              <a:latin typeface="+mn-lt"/>
              <a:ea typeface="+mn-ea"/>
              <a:cs typeface="+mn-cs"/>
            </a:rPr>
            <a:t> </a:t>
          </a:r>
          <a:endParaRPr lang="es-ES" sz="1500">
            <a:solidFill>
              <a:srgbClr val="FF0000"/>
            </a:solidFill>
            <a:effectLst/>
          </a:endParaRPr>
        </a:p>
        <a:p>
          <a:endParaRPr lang="es-ES_tradnl" sz="1800" b="1">
            <a:solidFill>
              <a:srgbClr val="0070C0"/>
            </a:solidFill>
          </a:endParaRPr>
        </a:p>
      </xdr:txBody>
    </xdr:sp>
    <xdr:clientData/>
  </xdr:twoCellAnchor>
  <xdr:twoCellAnchor>
    <xdr:from>
      <xdr:col>18</xdr:col>
      <xdr:colOff>914998</xdr:colOff>
      <xdr:row>26</xdr:row>
      <xdr:rowOff>171338</xdr:rowOff>
    </xdr:from>
    <xdr:to>
      <xdr:col>21</xdr:col>
      <xdr:colOff>175184</xdr:colOff>
      <xdr:row>31</xdr:row>
      <xdr:rowOff>125879</xdr:rowOff>
    </xdr:to>
    <xdr:sp macro="" textlink="">
      <xdr:nvSpPr>
        <xdr:cNvPr id="9" name="8 Flecha izquierda">
          <a:hlinkClick xmlns:r="http://schemas.openxmlformats.org/officeDocument/2006/relationships" r:id="rId1"/>
          <a:extLst>
            <a:ext uri="{FF2B5EF4-FFF2-40B4-BE49-F238E27FC236}">
              <a16:creationId xmlns:a16="http://schemas.microsoft.com/office/drawing/2014/main" id="{00000000-0008-0000-1A00-000009000000}"/>
            </a:ext>
          </a:extLst>
        </xdr:cNvPr>
        <xdr:cNvSpPr/>
      </xdr:nvSpPr>
      <xdr:spPr>
        <a:xfrm>
          <a:off x="11344873" y="5276738"/>
          <a:ext cx="1946236" cy="1021341"/>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2</xdr:col>
      <xdr:colOff>0</xdr:colOff>
      <xdr:row>71</xdr:row>
      <xdr:rowOff>38100</xdr:rowOff>
    </xdr:from>
    <xdr:to>
      <xdr:col>5</xdr:col>
      <xdr:colOff>284525</xdr:colOff>
      <xdr:row>72</xdr:row>
      <xdr:rowOff>15351</xdr:rowOff>
    </xdr:to>
    <xdr:pic>
      <xdr:nvPicPr>
        <xdr:cNvPr id="12" name="Image 2" descr="Une image contenant flèche&#10;&#10;Description générée automatiquement">
          <a:extLst>
            <a:ext uri="{FF2B5EF4-FFF2-40B4-BE49-F238E27FC236}">
              <a16:creationId xmlns:a16="http://schemas.microsoft.com/office/drawing/2014/main" id="{C10663A2-A4A6-40C9-BE78-ED1414536DC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81075" y="16211550"/>
          <a:ext cx="3412535" cy="365872"/>
        </a:xfrm>
        <a:prstGeom prst="rect">
          <a:avLst/>
        </a:prstGeom>
      </xdr:spPr>
    </xdr:pic>
    <xdr:clientData/>
  </xdr:twoCellAnchor>
  <xdr:twoCellAnchor editAs="oneCell">
    <xdr:from>
      <xdr:col>2</xdr:col>
      <xdr:colOff>40005</xdr:colOff>
      <xdr:row>2</xdr:row>
      <xdr:rowOff>91440</xdr:rowOff>
    </xdr:from>
    <xdr:to>
      <xdr:col>5</xdr:col>
      <xdr:colOff>358820</xdr:colOff>
      <xdr:row>3</xdr:row>
      <xdr:rowOff>59167</xdr:rowOff>
    </xdr:to>
    <xdr:pic>
      <xdr:nvPicPr>
        <xdr:cNvPr id="10" name="Image 2" descr="Une image contenant flèche&#10;&#10;Description générée automatiquement">
          <a:extLst>
            <a:ext uri="{FF2B5EF4-FFF2-40B4-BE49-F238E27FC236}">
              <a16:creationId xmlns:a16="http://schemas.microsoft.com/office/drawing/2014/main" id="{4B999EA3-48A5-408A-A200-500670B22A3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59130" y="472440"/>
          <a:ext cx="3513500" cy="37349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6</xdr:col>
      <xdr:colOff>62788</xdr:colOff>
      <xdr:row>38</xdr:row>
      <xdr:rowOff>19009</xdr:rowOff>
    </xdr:from>
    <xdr:to>
      <xdr:col>10</xdr:col>
      <xdr:colOff>446889</xdr:colOff>
      <xdr:row>43</xdr:row>
      <xdr:rowOff>57165</xdr:rowOff>
    </xdr:to>
    <xdr:sp macro="" textlink="">
      <xdr:nvSpPr>
        <xdr:cNvPr id="8" name="7 Bisel">
          <a:hlinkClick xmlns:r="http://schemas.openxmlformats.org/officeDocument/2006/relationships" r:id="rId1"/>
          <a:extLst>
            <a:ext uri="{FF2B5EF4-FFF2-40B4-BE49-F238E27FC236}">
              <a16:creationId xmlns:a16="http://schemas.microsoft.com/office/drawing/2014/main" id="{00000000-0008-0000-0200-000008000000}"/>
            </a:ext>
          </a:extLst>
        </xdr:cNvPr>
        <xdr:cNvSpPr/>
      </xdr:nvSpPr>
      <xdr:spPr>
        <a:xfrm>
          <a:off x="5634913" y="7035759"/>
          <a:ext cx="3495601" cy="831906"/>
        </a:xfrm>
        <a:prstGeom prst="bevel">
          <a:avLst/>
        </a:prstGeom>
        <a:solidFill>
          <a:srgbClr val="FFC0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ysClr val="windowText" lastClr="000000"/>
              </a:solidFill>
            </a:rPr>
            <a:t>SOLICITUD DE INFORMACIÓN VN</a:t>
          </a:r>
        </a:p>
      </xdr:txBody>
    </xdr:sp>
    <xdr:clientData/>
  </xdr:twoCellAnchor>
  <xdr:twoCellAnchor>
    <xdr:from>
      <xdr:col>6</xdr:col>
      <xdr:colOff>59533</xdr:colOff>
      <xdr:row>44</xdr:row>
      <xdr:rowOff>35704</xdr:rowOff>
    </xdr:from>
    <xdr:to>
      <xdr:col>10</xdr:col>
      <xdr:colOff>474114</xdr:colOff>
      <xdr:row>49</xdr:row>
      <xdr:rowOff>35967</xdr:rowOff>
    </xdr:to>
    <xdr:sp macro="" textlink="">
      <xdr:nvSpPr>
        <xdr:cNvPr id="10" name="9 Bisel">
          <a:hlinkClick xmlns:r="http://schemas.openxmlformats.org/officeDocument/2006/relationships" r:id="rId2"/>
          <a:extLst>
            <a:ext uri="{FF2B5EF4-FFF2-40B4-BE49-F238E27FC236}">
              <a16:creationId xmlns:a16="http://schemas.microsoft.com/office/drawing/2014/main" id="{00000000-0008-0000-0200-00000A000000}"/>
            </a:ext>
          </a:extLst>
        </xdr:cNvPr>
        <xdr:cNvSpPr/>
      </xdr:nvSpPr>
      <xdr:spPr>
        <a:xfrm>
          <a:off x="5631658" y="8004954"/>
          <a:ext cx="3526081" cy="794013"/>
        </a:xfrm>
        <a:prstGeom prst="bevel">
          <a:avLst/>
        </a:prstGeom>
        <a:solidFill>
          <a:srgbClr val="FFC0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ysClr val="windowText" lastClr="000000"/>
              </a:solidFill>
            </a:rPr>
            <a:t>SOLICITUD DE PEDIDO</a:t>
          </a:r>
          <a:r>
            <a:rPr lang="es-ES_tradnl" sz="1600" b="1" baseline="0">
              <a:solidFill>
                <a:sysClr val="windowText" lastClr="000000"/>
              </a:solidFill>
            </a:rPr>
            <a:t> </a:t>
          </a:r>
          <a:r>
            <a:rPr lang="es-ES_tradnl" sz="1600" b="1">
              <a:solidFill>
                <a:sysClr val="windowText" lastClr="000000"/>
              </a:solidFill>
            </a:rPr>
            <a:t>VN</a:t>
          </a:r>
        </a:p>
      </xdr:txBody>
    </xdr:sp>
    <xdr:clientData/>
  </xdr:twoCellAnchor>
  <xdr:twoCellAnchor>
    <xdr:from>
      <xdr:col>6</xdr:col>
      <xdr:colOff>669961</xdr:colOff>
      <xdr:row>50</xdr:row>
      <xdr:rowOff>27562</xdr:rowOff>
    </xdr:from>
    <xdr:to>
      <xdr:col>10</xdr:col>
      <xdr:colOff>513334</xdr:colOff>
      <xdr:row>52</xdr:row>
      <xdr:rowOff>95470</xdr:rowOff>
    </xdr:to>
    <xdr:sp macro="" textlink="">
      <xdr:nvSpPr>
        <xdr:cNvPr id="15" name="14 Bisel">
          <a:hlinkClick xmlns:r="http://schemas.openxmlformats.org/officeDocument/2006/relationships" r:id="rId3"/>
          <a:extLst>
            <a:ext uri="{FF2B5EF4-FFF2-40B4-BE49-F238E27FC236}">
              <a16:creationId xmlns:a16="http://schemas.microsoft.com/office/drawing/2014/main" id="{00000000-0008-0000-0200-00000F000000}"/>
            </a:ext>
          </a:extLst>
        </xdr:cNvPr>
        <xdr:cNvSpPr/>
      </xdr:nvSpPr>
      <xdr:spPr>
        <a:xfrm>
          <a:off x="6242086" y="8949312"/>
          <a:ext cx="2954873" cy="385408"/>
        </a:xfrm>
        <a:prstGeom prst="bevel">
          <a:avLst/>
        </a:prstGeom>
        <a:solidFill>
          <a:srgbClr val="FFC0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ysClr val="windowText" lastClr="000000"/>
              </a:solidFill>
            </a:rPr>
            <a:t>Contabilidad-Dossier</a:t>
          </a:r>
          <a:r>
            <a:rPr lang="es-ES_tradnl" sz="1600" b="1" baseline="0">
              <a:solidFill>
                <a:sysClr val="windowText" lastClr="000000"/>
              </a:solidFill>
            </a:rPr>
            <a:t> VN</a:t>
          </a:r>
          <a:endParaRPr lang="es-ES_tradnl" sz="1600" b="1">
            <a:solidFill>
              <a:sysClr val="windowText" lastClr="000000"/>
            </a:solidFill>
          </a:endParaRPr>
        </a:p>
      </xdr:txBody>
    </xdr:sp>
    <xdr:clientData/>
  </xdr:twoCellAnchor>
  <xdr:twoCellAnchor>
    <xdr:from>
      <xdr:col>6</xdr:col>
      <xdr:colOff>631189</xdr:colOff>
      <xdr:row>53</xdr:row>
      <xdr:rowOff>119321</xdr:rowOff>
    </xdr:from>
    <xdr:to>
      <xdr:col>10</xdr:col>
      <xdr:colOff>493612</xdr:colOff>
      <xdr:row>56</xdr:row>
      <xdr:rowOff>27941</xdr:rowOff>
    </xdr:to>
    <xdr:sp macro="" textlink="">
      <xdr:nvSpPr>
        <xdr:cNvPr id="16" name="15 Bisel">
          <a:hlinkClick xmlns:r="http://schemas.openxmlformats.org/officeDocument/2006/relationships" r:id="rId4"/>
          <a:extLst>
            <a:ext uri="{FF2B5EF4-FFF2-40B4-BE49-F238E27FC236}">
              <a16:creationId xmlns:a16="http://schemas.microsoft.com/office/drawing/2014/main" id="{00000000-0008-0000-0200-000010000000}"/>
            </a:ext>
          </a:extLst>
        </xdr:cNvPr>
        <xdr:cNvSpPr/>
      </xdr:nvSpPr>
      <xdr:spPr>
        <a:xfrm>
          <a:off x="6203314" y="9517321"/>
          <a:ext cx="2973923" cy="416620"/>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Check-list</a:t>
          </a:r>
          <a:r>
            <a:rPr lang="es-ES_tradnl" sz="1600" b="1" baseline="0">
              <a:solidFill>
                <a:schemeClr val="bg1"/>
              </a:solidFill>
            </a:rPr>
            <a:t> doc.administrativos </a:t>
          </a:r>
          <a:endParaRPr lang="es-ES_tradnl" sz="1600" b="1">
            <a:solidFill>
              <a:schemeClr val="bg1"/>
            </a:solidFill>
          </a:endParaRPr>
        </a:p>
      </xdr:txBody>
    </xdr:sp>
    <xdr:clientData/>
  </xdr:twoCellAnchor>
  <xdr:twoCellAnchor>
    <xdr:from>
      <xdr:col>13</xdr:col>
      <xdr:colOff>42865</xdr:colOff>
      <xdr:row>38</xdr:row>
      <xdr:rowOff>78997</xdr:rowOff>
    </xdr:from>
    <xdr:to>
      <xdr:col>17</xdr:col>
      <xdr:colOff>362084</xdr:colOff>
      <xdr:row>43</xdr:row>
      <xdr:rowOff>98103</xdr:rowOff>
    </xdr:to>
    <xdr:sp macro="" textlink="">
      <xdr:nvSpPr>
        <xdr:cNvPr id="44" name="43 Bisel">
          <a:hlinkClick xmlns:r="http://schemas.openxmlformats.org/officeDocument/2006/relationships" r:id="rId5"/>
          <a:extLst>
            <a:ext uri="{FF2B5EF4-FFF2-40B4-BE49-F238E27FC236}">
              <a16:creationId xmlns:a16="http://schemas.microsoft.com/office/drawing/2014/main" id="{00000000-0008-0000-0200-00002C000000}"/>
            </a:ext>
          </a:extLst>
        </xdr:cNvPr>
        <xdr:cNvSpPr/>
      </xdr:nvSpPr>
      <xdr:spPr>
        <a:xfrm>
          <a:off x="10933115" y="7095747"/>
          <a:ext cx="3430719" cy="812856"/>
        </a:xfrm>
        <a:prstGeom prst="bevel">
          <a:avLst/>
        </a:prstGeom>
        <a:solidFill>
          <a:srgbClr val="4E5844"/>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SOLICITUD DE INFORMACIÓN VN</a:t>
          </a:r>
        </a:p>
      </xdr:txBody>
    </xdr:sp>
    <xdr:clientData/>
  </xdr:twoCellAnchor>
  <xdr:twoCellAnchor>
    <xdr:from>
      <xdr:col>13</xdr:col>
      <xdr:colOff>5320</xdr:colOff>
      <xdr:row>47</xdr:row>
      <xdr:rowOff>95375</xdr:rowOff>
    </xdr:from>
    <xdr:to>
      <xdr:col>17</xdr:col>
      <xdr:colOff>345494</xdr:colOff>
      <xdr:row>52</xdr:row>
      <xdr:rowOff>94367</xdr:rowOff>
    </xdr:to>
    <xdr:sp macro="" textlink="">
      <xdr:nvSpPr>
        <xdr:cNvPr id="45" name="44 Bisel">
          <a:hlinkClick xmlns:r="http://schemas.openxmlformats.org/officeDocument/2006/relationships" r:id="rId6"/>
          <a:extLst>
            <a:ext uri="{FF2B5EF4-FFF2-40B4-BE49-F238E27FC236}">
              <a16:creationId xmlns:a16="http://schemas.microsoft.com/office/drawing/2014/main" id="{00000000-0008-0000-0200-00002D000000}"/>
            </a:ext>
          </a:extLst>
        </xdr:cNvPr>
        <xdr:cNvSpPr/>
      </xdr:nvSpPr>
      <xdr:spPr>
        <a:xfrm>
          <a:off x="10895570" y="8540875"/>
          <a:ext cx="3451674" cy="792742"/>
        </a:xfrm>
        <a:prstGeom prst="bevel">
          <a:avLst/>
        </a:prstGeom>
        <a:solidFill>
          <a:srgbClr val="4E5844"/>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SOLICITUD DE PEDIDO</a:t>
          </a:r>
          <a:r>
            <a:rPr lang="es-ES_tradnl" sz="1600" b="1" baseline="0">
              <a:solidFill>
                <a:schemeClr val="bg1"/>
              </a:solidFill>
            </a:rPr>
            <a:t> </a:t>
          </a:r>
          <a:r>
            <a:rPr lang="es-ES_tradnl" sz="1600" b="1">
              <a:solidFill>
                <a:schemeClr val="bg1"/>
              </a:solidFill>
            </a:rPr>
            <a:t>VN</a:t>
          </a:r>
        </a:p>
      </xdr:txBody>
    </xdr:sp>
    <xdr:clientData/>
  </xdr:twoCellAnchor>
  <xdr:twoCellAnchor>
    <xdr:from>
      <xdr:col>13</xdr:col>
      <xdr:colOff>450252</xdr:colOff>
      <xdr:row>53</xdr:row>
      <xdr:rowOff>131050</xdr:rowOff>
    </xdr:from>
    <xdr:to>
      <xdr:col>17</xdr:col>
      <xdr:colOff>323120</xdr:colOff>
      <xdr:row>55</xdr:row>
      <xdr:rowOff>170665</xdr:rowOff>
    </xdr:to>
    <xdr:sp macro="" textlink="">
      <xdr:nvSpPr>
        <xdr:cNvPr id="46" name="45 Bisel">
          <a:hlinkClick xmlns:r="http://schemas.openxmlformats.org/officeDocument/2006/relationships" r:id="rId7"/>
          <a:extLst>
            <a:ext uri="{FF2B5EF4-FFF2-40B4-BE49-F238E27FC236}">
              <a16:creationId xmlns:a16="http://schemas.microsoft.com/office/drawing/2014/main" id="{00000000-0008-0000-0200-00002E000000}"/>
            </a:ext>
          </a:extLst>
        </xdr:cNvPr>
        <xdr:cNvSpPr/>
      </xdr:nvSpPr>
      <xdr:spPr>
        <a:xfrm>
          <a:off x="11340502" y="9529050"/>
          <a:ext cx="2984368" cy="372990"/>
        </a:xfrm>
        <a:prstGeom prst="bevel">
          <a:avLst/>
        </a:prstGeom>
        <a:solidFill>
          <a:srgbClr val="4E5844"/>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Contabilidad-Dossier</a:t>
          </a:r>
          <a:r>
            <a:rPr lang="es-ES_tradnl" sz="1600" b="1" baseline="0">
              <a:solidFill>
                <a:schemeClr val="bg1"/>
              </a:solidFill>
            </a:rPr>
            <a:t> VN</a:t>
          </a:r>
          <a:endParaRPr lang="es-ES_tradnl" sz="1600" b="1">
            <a:solidFill>
              <a:schemeClr val="bg1"/>
            </a:solidFill>
          </a:endParaRPr>
        </a:p>
      </xdr:txBody>
    </xdr:sp>
    <xdr:clientData/>
  </xdr:twoCellAnchor>
  <xdr:twoCellAnchor>
    <xdr:from>
      <xdr:col>13</xdr:col>
      <xdr:colOff>461645</xdr:colOff>
      <xdr:row>57</xdr:row>
      <xdr:rowOff>238</xdr:rowOff>
    </xdr:from>
    <xdr:to>
      <xdr:col>17</xdr:col>
      <xdr:colOff>317368</xdr:colOff>
      <xdr:row>59</xdr:row>
      <xdr:rowOff>79375</xdr:rowOff>
    </xdr:to>
    <xdr:sp macro="" textlink="">
      <xdr:nvSpPr>
        <xdr:cNvPr id="47" name="46 Bisel">
          <a:hlinkClick xmlns:r="http://schemas.openxmlformats.org/officeDocument/2006/relationships" r:id="rId8"/>
          <a:extLst>
            <a:ext uri="{FF2B5EF4-FFF2-40B4-BE49-F238E27FC236}">
              <a16:creationId xmlns:a16="http://schemas.microsoft.com/office/drawing/2014/main" id="{00000000-0008-0000-0200-00002F000000}"/>
            </a:ext>
          </a:extLst>
        </xdr:cNvPr>
        <xdr:cNvSpPr/>
      </xdr:nvSpPr>
      <xdr:spPr>
        <a:xfrm>
          <a:off x="11351895" y="10064988"/>
          <a:ext cx="2967223" cy="396637"/>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Check-list</a:t>
          </a:r>
          <a:r>
            <a:rPr lang="es-ES_tradnl" sz="1600" b="1" baseline="0">
              <a:solidFill>
                <a:schemeClr val="bg1"/>
              </a:solidFill>
            </a:rPr>
            <a:t> doc.administrativos </a:t>
          </a:r>
          <a:endParaRPr lang="es-ES_tradnl" sz="1600" b="1">
            <a:solidFill>
              <a:schemeClr val="bg1"/>
            </a:solidFill>
          </a:endParaRPr>
        </a:p>
      </xdr:txBody>
    </xdr:sp>
    <xdr:clientData/>
  </xdr:twoCellAnchor>
  <xdr:twoCellAnchor>
    <xdr:from>
      <xdr:col>4</xdr:col>
      <xdr:colOff>589137</xdr:colOff>
      <xdr:row>5</xdr:row>
      <xdr:rowOff>173766</xdr:rowOff>
    </xdr:from>
    <xdr:to>
      <xdr:col>9</xdr:col>
      <xdr:colOff>84192</xdr:colOff>
      <xdr:row>10</xdr:row>
      <xdr:rowOff>27409</xdr:rowOff>
    </xdr:to>
    <xdr:sp macro="" textlink="">
      <xdr:nvSpPr>
        <xdr:cNvPr id="86" name="85 Bisel">
          <a:hlinkClick xmlns:r="http://schemas.openxmlformats.org/officeDocument/2006/relationships" r:id="rId9"/>
          <a:extLst>
            <a:ext uri="{FF2B5EF4-FFF2-40B4-BE49-F238E27FC236}">
              <a16:creationId xmlns:a16="http://schemas.microsoft.com/office/drawing/2014/main" id="{00000000-0008-0000-0200-000056000000}"/>
            </a:ext>
          </a:extLst>
        </xdr:cNvPr>
        <xdr:cNvSpPr/>
      </xdr:nvSpPr>
      <xdr:spPr>
        <a:xfrm>
          <a:off x="4602337" y="1202466"/>
          <a:ext cx="3571755" cy="831543"/>
        </a:xfrm>
        <a:prstGeom prst="bevel">
          <a:avLst/>
        </a:prstGeom>
        <a:solidFill>
          <a:srgbClr val="FF33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CHECK-LIST FLASH</a:t>
          </a:r>
          <a:r>
            <a:rPr lang="es-ES_tradnl" sz="1600" b="1" baseline="0">
              <a:solidFill>
                <a:schemeClr val="bg1"/>
              </a:solidFill>
            </a:rPr>
            <a:t> AVES</a:t>
          </a:r>
          <a:endParaRPr lang="es-ES_tradnl" sz="1600" b="1">
            <a:solidFill>
              <a:schemeClr val="bg1"/>
            </a:solidFill>
          </a:endParaRPr>
        </a:p>
      </xdr:txBody>
    </xdr:sp>
    <xdr:clientData/>
  </xdr:twoCellAnchor>
  <xdr:twoCellAnchor>
    <xdr:from>
      <xdr:col>4</xdr:col>
      <xdr:colOff>591053</xdr:colOff>
      <xdr:row>10</xdr:row>
      <xdr:rowOff>122464</xdr:rowOff>
    </xdr:from>
    <xdr:to>
      <xdr:col>9</xdr:col>
      <xdr:colOff>86108</xdr:colOff>
      <xdr:row>14</xdr:row>
      <xdr:rowOff>125495</xdr:rowOff>
    </xdr:to>
    <xdr:sp macro="" textlink="">
      <xdr:nvSpPr>
        <xdr:cNvPr id="87" name="86 Bisel">
          <a:extLst>
            <a:ext uri="{FF2B5EF4-FFF2-40B4-BE49-F238E27FC236}">
              <a16:creationId xmlns:a16="http://schemas.microsoft.com/office/drawing/2014/main" id="{00000000-0008-0000-0200-000057000000}"/>
            </a:ext>
          </a:extLst>
        </xdr:cNvPr>
        <xdr:cNvSpPr/>
      </xdr:nvSpPr>
      <xdr:spPr>
        <a:xfrm>
          <a:off x="4414660" y="2041071"/>
          <a:ext cx="3386698" cy="819460"/>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CHECK-LIST PREPARACIÓN VN TÉRMICOS - HÍBRIDOS</a:t>
          </a:r>
        </a:p>
      </xdr:txBody>
    </xdr:sp>
    <xdr:clientData/>
  </xdr:twoCellAnchor>
  <xdr:twoCellAnchor>
    <xdr:from>
      <xdr:col>4</xdr:col>
      <xdr:colOff>575268</xdr:colOff>
      <xdr:row>15</xdr:row>
      <xdr:rowOff>15875</xdr:rowOff>
    </xdr:from>
    <xdr:to>
      <xdr:col>9</xdr:col>
      <xdr:colOff>70323</xdr:colOff>
      <xdr:row>19</xdr:row>
      <xdr:rowOff>24212</xdr:rowOff>
    </xdr:to>
    <xdr:sp macro="" textlink="">
      <xdr:nvSpPr>
        <xdr:cNvPr id="91" name="90 Bisel">
          <a:extLst>
            <a:ext uri="{FF2B5EF4-FFF2-40B4-BE49-F238E27FC236}">
              <a16:creationId xmlns:a16="http://schemas.microsoft.com/office/drawing/2014/main" id="{00000000-0008-0000-0200-00005B000000}"/>
            </a:ext>
          </a:extLst>
        </xdr:cNvPr>
        <xdr:cNvSpPr/>
      </xdr:nvSpPr>
      <xdr:spPr>
        <a:xfrm>
          <a:off x="4401143" y="2968625"/>
          <a:ext cx="3384430" cy="833837"/>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CHECK-LIST PREPARACIÓN VN ELÉCTRICOS</a:t>
          </a:r>
        </a:p>
      </xdr:txBody>
    </xdr:sp>
    <xdr:clientData/>
  </xdr:twoCellAnchor>
  <xdr:twoCellAnchor>
    <xdr:from>
      <xdr:col>20</xdr:col>
      <xdr:colOff>783945</xdr:colOff>
      <xdr:row>15</xdr:row>
      <xdr:rowOff>125685</xdr:rowOff>
    </xdr:from>
    <xdr:to>
      <xdr:col>25</xdr:col>
      <xdr:colOff>366313</xdr:colOff>
      <xdr:row>19</xdr:row>
      <xdr:rowOff>103154</xdr:rowOff>
    </xdr:to>
    <xdr:sp macro="" textlink="">
      <xdr:nvSpPr>
        <xdr:cNvPr id="93" name="92 Bisel">
          <a:extLst>
            <a:ext uri="{FF2B5EF4-FFF2-40B4-BE49-F238E27FC236}">
              <a16:creationId xmlns:a16="http://schemas.microsoft.com/office/drawing/2014/main" id="{00000000-0008-0000-0200-00005D000000}"/>
            </a:ext>
          </a:extLst>
        </xdr:cNvPr>
        <xdr:cNvSpPr/>
      </xdr:nvSpPr>
      <xdr:spPr>
        <a:xfrm>
          <a:off x="17535245" y="3211785"/>
          <a:ext cx="3582868" cy="841069"/>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LA ENTREGA DE SU VEHÍCULO RENAULT</a:t>
          </a:r>
        </a:p>
      </xdr:txBody>
    </xdr:sp>
    <xdr:clientData/>
  </xdr:twoCellAnchor>
  <xdr:twoCellAnchor>
    <xdr:from>
      <xdr:col>15</xdr:col>
      <xdr:colOff>233864</xdr:colOff>
      <xdr:row>15</xdr:row>
      <xdr:rowOff>172360</xdr:rowOff>
    </xdr:from>
    <xdr:to>
      <xdr:col>19</xdr:col>
      <xdr:colOff>648082</xdr:colOff>
      <xdr:row>19</xdr:row>
      <xdr:rowOff>125042</xdr:rowOff>
    </xdr:to>
    <xdr:sp macro="" textlink="">
      <xdr:nvSpPr>
        <xdr:cNvPr id="95" name="94 Bisel">
          <a:extLst>
            <a:ext uri="{FF2B5EF4-FFF2-40B4-BE49-F238E27FC236}">
              <a16:creationId xmlns:a16="http://schemas.microsoft.com/office/drawing/2014/main" id="{00000000-0008-0000-0200-00005F000000}"/>
            </a:ext>
          </a:extLst>
        </xdr:cNvPr>
        <xdr:cNvSpPr/>
      </xdr:nvSpPr>
      <xdr:spPr>
        <a:xfrm>
          <a:off x="12984664" y="3258460"/>
          <a:ext cx="3614618" cy="816282"/>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CONTRATO DE PRÉSTAMO GRATUITO</a:t>
          </a:r>
        </a:p>
      </xdr:txBody>
    </xdr:sp>
    <xdr:clientData/>
  </xdr:twoCellAnchor>
  <xdr:twoCellAnchor>
    <xdr:from>
      <xdr:col>15</xdr:col>
      <xdr:colOff>233865</xdr:colOff>
      <xdr:row>11</xdr:row>
      <xdr:rowOff>39912</xdr:rowOff>
    </xdr:from>
    <xdr:to>
      <xdr:col>19</xdr:col>
      <xdr:colOff>648083</xdr:colOff>
      <xdr:row>14</xdr:row>
      <xdr:rowOff>205319</xdr:rowOff>
    </xdr:to>
    <xdr:sp macro="" textlink="">
      <xdr:nvSpPr>
        <xdr:cNvPr id="97" name="96 Bisel">
          <a:hlinkClick xmlns:r="http://schemas.openxmlformats.org/officeDocument/2006/relationships" r:id="rId10"/>
          <a:extLst>
            <a:ext uri="{FF2B5EF4-FFF2-40B4-BE49-F238E27FC236}">
              <a16:creationId xmlns:a16="http://schemas.microsoft.com/office/drawing/2014/main" id="{00000000-0008-0000-0200-000061000000}"/>
            </a:ext>
          </a:extLst>
        </xdr:cNvPr>
        <xdr:cNvSpPr/>
      </xdr:nvSpPr>
      <xdr:spPr>
        <a:xfrm>
          <a:off x="12984665" y="2262412"/>
          <a:ext cx="3614618" cy="813107"/>
        </a:xfrm>
        <a:prstGeom prst="bevel">
          <a:avLst/>
        </a:prstGeom>
        <a:solidFill>
          <a:srgbClr val="FF33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FICHA CALIDAD ENTREGA</a:t>
          </a:r>
          <a:r>
            <a:rPr lang="es-ES_tradnl" sz="1600" b="1" baseline="0">
              <a:solidFill>
                <a:schemeClr val="bg1"/>
              </a:solidFill>
            </a:rPr>
            <a:t> VN</a:t>
          </a:r>
          <a:endParaRPr lang="es-ES_tradnl" sz="1600" b="1">
            <a:solidFill>
              <a:schemeClr val="bg1"/>
            </a:solidFill>
          </a:endParaRPr>
        </a:p>
      </xdr:txBody>
    </xdr:sp>
    <xdr:clientData/>
  </xdr:twoCellAnchor>
  <xdr:twoCellAnchor>
    <xdr:from>
      <xdr:col>9</xdr:col>
      <xdr:colOff>497389</xdr:colOff>
      <xdr:row>15</xdr:row>
      <xdr:rowOff>143785</xdr:rowOff>
    </xdr:from>
    <xdr:to>
      <xdr:col>14</xdr:col>
      <xdr:colOff>206757</xdr:colOff>
      <xdr:row>19</xdr:row>
      <xdr:rowOff>109167</xdr:rowOff>
    </xdr:to>
    <xdr:sp macro="" textlink="">
      <xdr:nvSpPr>
        <xdr:cNvPr id="89" name="94 Bisel">
          <a:extLst>
            <a:ext uri="{FF2B5EF4-FFF2-40B4-BE49-F238E27FC236}">
              <a16:creationId xmlns:a16="http://schemas.microsoft.com/office/drawing/2014/main" id="{00000000-0008-0000-0200-000059000000}"/>
            </a:ext>
          </a:extLst>
        </xdr:cNvPr>
        <xdr:cNvSpPr/>
      </xdr:nvSpPr>
      <xdr:spPr>
        <a:xfrm>
          <a:off x="8587289" y="3229885"/>
          <a:ext cx="3570168" cy="828982"/>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FICHA</a:t>
          </a:r>
          <a:r>
            <a:rPr lang="es-ES_tradnl" sz="1600" b="1" baseline="0">
              <a:solidFill>
                <a:schemeClr val="bg1"/>
              </a:solidFill>
            </a:rPr>
            <a:t> PRUEBAS RENAULT</a:t>
          </a:r>
          <a:endParaRPr lang="es-ES_tradnl" sz="1600" b="1">
            <a:solidFill>
              <a:schemeClr val="bg1"/>
            </a:solidFill>
          </a:endParaRPr>
        </a:p>
      </xdr:txBody>
    </xdr:sp>
    <xdr:clientData/>
  </xdr:twoCellAnchor>
  <xdr:twoCellAnchor>
    <xdr:from>
      <xdr:col>20</xdr:col>
      <xdr:colOff>777595</xdr:colOff>
      <xdr:row>11</xdr:row>
      <xdr:rowOff>5035</xdr:rowOff>
    </xdr:from>
    <xdr:to>
      <xdr:col>25</xdr:col>
      <xdr:colOff>359963</xdr:colOff>
      <xdr:row>15</xdr:row>
      <xdr:rowOff>4729</xdr:rowOff>
    </xdr:to>
    <xdr:sp macro="" textlink="">
      <xdr:nvSpPr>
        <xdr:cNvPr id="90" name="92 Bisel">
          <a:extLst>
            <a:ext uri="{FF2B5EF4-FFF2-40B4-BE49-F238E27FC236}">
              <a16:creationId xmlns:a16="http://schemas.microsoft.com/office/drawing/2014/main" id="{00000000-0008-0000-0200-00005A000000}"/>
            </a:ext>
          </a:extLst>
        </xdr:cNvPr>
        <xdr:cNvSpPr/>
      </xdr:nvSpPr>
      <xdr:spPr>
        <a:xfrm>
          <a:off x="17528895" y="2227535"/>
          <a:ext cx="3582868" cy="863294"/>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CARTEL</a:t>
          </a:r>
          <a:r>
            <a:rPr lang="es-ES_tradnl" sz="1600" b="1" baseline="0">
              <a:solidFill>
                <a:schemeClr val="bg1"/>
              </a:solidFill>
            </a:rPr>
            <a:t> BIENVENIDA ENTREGA DACIA</a:t>
          </a:r>
          <a:endParaRPr lang="es-ES_tradnl" sz="1600" b="1">
            <a:solidFill>
              <a:schemeClr val="bg1"/>
            </a:solidFill>
          </a:endParaRPr>
        </a:p>
      </xdr:txBody>
    </xdr:sp>
    <xdr:clientData/>
  </xdr:twoCellAnchor>
  <xdr:twoCellAnchor>
    <xdr:from>
      <xdr:col>15</xdr:col>
      <xdr:colOff>233864</xdr:colOff>
      <xdr:row>20</xdr:row>
      <xdr:rowOff>45360</xdr:rowOff>
    </xdr:from>
    <xdr:to>
      <xdr:col>19</xdr:col>
      <xdr:colOff>648082</xdr:colOff>
      <xdr:row>23</xdr:row>
      <xdr:rowOff>159967</xdr:rowOff>
    </xdr:to>
    <xdr:sp macro="" textlink="">
      <xdr:nvSpPr>
        <xdr:cNvPr id="98" name="94 Bisel">
          <a:extLst>
            <a:ext uri="{FF2B5EF4-FFF2-40B4-BE49-F238E27FC236}">
              <a16:creationId xmlns:a16="http://schemas.microsoft.com/office/drawing/2014/main" id="{00000000-0008-0000-0200-000062000000}"/>
            </a:ext>
          </a:extLst>
        </xdr:cNvPr>
        <xdr:cNvSpPr/>
      </xdr:nvSpPr>
      <xdr:spPr>
        <a:xfrm>
          <a:off x="12984664" y="4210960"/>
          <a:ext cx="3614618" cy="775007"/>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FICHA VALORACIÓN VO</a:t>
          </a:r>
        </a:p>
      </xdr:txBody>
    </xdr:sp>
    <xdr:clientData/>
  </xdr:twoCellAnchor>
  <xdr:twoCellAnchor>
    <xdr:from>
      <xdr:col>20</xdr:col>
      <xdr:colOff>793470</xdr:colOff>
      <xdr:row>20</xdr:row>
      <xdr:rowOff>17735</xdr:rowOff>
    </xdr:from>
    <xdr:to>
      <xdr:col>25</xdr:col>
      <xdr:colOff>375838</xdr:colOff>
      <xdr:row>23</xdr:row>
      <xdr:rowOff>160304</xdr:rowOff>
    </xdr:to>
    <xdr:sp macro="" textlink="">
      <xdr:nvSpPr>
        <xdr:cNvPr id="30" name="92 Bisel">
          <a:extLst>
            <a:ext uri="{FF2B5EF4-FFF2-40B4-BE49-F238E27FC236}">
              <a16:creationId xmlns:a16="http://schemas.microsoft.com/office/drawing/2014/main" id="{00000000-0008-0000-0200-00001E000000}"/>
            </a:ext>
          </a:extLst>
        </xdr:cNvPr>
        <xdr:cNvSpPr/>
      </xdr:nvSpPr>
      <xdr:spPr>
        <a:xfrm>
          <a:off x="17544770" y="4183335"/>
          <a:ext cx="3582868" cy="802969"/>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LA ENTREGA DE SU VEHÍCULO DACIA</a:t>
          </a:r>
        </a:p>
      </xdr:txBody>
    </xdr:sp>
    <xdr:clientData/>
  </xdr:twoCellAnchor>
  <xdr:twoCellAnchor>
    <xdr:from>
      <xdr:col>15</xdr:col>
      <xdr:colOff>221970</xdr:colOff>
      <xdr:row>6</xdr:row>
      <xdr:rowOff>17735</xdr:rowOff>
    </xdr:from>
    <xdr:to>
      <xdr:col>19</xdr:col>
      <xdr:colOff>642538</xdr:colOff>
      <xdr:row>10</xdr:row>
      <xdr:rowOff>71404</xdr:rowOff>
    </xdr:to>
    <xdr:sp macro="" textlink="">
      <xdr:nvSpPr>
        <xdr:cNvPr id="33" name="92 Bisel">
          <a:extLst>
            <a:ext uri="{FF2B5EF4-FFF2-40B4-BE49-F238E27FC236}">
              <a16:creationId xmlns:a16="http://schemas.microsoft.com/office/drawing/2014/main" id="{00000000-0008-0000-0200-000021000000}"/>
            </a:ext>
          </a:extLst>
        </xdr:cNvPr>
        <xdr:cNvSpPr/>
      </xdr:nvSpPr>
      <xdr:spPr>
        <a:xfrm>
          <a:off x="12972770" y="1262335"/>
          <a:ext cx="3620968" cy="815669"/>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CARTA AGRADECIMIENTO</a:t>
          </a:r>
        </a:p>
      </xdr:txBody>
    </xdr:sp>
    <xdr:clientData/>
  </xdr:twoCellAnchor>
  <xdr:twoCellAnchor>
    <xdr:from>
      <xdr:col>20</xdr:col>
      <xdr:colOff>739495</xdr:colOff>
      <xdr:row>6</xdr:row>
      <xdr:rowOff>5035</xdr:rowOff>
    </xdr:from>
    <xdr:to>
      <xdr:col>25</xdr:col>
      <xdr:colOff>321863</xdr:colOff>
      <xdr:row>10</xdr:row>
      <xdr:rowOff>80929</xdr:rowOff>
    </xdr:to>
    <xdr:sp macro="" textlink="">
      <xdr:nvSpPr>
        <xdr:cNvPr id="31" name="92 Bisel">
          <a:extLst>
            <a:ext uri="{FF2B5EF4-FFF2-40B4-BE49-F238E27FC236}">
              <a16:creationId xmlns:a16="http://schemas.microsoft.com/office/drawing/2014/main" id="{00000000-0008-0000-0200-00001F000000}"/>
            </a:ext>
          </a:extLst>
        </xdr:cNvPr>
        <xdr:cNvSpPr/>
      </xdr:nvSpPr>
      <xdr:spPr>
        <a:xfrm>
          <a:off x="17490795" y="1249635"/>
          <a:ext cx="3582868" cy="837894"/>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CARTEL</a:t>
          </a:r>
          <a:r>
            <a:rPr lang="es-ES_tradnl" sz="1600" b="1" baseline="0">
              <a:solidFill>
                <a:schemeClr val="bg1"/>
              </a:solidFill>
            </a:rPr>
            <a:t> BIENVENIDA ENTREGA RENAULT</a:t>
          </a:r>
          <a:endParaRPr lang="es-ES_tradnl" sz="1600" b="1">
            <a:solidFill>
              <a:schemeClr val="bg1"/>
            </a:solidFill>
          </a:endParaRPr>
        </a:p>
      </xdr:txBody>
    </xdr:sp>
    <xdr:clientData/>
  </xdr:twoCellAnchor>
  <xdr:twoCellAnchor>
    <xdr:from>
      <xdr:col>9</xdr:col>
      <xdr:colOff>497389</xdr:colOff>
      <xdr:row>10</xdr:row>
      <xdr:rowOff>200935</xdr:rowOff>
    </xdr:from>
    <xdr:to>
      <xdr:col>14</xdr:col>
      <xdr:colOff>213107</xdr:colOff>
      <xdr:row>14</xdr:row>
      <xdr:rowOff>200629</xdr:rowOff>
    </xdr:to>
    <xdr:sp macro="" textlink="">
      <xdr:nvSpPr>
        <xdr:cNvPr id="32" name="92 Bisel">
          <a:extLst>
            <a:ext uri="{FF2B5EF4-FFF2-40B4-BE49-F238E27FC236}">
              <a16:creationId xmlns:a16="http://schemas.microsoft.com/office/drawing/2014/main" id="{00000000-0008-0000-0200-000020000000}"/>
            </a:ext>
          </a:extLst>
        </xdr:cNvPr>
        <xdr:cNvSpPr/>
      </xdr:nvSpPr>
      <xdr:spPr>
        <a:xfrm>
          <a:off x="8587289" y="2207535"/>
          <a:ext cx="3576518" cy="863294"/>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CARTEL</a:t>
          </a:r>
          <a:r>
            <a:rPr lang="es-ES_tradnl" sz="1600" b="1" baseline="0">
              <a:solidFill>
                <a:schemeClr val="bg1"/>
              </a:solidFill>
            </a:rPr>
            <a:t> BIENVENIDA PRUEBA DACIA</a:t>
          </a:r>
          <a:endParaRPr lang="es-ES_tradnl" sz="1600" b="1">
            <a:solidFill>
              <a:schemeClr val="bg1"/>
            </a:solidFill>
          </a:endParaRPr>
        </a:p>
      </xdr:txBody>
    </xdr:sp>
    <xdr:clientData/>
  </xdr:twoCellAnchor>
  <xdr:twoCellAnchor>
    <xdr:from>
      <xdr:col>9</xdr:col>
      <xdr:colOff>497389</xdr:colOff>
      <xdr:row>5</xdr:row>
      <xdr:rowOff>181885</xdr:rowOff>
    </xdr:from>
    <xdr:to>
      <xdr:col>14</xdr:col>
      <xdr:colOff>213107</xdr:colOff>
      <xdr:row>10</xdr:row>
      <xdr:rowOff>48229</xdr:rowOff>
    </xdr:to>
    <xdr:sp macro="" textlink="">
      <xdr:nvSpPr>
        <xdr:cNvPr id="34" name="92 Bisel">
          <a:extLst>
            <a:ext uri="{FF2B5EF4-FFF2-40B4-BE49-F238E27FC236}">
              <a16:creationId xmlns:a16="http://schemas.microsoft.com/office/drawing/2014/main" id="{00000000-0008-0000-0200-000022000000}"/>
            </a:ext>
          </a:extLst>
        </xdr:cNvPr>
        <xdr:cNvSpPr/>
      </xdr:nvSpPr>
      <xdr:spPr>
        <a:xfrm>
          <a:off x="8587289" y="1210585"/>
          <a:ext cx="3576518" cy="844244"/>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CARTEL</a:t>
          </a:r>
          <a:r>
            <a:rPr lang="es-ES_tradnl" sz="1600" b="1" baseline="0">
              <a:solidFill>
                <a:schemeClr val="bg1"/>
              </a:solidFill>
            </a:rPr>
            <a:t> BIENVENIDA PRUEBA RENAULT</a:t>
          </a:r>
          <a:endParaRPr lang="es-ES_tradnl" sz="1600" b="1">
            <a:solidFill>
              <a:schemeClr val="bg1"/>
            </a:solidFill>
          </a:endParaRPr>
        </a:p>
      </xdr:txBody>
    </xdr:sp>
    <xdr:clientData/>
  </xdr:twoCellAnchor>
  <xdr:twoCellAnchor>
    <xdr:from>
      <xdr:col>9</xdr:col>
      <xdr:colOff>497389</xdr:colOff>
      <xdr:row>20</xdr:row>
      <xdr:rowOff>48535</xdr:rowOff>
    </xdr:from>
    <xdr:to>
      <xdr:col>14</xdr:col>
      <xdr:colOff>206757</xdr:colOff>
      <xdr:row>24</xdr:row>
      <xdr:rowOff>13917</xdr:rowOff>
    </xdr:to>
    <xdr:sp macro="" textlink="">
      <xdr:nvSpPr>
        <xdr:cNvPr id="35" name="94 Bisel">
          <a:extLst>
            <a:ext uri="{FF2B5EF4-FFF2-40B4-BE49-F238E27FC236}">
              <a16:creationId xmlns:a16="http://schemas.microsoft.com/office/drawing/2014/main" id="{00000000-0008-0000-0200-000023000000}"/>
            </a:ext>
          </a:extLst>
        </xdr:cNvPr>
        <xdr:cNvSpPr/>
      </xdr:nvSpPr>
      <xdr:spPr>
        <a:xfrm>
          <a:off x="8587289" y="4214135"/>
          <a:ext cx="3570168" cy="790882"/>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FICHA</a:t>
          </a:r>
          <a:r>
            <a:rPr lang="es-ES_tradnl" sz="1600" b="1" baseline="0">
              <a:solidFill>
                <a:schemeClr val="bg1"/>
              </a:solidFill>
            </a:rPr>
            <a:t> PRUEBAS DACIA</a:t>
          </a:r>
          <a:endParaRPr lang="es-ES_tradnl" sz="1600" b="1">
            <a:solidFill>
              <a:schemeClr val="bg1"/>
            </a:solidFill>
          </a:endParaRPr>
        </a:p>
      </xdr:txBody>
    </xdr:sp>
    <xdr:clientData/>
  </xdr:twoCellAnchor>
  <xdr:twoCellAnchor>
    <xdr:from>
      <xdr:col>0</xdr:col>
      <xdr:colOff>1320800</xdr:colOff>
      <xdr:row>1</xdr:row>
      <xdr:rowOff>0</xdr:rowOff>
    </xdr:from>
    <xdr:to>
      <xdr:col>3</xdr:col>
      <xdr:colOff>381000</xdr:colOff>
      <xdr:row>11</xdr:row>
      <xdr:rowOff>25400</xdr:rowOff>
    </xdr:to>
    <xdr:sp macro="" textlink="">
      <xdr:nvSpPr>
        <xdr:cNvPr id="3" name="Triángulo isósceles 2">
          <a:extLst>
            <a:ext uri="{FF2B5EF4-FFF2-40B4-BE49-F238E27FC236}">
              <a16:creationId xmlns:a16="http://schemas.microsoft.com/office/drawing/2014/main" id="{DB3B0504-79D0-410D-A3FB-580962349316}"/>
            </a:ext>
          </a:extLst>
        </xdr:cNvPr>
        <xdr:cNvSpPr/>
      </xdr:nvSpPr>
      <xdr:spPr>
        <a:xfrm>
          <a:off x="1320800" y="165100"/>
          <a:ext cx="2273300" cy="2082800"/>
        </a:xfrm>
        <a:prstGeom prst="triangle">
          <a:avLst/>
        </a:prstGeom>
        <a:noFill/>
        <a:ln w="174625">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288000" bIns="2556000" rtlCol="0" anchor="t"/>
        <a:lstStyle/>
        <a:p>
          <a:pPr algn="l"/>
          <a:r>
            <a:rPr lang="es-ES" sz="12000">
              <a:solidFill>
                <a:srgbClr val="C00000"/>
              </a:solidFill>
            </a:rPr>
            <a:t>!</a:t>
          </a:r>
        </a:p>
      </xdr:txBody>
    </xdr:sp>
    <xdr:clientData/>
  </xdr:twoCellAnchor>
  <xdr:oneCellAnchor>
    <xdr:from>
      <xdr:col>0</xdr:col>
      <xdr:colOff>76199</xdr:colOff>
      <xdr:row>11</xdr:row>
      <xdr:rowOff>152400</xdr:rowOff>
    </xdr:from>
    <xdr:ext cx="4346121" cy="3870960"/>
    <xdr:sp macro="" textlink="">
      <xdr:nvSpPr>
        <xdr:cNvPr id="5" name="CuadroTexto 4">
          <a:extLst>
            <a:ext uri="{FF2B5EF4-FFF2-40B4-BE49-F238E27FC236}">
              <a16:creationId xmlns:a16="http://schemas.microsoft.com/office/drawing/2014/main" id="{BD871726-9029-4915-A32F-5744C735AE73}"/>
            </a:ext>
          </a:extLst>
        </xdr:cNvPr>
        <xdr:cNvSpPr txBox="1"/>
      </xdr:nvSpPr>
      <xdr:spPr>
        <a:xfrm>
          <a:off x="76199" y="2275114"/>
          <a:ext cx="4346121" cy="387096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ctr"/>
          <a:r>
            <a:rPr lang="es-ES" sz="1700">
              <a:latin typeface="Arial" panose="020B0604020202020204" pitchFamily="34" charset="0"/>
              <a:cs typeface="Arial" panose="020B0604020202020204" pitchFamily="34" charset="0"/>
            </a:rPr>
            <a:t>Los documentos en</a:t>
          </a:r>
          <a:r>
            <a:rPr lang="es-ES" sz="1700" baseline="0">
              <a:latin typeface="Arial" panose="020B0604020202020204" pitchFamily="34" charset="0"/>
              <a:cs typeface="Arial" panose="020B0604020202020204" pitchFamily="34" charset="0"/>
            </a:rPr>
            <a:t> gris han dejado de actualizarse en este Excel ya que están disponibles en Ratio. Próximamente se procederá a su eliminación. </a:t>
          </a:r>
        </a:p>
        <a:p>
          <a:pPr algn="ctr"/>
          <a:r>
            <a:rPr lang="es-ES" sz="1700" baseline="0">
              <a:latin typeface="Arial" panose="020B0604020202020204" pitchFamily="34" charset="0"/>
              <a:cs typeface="Arial" panose="020B0604020202020204" pitchFamily="34" charset="0"/>
            </a:rPr>
            <a:t>Los documentos Checklist Flash-Aves y Ficha calidad entrega VN se mantendrán actualizados y su descarga se podrá seguir efectuando a través del presente excel. </a:t>
          </a:r>
        </a:p>
        <a:p>
          <a:pPr algn="ctr"/>
          <a:r>
            <a:rPr lang="es-ES" sz="1700">
              <a:latin typeface="Arial" panose="020B0604020202020204" pitchFamily="34" charset="0"/>
              <a:cs typeface="Arial" panose="020B0604020202020204" pitchFamily="34" charset="0"/>
            </a:rPr>
            <a:t>Los documentos comerciales Oferta y pedido se mantendrán como backup.</a:t>
          </a:r>
        </a:p>
      </xdr:txBody>
    </xdr:sp>
    <xdr:clientData/>
  </xdr:oneCellAnchor>
  <xdr:twoCellAnchor>
    <xdr:from>
      <xdr:col>4</xdr:col>
      <xdr:colOff>563880</xdr:colOff>
      <xdr:row>19</xdr:row>
      <xdr:rowOff>107950</xdr:rowOff>
    </xdr:from>
    <xdr:to>
      <xdr:col>9</xdr:col>
      <xdr:colOff>58935</xdr:colOff>
      <xdr:row>23</xdr:row>
      <xdr:rowOff>95250</xdr:rowOff>
    </xdr:to>
    <xdr:sp macro="" textlink="">
      <xdr:nvSpPr>
        <xdr:cNvPr id="38" name="90 Bisel">
          <a:extLst>
            <a:ext uri="{FF2B5EF4-FFF2-40B4-BE49-F238E27FC236}">
              <a16:creationId xmlns:a16="http://schemas.microsoft.com/office/drawing/2014/main" id="{9BAFDB87-C672-4553-B7BF-13044964F6F1}"/>
            </a:ext>
          </a:extLst>
        </xdr:cNvPr>
        <xdr:cNvSpPr/>
      </xdr:nvSpPr>
      <xdr:spPr>
        <a:xfrm>
          <a:off x="4389755" y="3886200"/>
          <a:ext cx="3384430" cy="828675"/>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CHECK-LIST PREPARACIÓN VN HIBRIDOS</a:t>
          </a:r>
          <a:r>
            <a:rPr lang="es-ES_tradnl" sz="1600" b="1" baseline="0">
              <a:solidFill>
                <a:schemeClr val="bg1"/>
              </a:solidFill>
            </a:rPr>
            <a:t> ENCHUFABLES</a:t>
          </a:r>
          <a:endParaRPr lang="es-ES_tradnl" sz="1600" b="1">
            <a:solidFill>
              <a:schemeClr val="bg1"/>
            </a:solidFill>
          </a:endParaRPr>
        </a:p>
      </xdr:txBody>
    </xdr:sp>
    <xdr:clientData/>
  </xdr:twoCellAnchor>
  <xdr:twoCellAnchor>
    <xdr:from>
      <xdr:col>7</xdr:col>
      <xdr:colOff>707390</xdr:colOff>
      <xdr:row>32</xdr:row>
      <xdr:rowOff>38100</xdr:rowOff>
    </xdr:from>
    <xdr:to>
      <xdr:col>8</xdr:col>
      <xdr:colOff>566420</xdr:colOff>
      <xdr:row>36</xdr:row>
      <xdr:rowOff>131445</xdr:rowOff>
    </xdr:to>
    <xdr:sp macro="" textlink="">
      <xdr:nvSpPr>
        <xdr:cNvPr id="3073" name="Graphique 3">
          <a:extLst>
            <a:ext uri="{FF2B5EF4-FFF2-40B4-BE49-F238E27FC236}">
              <a16:creationId xmlns:a16="http://schemas.microsoft.com/office/drawing/2014/main" id="{6BF70906-C94D-4E78-8EC7-8211F0DB32FE}"/>
            </a:ext>
          </a:extLst>
        </xdr:cNvPr>
        <xdr:cNvSpPr>
          <a:spLocks noChangeAspect="1"/>
        </xdr:cNvSpPr>
      </xdr:nvSpPr>
      <xdr:spPr bwMode="auto">
        <a:xfrm>
          <a:off x="7057390" y="6102350"/>
          <a:ext cx="636905" cy="72834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editAs="oneCell">
    <xdr:from>
      <xdr:col>13</xdr:col>
      <xdr:colOff>323270</xdr:colOff>
      <xdr:row>32</xdr:row>
      <xdr:rowOff>137159</xdr:rowOff>
    </xdr:from>
    <xdr:to>
      <xdr:col>17</xdr:col>
      <xdr:colOff>248507</xdr:colOff>
      <xdr:row>37</xdr:row>
      <xdr:rowOff>55879</xdr:rowOff>
    </xdr:to>
    <xdr:pic>
      <xdr:nvPicPr>
        <xdr:cNvPr id="2" name="Imagen 1">
          <a:extLst>
            <a:ext uri="{FF2B5EF4-FFF2-40B4-BE49-F238E27FC236}">
              <a16:creationId xmlns:a16="http://schemas.microsoft.com/office/drawing/2014/main" id="{BAFAEB7C-94D2-427B-8013-07C34440A36F}"/>
            </a:ext>
          </a:extLst>
        </xdr:cNvPr>
        <xdr:cNvPicPr>
          <a:picLocks noChangeAspect="1"/>
        </xdr:cNvPicPr>
      </xdr:nvPicPr>
      <xdr:blipFill>
        <a:blip xmlns:r="http://schemas.openxmlformats.org/officeDocument/2006/relationships" r:embed="rId11"/>
        <a:stretch>
          <a:fillRect/>
        </a:stretch>
      </xdr:blipFill>
      <xdr:spPr>
        <a:xfrm>
          <a:off x="11213520" y="6201409"/>
          <a:ext cx="3021497" cy="712470"/>
        </a:xfrm>
        <a:prstGeom prst="rect">
          <a:avLst/>
        </a:prstGeom>
      </xdr:spPr>
    </xdr:pic>
    <xdr:clientData/>
  </xdr:twoCellAnchor>
  <xdr:twoCellAnchor>
    <xdr:from>
      <xdr:col>20</xdr:col>
      <xdr:colOff>324485</xdr:colOff>
      <xdr:row>44</xdr:row>
      <xdr:rowOff>51435</xdr:rowOff>
    </xdr:from>
    <xdr:to>
      <xdr:col>24</xdr:col>
      <xdr:colOff>152618</xdr:colOff>
      <xdr:row>46</xdr:row>
      <xdr:rowOff>139125</xdr:rowOff>
    </xdr:to>
    <xdr:sp macro="" textlink="">
      <xdr:nvSpPr>
        <xdr:cNvPr id="40" name="15 Bisel">
          <a:hlinkClick xmlns:r="http://schemas.openxmlformats.org/officeDocument/2006/relationships" r:id="rId12"/>
          <a:extLst>
            <a:ext uri="{FF2B5EF4-FFF2-40B4-BE49-F238E27FC236}">
              <a16:creationId xmlns:a16="http://schemas.microsoft.com/office/drawing/2014/main" id="{81049F42-A26A-4B91-8AD7-D5CEB9CA71F1}"/>
            </a:ext>
          </a:extLst>
        </xdr:cNvPr>
        <xdr:cNvSpPr/>
      </xdr:nvSpPr>
      <xdr:spPr>
        <a:xfrm>
          <a:off x="16659860" y="8020685"/>
          <a:ext cx="2939633" cy="405190"/>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ZE READY TO CHARGE</a:t>
          </a:r>
        </a:p>
      </xdr:txBody>
    </xdr:sp>
    <xdr:clientData/>
  </xdr:twoCellAnchor>
  <xdr:twoCellAnchor>
    <xdr:from>
      <xdr:col>13</xdr:col>
      <xdr:colOff>437515</xdr:colOff>
      <xdr:row>44</xdr:row>
      <xdr:rowOff>53340</xdr:rowOff>
    </xdr:from>
    <xdr:to>
      <xdr:col>17</xdr:col>
      <xdr:colOff>317083</xdr:colOff>
      <xdr:row>46</xdr:row>
      <xdr:rowOff>131505</xdr:rowOff>
    </xdr:to>
    <xdr:sp macro="" textlink="">
      <xdr:nvSpPr>
        <xdr:cNvPr id="42" name="15 Bisel">
          <a:hlinkClick xmlns:r="http://schemas.openxmlformats.org/officeDocument/2006/relationships" r:id="rId13"/>
          <a:extLst>
            <a:ext uri="{FF2B5EF4-FFF2-40B4-BE49-F238E27FC236}">
              <a16:creationId xmlns:a16="http://schemas.microsoft.com/office/drawing/2014/main" id="{57F5DD64-3A82-45DC-BB9E-40FA1DE24D14}"/>
            </a:ext>
          </a:extLst>
        </xdr:cNvPr>
        <xdr:cNvSpPr/>
      </xdr:nvSpPr>
      <xdr:spPr>
        <a:xfrm>
          <a:off x="11327765" y="8022590"/>
          <a:ext cx="2991068" cy="395665"/>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ZE READY TO CHARGE</a:t>
          </a:r>
        </a:p>
      </xdr:txBody>
    </xdr:sp>
    <xdr:clientData/>
  </xdr:twoCellAnchor>
  <xdr:twoCellAnchor>
    <xdr:from>
      <xdr:col>20</xdr:col>
      <xdr:colOff>386625</xdr:colOff>
      <xdr:row>53</xdr:row>
      <xdr:rowOff>57565</xdr:rowOff>
    </xdr:from>
    <xdr:to>
      <xdr:col>24</xdr:col>
      <xdr:colOff>190520</xdr:colOff>
      <xdr:row>55</xdr:row>
      <xdr:rowOff>132805</xdr:rowOff>
    </xdr:to>
    <xdr:sp macro="" textlink="">
      <xdr:nvSpPr>
        <xdr:cNvPr id="36" name="67 Bisel">
          <a:hlinkClick xmlns:r="http://schemas.openxmlformats.org/officeDocument/2006/relationships" r:id="rId14"/>
          <a:extLst>
            <a:ext uri="{FF2B5EF4-FFF2-40B4-BE49-F238E27FC236}">
              <a16:creationId xmlns:a16="http://schemas.microsoft.com/office/drawing/2014/main" id="{D8A89ACA-210A-4D4A-953B-E699311EDE75}"/>
            </a:ext>
          </a:extLst>
        </xdr:cNvPr>
        <xdr:cNvSpPr/>
      </xdr:nvSpPr>
      <xdr:spPr>
        <a:xfrm>
          <a:off x="16722000" y="9455565"/>
          <a:ext cx="2915395" cy="408615"/>
        </a:xfrm>
        <a:prstGeom prst="bevel">
          <a:avLst/>
        </a:prstGeom>
        <a:solidFill>
          <a:srgbClr val="00B0F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Contabilidad-Dossier</a:t>
          </a:r>
          <a:r>
            <a:rPr lang="es-ES_tradnl" sz="1600" b="1" baseline="0">
              <a:solidFill>
                <a:schemeClr val="bg1"/>
              </a:solidFill>
            </a:rPr>
            <a:t> VN</a:t>
          </a:r>
          <a:endParaRPr lang="es-ES_tradnl" sz="1600" b="1">
            <a:solidFill>
              <a:schemeClr val="bg1"/>
            </a:solidFill>
          </a:endParaRPr>
        </a:p>
      </xdr:txBody>
    </xdr:sp>
    <xdr:clientData/>
  </xdr:twoCellAnchor>
  <xdr:twoCellAnchor>
    <xdr:from>
      <xdr:col>20</xdr:col>
      <xdr:colOff>395242</xdr:colOff>
      <xdr:row>56</xdr:row>
      <xdr:rowOff>55344</xdr:rowOff>
    </xdr:from>
    <xdr:to>
      <xdr:col>24</xdr:col>
      <xdr:colOff>221960</xdr:colOff>
      <xdr:row>59</xdr:row>
      <xdr:rowOff>20957</xdr:rowOff>
    </xdr:to>
    <xdr:sp macro="" textlink="">
      <xdr:nvSpPr>
        <xdr:cNvPr id="37" name="68 Bisel">
          <a:hlinkClick xmlns:r="http://schemas.openxmlformats.org/officeDocument/2006/relationships" r:id="rId15"/>
          <a:extLst>
            <a:ext uri="{FF2B5EF4-FFF2-40B4-BE49-F238E27FC236}">
              <a16:creationId xmlns:a16="http://schemas.microsoft.com/office/drawing/2014/main" id="{BEF423A1-22D0-4696-BC07-26326FEC5194}"/>
            </a:ext>
          </a:extLst>
        </xdr:cNvPr>
        <xdr:cNvSpPr/>
      </xdr:nvSpPr>
      <xdr:spPr>
        <a:xfrm>
          <a:off x="16730617" y="9961344"/>
          <a:ext cx="2938218" cy="441863"/>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Check-list</a:t>
          </a:r>
          <a:r>
            <a:rPr lang="es-ES_tradnl" sz="1600" b="1" baseline="0">
              <a:solidFill>
                <a:schemeClr val="bg1"/>
              </a:solidFill>
            </a:rPr>
            <a:t> doc.administrativos </a:t>
          </a:r>
          <a:endParaRPr lang="es-ES_tradnl" sz="1600" b="1">
            <a:solidFill>
              <a:schemeClr val="bg1"/>
            </a:solidFill>
          </a:endParaRPr>
        </a:p>
      </xdr:txBody>
    </xdr:sp>
    <xdr:clientData/>
  </xdr:twoCellAnchor>
  <xdr:twoCellAnchor>
    <xdr:from>
      <xdr:col>19</xdr:col>
      <xdr:colOff>622935</xdr:colOff>
      <xdr:row>38</xdr:row>
      <xdr:rowOff>77290</xdr:rowOff>
    </xdr:from>
    <xdr:to>
      <xdr:col>24</xdr:col>
      <xdr:colOff>184711</xdr:colOff>
      <xdr:row>43</xdr:row>
      <xdr:rowOff>91906</xdr:rowOff>
    </xdr:to>
    <xdr:sp macro="" textlink="">
      <xdr:nvSpPr>
        <xdr:cNvPr id="41" name="65 Bisel">
          <a:hlinkClick xmlns:r="http://schemas.openxmlformats.org/officeDocument/2006/relationships" r:id="rId16"/>
          <a:extLst>
            <a:ext uri="{FF2B5EF4-FFF2-40B4-BE49-F238E27FC236}">
              <a16:creationId xmlns:a16="http://schemas.microsoft.com/office/drawing/2014/main" id="{74D4AE59-E05C-4712-AD6E-7F285A2C4C02}"/>
            </a:ext>
          </a:extLst>
        </xdr:cNvPr>
        <xdr:cNvSpPr/>
      </xdr:nvSpPr>
      <xdr:spPr>
        <a:xfrm>
          <a:off x="16180435" y="7094040"/>
          <a:ext cx="3451151" cy="808366"/>
        </a:xfrm>
        <a:prstGeom prst="bevel">
          <a:avLst/>
        </a:prstGeom>
        <a:solidFill>
          <a:srgbClr val="00B0F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SOLICITUD DE INFORMACIÓN FP</a:t>
          </a:r>
        </a:p>
      </xdr:txBody>
    </xdr:sp>
    <xdr:clientData/>
  </xdr:twoCellAnchor>
  <xdr:twoCellAnchor>
    <xdr:from>
      <xdr:col>19</xdr:col>
      <xdr:colOff>625717</xdr:colOff>
      <xdr:row>47</xdr:row>
      <xdr:rowOff>135784</xdr:rowOff>
    </xdr:from>
    <xdr:to>
      <xdr:col>24</xdr:col>
      <xdr:colOff>221783</xdr:colOff>
      <xdr:row>52</xdr:row>
      <xdr:rowOff>114274</xdr:rowOff>
    </xdr:to>
    <xdr:sp macro="" textlink="">
      <xdr:nvSpPr>
        <xdr:cNvPr id="43" name="66 Bisel">
          <a:hlinkClick xmlns:r="http://schemas.openxmlformats.org/officeDocument/2006/relationships" r:id="rId17"/>
          <a:extLst>
            <a:ext uri="{FF2B5EF4-FFF2-40B4-BE49-F238E27FC236}">
              <a16:creationId xmlns:a16="http://schemas.microsoft.com/office/drawing/2014/main" id="{D8B2395E-25BD-4B12-AE71-474597CC8491}"/>
            </a:ext>
          </a:extLst>
        </xdr:cNvPr>
        <xdr:cNvSpPr/>
      </xdr:nvSpPr>
      <xdr:spPr>
        <a:xfrm>
          <a:off x="16183217" y="8581284"/>
          <a:ext cx="3485441" cy="772240"/>
        </a:xfrm>
        <a:prstGeom prst="bevel">
          <a:avLst/>
        </a:prstGeom>
        <a:solidFill>
          <a:srgbClr val="00B0F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SOLICITUD DE PEDIDO FP</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0</xdr:col>
      <xdr:colOff>0</xdr:colOff>
      <xdr:row>53</xdr:row>
      <xdr:rowOff>0</xdr:rowOff>
    </xdr:from>
    <xdr:to>
      <xdr:col>9</xdr:col>
      <xdr:colOff>695325</xdr:colOff>
      <xdr:row>54</xdr:row>
      <xdr:rowOff>74855</xdr:rowOff>
    </xdr:to>
    <xdr:sp macro="" textlink="">
      <xdr:nvSpPr>
        <xdr:cNvPr id="4" name="5 CuadroTexto">
          <a:extLst>
            <a:ext uri="{FF2B5EF4-FFF2-40B4-BE49-F238E27FC236}">
              <a16:creationId xmlns:a16="http://schemas.microsoft.com/office/drawing/2014/main" id="{739A09D4-B45B-4784-8E4F-D15DF7781F6B}"/>
            </a:ext>
          </a:extLst>
        </xdr:cNvPr>
        <xdr:cNvSpPr txBox="1"/>
      </xdr:nvSpPr>
      <xdr:spPr>
        <a:xfrm>
          <a:off x="0" y="9591675"/>
          <a:ext cx="7726680" cy="2558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rPr>
            <a:t>Queda prohibida la reproducción</a:t>
          </a:r>
          <a:r>
            <a:rPr lang="es-ES_tradnl" sz="800" baseline="0">
              <a:solidFill>
                <a:sysClr val="windowText" lastClr="000000"/>
              </a:solidFill>
            </a:rPr>
            <a:t> o traducción, incluso parcial, sin autorización escrita de RENAULT ESPAÑA COMERCIAL, S.A.                                                                        Marzo - 2022</a:t>
          </a:r>
          <a:endParaRPr lang="es-ES_tradnl" sz="800">
            <a:solidFill>
              <a:sysClr val="windowText" lastClr="000000"/>
            </a:solidFill>
          </a:endParaRPr>
        </a:p>
      </xdr:txBody>
    </xdr:sp>
    <xdr:clientData/>
  </xdr:twoCellAnchor>
  <xdr:twoCellAnchor editAs="oneCell">
    <xdr:from>
      <xdr:col>0</xdr:col>
      <xdr:colOff>493396</xdr:colOff>
      <xdr:row>0</xdr:row>
      <xdr:rowOff>91441</xdr:rowOff>
    </xdr:from>
    <xdr:to>
      <xdr:col>4</xdr:col>
      <xdr:colOff>17146</xdr:colOff>
      <xdr:row>2</xdr:row>
      <xdr:rowOff>22023</xdr:rowOff>
    </xdr:to>
    <xdr:pic>
      <xdr:nvPicPr>
        <xdr:cNvPr id="5" name="Image 2" descr="Une image contenant flèche&#10;&#10;Description générée automatiquement">
          <a:extLst>
            <a:ext uri="{FF2B5EF4-FFF2-40B4-BE49-F238E27FC236}">
              <a16:creationId xmlns:a16="http://schemas.microsoft.com/office/drawing/2014/main" id="{EF1C642F-827F-4504-9BE7-49D2E9DA148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3396" y="91441"/>
          <a:ext cx="2659380" cy="284912"/>
        </a:xfrm>
        <a:prstGeom prst="rect">
          <a:avLst/>
        </a:prstGeom>
      </xdr:spPr>
    </xdr:pic>
    <xdr:clientData/>
  </xdr:twoCellAnchor>
  <xdr:twoCellAnchor>
    <xdr:from>
      <xdr:col>10</xdr:col>
      <xdr:colOff>434340</xdr:colOff>
      <xdr:row>9</xdr:row>
      <xdr:rowOff>76199</xdr:rowOff>
    </xdr:from>
    <xdr:to>
      <xdr:col>13</xdr:col>
      <xdr:colOff>111834</xdr:colOff>
      <xdr:row>14</xdr:row>
      <xdr:rowOff>152399</xdr:rowOff>
    </xdr:to>
    <xdr:sp macro="" textlink="">
      <xdr:nvSpPr>
        <xdr:cNvPr id="6" name="5 Flecha izquierda">
          <a:hlinkClick xmlns:r="http://schemas.openxmlformats.org/officeDocument/2006/relationships" r:id="rId2"/>
          <a:extLst>
            <a:ext uri="{FF2B5EF4-FFF2-40B4-BE49-F238E27FC236}">
              <a16:creationId xmlns:a16="http://schemas.microsoft.com/office/drawing/2014/main" id="{BCFB9647-161F-4F93-AEA6-6BD2A3AC1E39}"/>
            </a:ext>
          </a:extLst>
        </xdr:cNvPr>
        <xdr:cNvSpPr/>
      </xdr:nvSpPr>
      <xdr:spPr>
        <a:xfrm>
          <a:off x="8244840" y="1704974"/>
          <a:ext cx="2020644" cy="981075"/>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0</xdr:col>
      <xdr:colOff>65636</xdr:colOff>
      <xdr:row>3</xdr:row>
      <xdr:rowOff>55247</xdr:rowOff>
    </xdr:from>
    <xdr:to>
      <xdr:col>9</xdr:col>
      <xdr:colOff>392418</xdr:colOff>
      <xdr:row>42</xdr:row>
      <xdr:rowOff>129888</xdr:rowOff>
    </xdr:to>
    <xdr:pic>
      <xdr:nvPicPr>
        <xdr:cNvPr id="3" name="Imagen 2">
          <a:extLst>
            <a:ext uri="{FF2B5EF4-FFF2-40B4-BE49-F238E27FC236}">
              <a16:creationId xmlns:a16="http://schemas.microsoft.com/office/drawing/2014/main" id="{D5332C73-FAFA-4AA6-8F79-AD758112875C}"/>
            </a:ext>
          </a:extLst>
        </xdr:cNvPr>
        <xdr:cNvPicPr>
          <a:picLocks noChangeAspect="1"/>
        </xdr:cNvPicPr>
      </xdr:nvPicPr>
      <xdr:blipFill>
        <a:blip xmlns:r="http://schemas.openxmlformats.org/officeDocument/2006/relationships" r:embed="rId3"/>
        <a:stretch>
          <a:fillRect/>
        </a:stretch>
      </xdr:blipFill>
      <xdr:spPr>
        <a:xfrm>
          <a:off x="65636" y="600770"/>
          <a:ext cx="7340646" cy="7166436"/>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xdr:from>
      <xdr:col>0</xdr:col>
      <xdr:colOff>917198</xdr:colOff>
      <xdr:row>27</xdr:row>
      <xdr:rowOff>11201</xdr:rowOff>
    </xdr:from>
    <xdr:to>
      <xdr:col>1</xdr:col>
      <xdr:colOff>240920</xdr:colOff>
      <xdr:row>34</xdr:row>
      <xdr:rowOff>162481</xdr:rowOff>
    </xdr:to>
    <xdr:sp macro="" textlink="">
      <xdr:nvSpPr>
        <xdr:cNvPr id="2" name="1 CuadroTexto">
          <a:extLst>
            <a:ext uri="{FF2B5EF4-FFF2-40B4-BE49-F238E27FC236}">
              <a16:creationId xmlns:a16="http://schemas.microsoft.com/office/drawing/2014/main" id="{00000000-0008-0000-1B00-000002000000}"/>
            </a:ext>
          </a:extLst>
        </xdr:cNvPr>
        <xdr:cNvSpPr txBox="1"/>
      </xdr:nvSpPr>
      <xdr:spPr>
        <a:xfrm rot="16200000">
          <a:off x="141469" y="5778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400" b="0">
              <a:solidFill>
                <a:srgbClr val="4E5844"/>
              </a:solidFill>
              <a:latin typeface="Read" panose="020B0501020204020B04" pitchFamily="34" charset="0"/>
              <a:cs typeface="Read" panose="020B0501020204020B04" pitchFamily="34" charset="0"/>
            </a:rPr>
            <a:t>CLIENTE</a:t>
          </a:r>
          <a:endParaRPr lang="es-ES_tradnl" sz="1100" b="0">
            <a:solidFill>
              <a:srgbClr val="4E5844"/>
            </a:solidFill>
            <a:latin typeface="Read" panose="020B0501020204020B04" pitchFamily="34" charset="0"/>
            <a:cs typeface="Read" panose="020B0501020204020B04" pitchFamily="34" charset="0"/>
          </a:endParaRPr>
        </a:p>
      </xdr:txBody>
    </xdr:sp>
    <xdr:clientData/>
  </xdr:twoCellAnchor>
  <xdr:twoCellAnchor>
    <xdr:from>
      <xdr:col>18</xdr:col>
      <xdr:colOff>336963</xdr:colOff>
      <xdr:row>0</xdr:row>
      <xdr:rowOff>32161</xdr:rowOff>
    </xdr:from>
    <xdr:to>
      <xdr:col>22</xdr:col>
      <xdr:colOff>263562</xdr:colOff>
      <xdr:row>23</xdr:row>
      <xdr:rowOff>140484</xdr:rowOff>
    </xdr:to>
    <xdr:sp macro="" textlink="">
      <xdr:nvSpPr>
        <xdr:cNvPr id="3" name="2 CuadroTexto">
          <a:extLst>
            <a:ext uri="{FF2B5EF4-FFF2-40B4-BE49-F238E27FC236}">
              <a16:creationId xmlns:a16="http://schemas.microsoft.com/office/drawing/2014/main" id="{00000000-0008-0000-1B00-000003000000}"/>
            </a:ext>
          </a:extLst>
        </xdr:cNvPr>
        <xdr:cNvSpPr txBox="1"/>
      </xdr:nvSpPr>
      <xdr:spPr>
        <a:xfrm>
          <a:off x="11385963" y="32161"/>
          <a:ext cx="3298449" cy="480414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3) IMPRIMIR posteriormente las pestañas:</a:t>
          </a:r>
        </a:p>
        <a:p>
          <a:endParaRPr lang="es-ES_tradnl" sz="1800" b="1">
            <a:solidFill>
              <a:srgbClr val="0070C0"/>
            </a:solidFill>
          </a:endParaRPr>
        </a:p>
        <a:p>
          <a:r>
            <a:rPr lang="es-ES_tradnl" sz="1800" b="1" i="1">
              <a:solidFill>
                <a:srgbClr val="0070C0"/>
              </a:solidFill>
            </a:rPr>
            <a:t>* "Contabilidad-Dossier VN DACIA".</a:t>
          </a:r>
        </a:p>
        <a:p>
          <a:r>
            <a:rPr lang="es-ES_tradnl" sz="1800" b="1" i="1">
              <a:solidFill>
                <a:srgbClr val="0070C0"/>
              </a:solidFill>
            </a:rPr>
            <a:t>* "Check-list doc.admin DACIA".</a:t>
          </a:r>
        </a:p>
        <a:p>
          <a:endParaRPr lang="es-ES_tradnl" sz="1800" b="1" i="1">
            <a:solidFill>
              <a:srgbClr val="0070C0"/>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1" i="0" u="none" strike="noStrike" kern="0" cap="none" spc="0" normalizeH="0" baseline="0" noProof="0">
              <a:ln>
                <a:noFill/>
              </a:ln>
              <a:solidFill>
                <a:srgbClr val="FF0000"/>
              </a:solidFill>
              <a:effectLst/>
              <a:uLnTx/>
              <a:uFillTx/>
              <a:latin typeface="+mn-lt"/>
              <a:ea typeface="+mn-ea"/>
              <a:cs typeface="+mn-cs"/>
            </a:rPr>
            <a:t>ATENCIÓN COMPLETAR LOS CAMPOS DE PROTECCIÓN DE DATOS </a:t>
          </a:r>
          <a:br>
            <a:rPr kumimoji="0" lang="es-ES" sz="1500" b="1" i="0" u="none" strike="noStrike" kern="0" cap="none" spc="0" normalizeH="0" baseline="0" noProof="0">
              <a:ln>
                <a:noFill/>
              </a:ln>
              <a:solidFill>
                <a:srgbClr val="FF0000"/>
              </a:solidFill>
              <a:effectLst/>
              <a:uLnTx/>
              <a:uFillTx/>
              <a:latin typeface="+mn-lt"/>
              <a:ea typeface="+mn-ea"/>
              <a:cs typeface="+mn-cs"/>
            </a:rPr>
          </a:br>
          <a:r>
            <a:rPr kumimoji="0" lang="es-ES" sz="1500" b="1" i="0" u="none" strike="noStrike" kern="0" cap="none" spc="0" normalizeH="0" baseline="0" noProof="0">
              <a:ln>
                <a:noFill/>
              </a:ln>
              <a:solidFill>
                <a:srgbClr val="FF0000"/>
              </a:solidFill>
              <a:effectLst/>
              <a:uLnTx/>
              <a:uFillTx/>
              <a:latin typeface="+mn-lt"/>
              <a:ea typeface="+mn-ea"/>
              <a:cs typeface="+mn-cs"/>
            </a:rPr>
            <a:t>MODIFICAR LOS CAMPOS XXXXX Y YYYYYY</a:t>
          </a:r>
          <a:br>
            <a:rPr kumimoji="0" lang="es-ES" sz="1500" b="1" i="0" u="none" strike="noStrike" kern="0" cap="none" spc="0" normalizeH="0" baseline="0" noProof="0">
              <a:ln>
                <a:noFill/>
              </a:ln>
              <a:solidFill>
                <a:srgbClr val="FF0000"/>
              </a:solidFill>
              <a:effectLst/>
              <a:uLnTx/>
              <a:uFillTx/>
              <a:latin typeface="+mn-lt"/>
              <a:ea typeface="+mn-ea"/>
              <a:cs typeface="+mn-cs"/>
            </a:rPr>
          </a:br>
          <a:r>
            <a:rPr kumimoji="0" lang="es-ES" sz="1500" b="1" i="0" u="none" strike="noStrike" kern="0" cap="none" spc="0" normalizeH="0" baseline="0" noProof="0">
              <a:ln>
                <a:noFill/>
              </a:ln>
              <a:solidFill>
                <a:srgbClr val="FF0000"/>
              </a:solidFill>
              <a:effectLst/>
              <a:uLnTx/>
              <a:uFillTx/>
              <a:latin typeface="+mn-lt"/>
              <a:ea typeface="+mn-ea"/>
              <a:cs typeface="+mn-cs"/>
            </a:rPr>
            <a:t>ELIMINAR LAS ACLARACIONES ENTRE PARÉNTESIS </a:t>
          </a:r>
          <a:endParaRPr kumimoji="0" lang="es-ES" sz="1500" b="0" i="0" u="none" strike="noStrike" kern="0" cap="none" spc="0" normalizeH="0" baseline="0" noProof="0">
            <a:ln>
              <a:noFill/>
            </a:ln>
            <a:solidFill>
              <a:srgbClr val="FF0000"/>
            </a:solidFill>
            <a:effectLst/>
            <a:uLnTx/>
            <a:uFillTx/>
            <a:latin typeface="+mn-lt"/>
            <a:ea typeface="+mn-ea"/>
            <a:cs typeface="+mn-cs"/>
          </a:endParaRPr>
        </a:p>
        <a:p>
          <a:endParaRPr lang="es-ES_tradnl" sz="1800" b="1" i="1">
            <a:solidFill>
              <a:srgbClr val="0070C0"/>
            </a:solidFill>
          </a:endParaRPr>
        </a:p>
        <a:p>
          <a:endParaRPr lang="es-ES_tradnl" sz="1800" b="1" i="1">
            <a:solidFill>
              <a:srgbClr val="0070C0"/>
            </a:solidFill>
          </a:endParaRPr>
        </a:p>
        <a:p>
          <a:endParaRPr lang="es-ES_tradnl" sz="1800" b="1" i="1">
            <a:solidFill>
              <a:srgbClr val="0070C0"/>
            </a:solidFill>
          </a:endParaRPr>
        </a:p>
        <a:p>
          <a:endParaRPr lang="es-ES_tradnl" sz="1800" b="1" i="1">
            <a:solidFill>
              <a:srgbClr val="0070C0"/>
            </a:solidFill>
          </a:endParaRPr>
        </a:p>
        <a:p>
          <a:endParaRPr lang="es-ES_tradnl" sz="1800" b="1" i="1">
            <a:solidFill>
              <a:srgbClr val="0070C0"/>
            </a:solidFill>
          </a:endParaRPr>
        </a:p>
      </xdr:txBody>
    </xdr:sp>
    <xdr:clientData/>
  </xdr:twoCellAnchor>
  <xdr:twoCellAnchor>
    <xdr:from>
      <xdr:col>0</xdr:col>
      <xdr:colOff>917198</xdr:colOff>
      <xdr:row>140</xdr:row>
      <xdr:rowOff>11201</xdr:rowOff>
    </xdr:from>
    <xdr:to>
      <xdr:col>1</xdr:col>
      <xdr:colOff>240920</xdr:colOff>
      <xdr:row>147</xdr:row>
      <xdr:rowOff>162481</xdr:rowOff>
    </xdr:to>
    <xdr:sp macro="" textlink="">
      <xdr:nvSpPr>
        <xdr:cNvPr id="5" name="4 CuadroTexto">
          <a:extLst>
            <a:ext uri="{FF2B5EF4-FFF2-40B4-BE49-F238E27FC236}">
              <a16:creationId xmlns:a16="http://schemas.microsoft.com/office/drawing/2014/main" id="{00000000-0008-0000-1B00-000005000000}"/>
            </a:ext>
          </a:extLst>
        </xdr:cNvPr>
        <xdr:cNvSpPr txBox="1"/>
      </xdr:nvSpPr>
      <xdr:spPr>
        <a:xfrm rot="16200000">
          <a:off x="141469" y="28257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400" b="0">
              <a:solidFill>
                <a:srgbClr val="4E5844"/>
              </a:solidFill>
              <a:latin typeface="Read" panose="020B0501020204020B04" pitchFamily="34" charset="0"/>
              <a:cs typeface="Read" panose="020B0501020204020B04" pitchFamily="34" charset="0"/>
            </a:rPr>
            <a:t>VENTAS</a:t>
          </a:r>
          <a:endParaRPr lang="es-ES_tradnl" sz="1600" b="0">
            <a:solidFill>
              <a:srgbClr val="4E5844"/>
            </a:solidFill>
            <a:latin typeface="Read" panose="020B0501020204020B04" pitchFamily="34" charset="0"/>
            <a:cs typeface="Read" panose="020B0501020204020B04" pitchFamily="34" charset="0"/>
          </a:endParaRPr>
        </a:p>
      </xdr:txBody>
    </xdr:sp>
    <xdr:clientData/>
  </xdr:twoCellAnchor>
  <xdr:twoCellAnchor>
    <xdr:from>
      <xdr:col>2</xdr:col>
      <xdr:colOff>218852</xdr:colOff>
      <xdr:row>177</xdr:row>
      <xdr:rowOff>440839</xdr:rowOff>
    </xdr:from>
    <xdr:to>
      <xdr:col>17</xdr:col>
      <xdr:colOff>180975</xdr:colOff>
      <xdr:row>178</xdr:row>
      <xdr:rowOff>3137</xdr:rowOff>
    </xdr:to>
    <xdr:sp macro="" textlink="">
      <xdr:nvSpPr>
        <xdr:cNvPr id="6" name="5 CuadroTexto">
          <a:extLst>
            <a:ext uri="{FF2B5EF4-FFF2-40B4-BE49-F238E27FC236}">
              <a16:creationId xmlns:a16="http://schemas.microsoft.com/office/drawing/2014/main" id="{00000000-0008-0000-1B00-000006000000}"/>
            </a:ext>
          </a:extLst>
        </xdr:cNvPr>
        <xdr:cNvSpPr txBox="1"/>
      </xdr:nvSpPr>
      <xdr:spPr>
        <a:xfrm>
          <a:off x="866552" y="44855914"/>
          <a:ext cx="9877648" cy="34334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xdr:from>
      <xdr:col>18</xdr:col>
      <xdr:colOff>339312</xdr:colOff>
      <xdr:row>25</xdr:row>
      <xdr:rowOff>143471</xdr:rowOff>
    </xdr:from>
    <xdr:to>
      <xdr:col>20</xdr:col>
      <xdr:colOff>421339</xdr:colOff>
      <xdr:row>31</xdr:row>
      <xdr:rowOff>40788</xdr:rowOff>
    </xdr:to>
    <xdr:sp macro="" textlink="">
      <xdr:nvSpPr>
        <xdr:cNvPr id="10" name="9 Flecha izquierda">
          <a:hlinkClick xmlns:r="http://schemas.openxmlformats.org/officeDocument/2006/relationships" r:id="rId1"/>
          <a:extLst>
            <a:ext uri="{FF2B5EF4-FFF2-40B4-BE49-F238E27FC236}">
              <a16:creationId xmlns:a16="http://schemas.microsoft.com/office/drawing/2014/main" id="{00000000-0008-0000-1B00-00000A000000}"/>
            </a:ext>
          </a:extLst>
        </xdr:cNvPr>
        <xdr:cNvSpPr/>
      </xdr:nvSpPr>
      <xdr:spPr>
        <a:xfrm>
          <a:off x="11388312" y="5191721"/>
          <a:ext cx="1529827" cy="1164142"/>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40789</xdr:colOff>
      <xdr:row>105</xdr:row>
      <xdr:rowOff>65555</xdr:rowOff>
    </xdr:from>
    <xdr:to>
      <xdr:col>2</xdr:col>
      <xdr:colOff>302110</xdr:colOff>
      <xdr:row>106</xdr:row>
      <xdr:rowOff>162934</xdr:rowOff>
    </xdr:to>
    <xdr:sp macro="" textlink="">
      <xdr:nvSpPr>
        <xdr:cNvPr id="7" name="Rectángulo 6">
          <a:extLst>
            <a:ext uri="{FF2B5EF4-FFF2-40B4-BE49-F238E27FC236}">
              <a16:creationId xmlns:a16="http://schemas.microsoft.com/office/drawing/2014/main" id="{9F8EA4A7-5D81-43C7-9B01-EE4F7848BC24}"/>
            </a:ext>
          </a:extLst>
        </xdr:cNvPr>
        <xdr:cNvSpPr/>
      </xdr:nvSpPr>
      <xdr:spPr>
        <a:xfrm>
          <a:off x="688489" y="28154780"/>
          <a:ext cx="261321" cy="173579"/>
        </a:xfrm>
        <a:prstGeom prst="rect">
          <a:avLst/>
        </a:prstGeom>
        <a:noFill/>
        <a:ln>
          <a:solidFill>
            <a:srgbClr val="4E584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1</xdr:col>
      <xdr:colOff>438149</xdr:colOff>
      <xdr:row>224</xdr:row>
      <xdr:rowOff>2241</xdr:rowOff>
    </xdr:from>
    <xdr:to>
      <xdr:col>17</xdr:col>
      <xdr:colOff>190499</xdr:colOff>
      <xdr:row>224</xdr:row>
      <xdr:rowOff>200025</xdr:rowOff>
    </xdr:to>
    <xdr:sp macro="" textlink="">
      <xdr:nvSpPr>
        <xdr:cNvPr id="17" name="5 CuadroTexto">
          <a:extLst>
            <a:ext uri="{FF2B5EF4-FFF2-40B4-BE49-F238E27FC236}">
              <a16:creationId xmlns:a16="http://schemas.microsoft.com/office/drawing/2014/main" id="{C7006241-3789-4EEE-87DF-9E987D3B92FB}"/>
            </a:ext>
          </a:extLst>
        </xdr:cNvPr>
        <xdr:cNvSpPr txBox="1"/>
      </xdr:nvSpPr>
      <xdr:spPr>
        <a:xfrm>
          <a:off x="647699" y="60314541"/>
          <a:ext cx="10106025" cy="1977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editAs="oneCell">
    <xdr:from>
      <xdr:col>2</xdr:col>
      <xdr:colOff>0</xdr:colOff>
      <xdr:row>1</xdr:row>
      <xdr:rowOff>347386</xdr:rowOff>
    </xdr:from>
    <xdr:to>
      <xdr:col>5</xdr:col>
      <xdr:colOff>268725</xdr:colOff>
      <xdr:row>1</xdr:row>
      <xdr:rowOff>707543</xdr:rowOff>
    </xdr:to>
    <xdr:pic>
      <xdr:nvPicPr>
        <xdr:cNvPr id="15" name="Image 2" descr="Une image contenant flèche&#10;&#10;Description générée automatiquement">
          <a:extLst>
            <a:ext uri="{FF2B5EF4-FFF2-40B4-BE49-F238E27FC236}">
              <a16:creationId xmlns:a16="http://schemas.microsoft.com/office/drawing/2014/main" id="{ECF3EEF8-E68E-40C4-ACF0-9EADBA75F1E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5971" y="526680"/>
          <a:ext cx="3412535" cy="365872"/>
        </a:xfrm>
        <a:prstGeom prst="rect">
          <a:avLst/>
        </a:prstGeom>
      </xdr:spPr>
    </xdr:pic>
    <xdr:clientData/>
  </xdr:twoCellAnchor>
  <xdr:twoCellAnchor editAs="oneCell">
    <xdr:from>
      <xdr:col>2</xdr:col>
      <xdr:colOff>0</xdr:colOff>
      <xdr:row>115</xdr:row>
      <xdr:rowOff>481858</xdr:rowOff>
    </xdr:from>
    <xdr:to>
      <xdr:col>5</xdr:col>
      <xdr:colOff>268725</xdr:colOff>
      <xdr:row>116</xdr:row>
      <xdr:rowOff>321278</xdr:rowOff>
    </xdr:to>
    <xdr:pic>
      <xdr:nvPicPr>
        <xdr:cNvPr id="18" name="Image 2" descr="Une image contenant flèche&#10;&#10;Description générée automatiquement">
          <a:extLst>
            <a:ext uri="{FF2B5EF4-FFF2-40B4-BE49-F238E27FC236}">
              <a16:creationId xmlns:a16="http://schemas.microsoft.com/office/drawing/2014/main" id="{D13E8F8F-FF17-4D0C-B11F-1BEB6F80A36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5971" y="31197182"/>
          <a:ext cx="3412535" cy="365872"/>
        </a:xfrm>
        <a:prstGeom prst="rect">
          <a:avLst/>
        </a:prstGeom>
      </xdr:spPr>
    </xdr:pic>
    <xdr:clientData/>
  </xdr:twoCellAnchor>
  <xdr:twoCellAnchor editAs="oneCell">
    <xdr:from>
      <xdr:col>2</xdr:col>
      <xdr:colOff>67235</xdr:colOff>
      <xdr:row>179</xdr:row>
      <xdr:rowOff>235326</xdr:rowOff>
    </xdr:from>
    <xdr:to>
      <xdr:col>5</xdr:col>
      <xdr:colOff>345485</xdr:colOff>
      <xdr:row>179</xdr:row>
      <xdr:rowOff>587863</xdr:rowOff>
    </xdr:to>
    <xdr:pic>
      <xdr:nvPicPr>
        <xdr:cNvPr id="19" name="Image 2" descr="Une image contenant flèche&#10;&#10;Description générée automatiquement">
          <a:extLst>
            <a:ext uri="{FF2B5EF4-FFF2-40B4-BE49-F238E27FC236}">
              <a16:creationId xmlns:a16="http://schemas.microsoft.com/office/drawing/2014/main" id="{A3BFC2AA-F9DE-443D-9AB1-22F6818F5BE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3206" y="46078591"/>
          <a:ext cx="3412535" cy="365872"/>
        </a:xfrm>
        <a:prstGeom prst="rect">
          <a:avLst/>
        </a:prstGeom>
      </xdr:spPr>
    </xdr:pic>
    <xdr:clientData/>
  </xdr:twoCellAnchor>
  <xdr:twoCellAnchor editAs="oneCell">
    <xdr:from>
      <xdr:col>2</xdr:col>
      <xdr:colOff>0</xdr:colOff>
      <xdr:row>67</xdr:row>
      <xdr:rowOff>179296</xdr:rowOff>
    </xdr:from>
    <xdr:to>
      <xdr:col>5</xdr:col>
      <xdr:colOff>268725</xdr:colOff>
      <xdr:row>67</xdr:row>
      <xdr:rowOff>552788</xdr:rowOff>
    </xdr:to>
    <xdr:pic>
      <xdr:nvPicPr>
        <xdr:cNvPr id="20" name="Image 2" descr="Une image contenant flèche&#10;&#10;Description générée automatiquement">
          <a:extLst>
            <a:ext uri="{FF2B5EF4-FFF2-40B4-BE49-F238E27FC236}">
              <a16:creationId xmlns:a16="http://schemas.microsoft.com/office/drawing/2014/main" id="{BB9B1751-B1DF-4ECF-9BC7-84433959E75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5971" y="15901149"/>
          <a:ext cx="3412535" cy="365872"/>
        </a:xfrm>
        <a:prstGeom prst="rect">
          <a:avLst/>
        </a:prstGeom>
      </xdr:spPr>
    </xdr:pic>
    <xdr:clientData/>
  </xdr:twoCellAnchor>
  <xdr:twoCellAnchor>
    <xdr:from>
      <xdr:col>1</xdr:col>
      <xdr:colOff>324970</xdr:colOff>
      <xdr:row>65</xdr:row>
      <xdr:rowOff>712471</xdr:rowOff>
    </xdr:from>
    <xdr:to>
      <xdr:col>17</xdr:col>
      <xdr:colOff>238125</xdr:colOff>
      <xdr:row>65</xdr:row>
      <xdr:rowOff>1255286</xdr:rowOff>
    </xdr:to>
    <xdr:sp macro="" textlink="">
      <xdr:nvSpPr>
        <xdr:cNvPr id="22" name="4 CuadroTexto">
          <a:extLst>
            <a:ext uri="{FF2B5EF4-FFF2-40B4-BE49-F238E27FC236}">
              <a16:creationId xmlns:a16="http://schemas.microsoft.com/office/drawing/2014/main" id="{6D5EDB74-8079-49A7-9411-B084CAD4E492}"/>
            </a:ext>
          </a:extLst>
        </xdr:cNvPr>
        <xdr:cNvSpPr txBox="1"/>
      </xdr:nvSpPr>
      <xdr:spPr>
        <a:xfrm>
          <a:off x="648820" y="14171296"/>
          <a:ext cx="10266830" cy="5428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latin typeface="Read" panose="020B0501020204020B04" pitchFamily="34" charset="0"/>
              <a:cs typeface="Read" panose="020B0501020204020B04" pitchFamily="34"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 </a:t>
          </a:r>
        </a:p>
        <a:p>
          <a:pPr algn="r"/>
          <a:r>
            <a:rPr lang="es-ES_tradnl" sz="800">
              <a:solidFill>
                <a:srgbClr val="4E5844"/>
              </a:solidFill>
              <a:latin typeface="Read" panose="020B0501020204020B04" pitchFamily="34" charset="0"/>
              <a:cs typeface="Read" panose="020B0501020204020B04" pitchFamily="34" charset="0"/>
            </a:rPr>
            <a:t>1/2                                                                                                                                                                                        </a:t>
          </a:r>
          <a:r>
            <a:rPr lang="es-ES_tradnl" sz="800" baseline="0">
              <a:solidFill>
                <a:srgbClr val="4E5844"/>
              </a:solidFill>
              <a:latin typeface="Read" panose="020B0501020204020B04" pitchFamily="34" charset="0"/>
              <a:cs typeface="Read" panose="020B0501020204020B04" pitchFamily="34" charset="0"/>
            </a:rPr>
            <a:t> Marzo 2022</a:t>
          </a:r>
          <a:endParaRPr lang="es-ES_tradnl" sz="800">
            <a:solidFill>
              <a:srgbClr val="4E5844"/>
            </a:solidFill>
            <a:latin typeface="Read" panose="020B0501020204020B04" pitchFamily="34" charset="0"/>
            <a:cs typeface="Read" panose="020B0501020204020B04" pitchFamily="34" charset="0"/>
          </a:endParaRPr>
        </a:p>
      </xdr:txBody>
    </xdr:sp>
    <xdr:clientData/>
  </xdr:twoCellAnchor>
  <xdr:twoCellAnchor>
    <xdr:from>
      <xdr:col>1</xdr:col>
      <xdr:colOff>112058</xdr:colOff>
      <xdr:row>111</xdr:row>
      <xdr:rowOff>76200</xdr:rowOff>
    </xdr:from>
    <xdr:to>
      <xdr:col>17</xdr:col>
      <xdr:colOff>173244</xdr:colOff>
      <xdr:row>112</xdr:row>
      <xdr:rowOff>201929</xdr:rowOff>
    </xdr:to>
    <xdr:sp macro="" textlink="">
      <xdr:nvSpPr>
        <xdr:cNvPr id="23" name="4 CuadroTexto">
          <a:extLst>
            <a:ext uri="{FF2B5EF4-FFF2-40B4-BE49-F238E27FC236}">
              <a16:creationId xmlns:a16="http://schemas.microsoft.com/office/drawing/2014/main" id="{96A59FCC-8070-485A-A5FD-16400D2288AE}"/>
            </a:ext>
          </a:extLst>
        </xdr:cNvPr>
        <xdr:cNvSpPr txBox="1"/>
      </xdr:nvSpPr>
      <xdr:spPr>
        <a:xfrm>
          <a:off x="321608" y="30099000"/>
          <a:ext cx="10414861" cy="5257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latin typeface="Read" panose="020B0501020204020B04" pitchFamily="34" charset="0"/>
              <a:cs typeface="Read" panose="020B0501020204020B04" pitchFamily="34"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 </a:t>
          </a:r>
        </a:p>
        <a:p>
          <a:pPr algn="r"/>
          <a:r>
            <a:rPr lang="es-ES_tradnl" sz="800">
              <a:solidFill>
                <a:srgbClr val="4E5844"/>
              </a:solidFill>
              <a:latin typeface="Read" panose="020B0501020204020B04" pitchFamily="34" charset="0"/>
              <a:cs typeface="Read" panose="020B0501020204020B04" pitchFamily="34" charset="0"/>
            </a:rPr>
            <a:t>2/2                                                                                                                                                                                        </a:t>
          </a:r>
          <a:r>
            <a:rPr lang="es-ES_tradnl" sz="800" baseline="0">
              <a:solidFill>
                <a:srgbClr val="4E5844"/>
              </a:solidFill>
              <a:latin typeface="Read" panose="020B0501020204020B04" pitchFamily="34" charset="0"/>
              <a:cs typeface="Read" panose="020B0501020204020B04" pitchFamily="34" charset="0"/>
            </a:rPr>
            <a:t> Marzo 2022</a:t>
          </a:r>
          <a:endParaRPr lang="es-ES_tradnl" sz="800">
            <a:solidFill>
              <a:srgbClr val="4E5844"/>
            </a:solidFill>
            <a:latin typeface="Read" panose="020B0501020204020B04" pitchFamily="34" charset="0"/>
            <a:cs typeface="Read" panose="020B0501020204020B04" pitchFamily="34" charset="0"/>
          </a:endParaRPr>
        </a:p>
      </xdr:txBody>
    </xdr:sp>
    <xdr:clientData/>
  </xdr:twoCellAnchor>
  <xdr:twoCellAnchor>
    <xdr:from>
      <xdr:col>2</xdr:col>
      <xdr:colOff>68580</xdr:colOff>
      <xdr:row>218</xdr:row>
      <xdr:rowOff>17145</xdr:rowOff>
    </xdr:from>
    <xdr:to>
      <xdr:col>2</xdr:col>
      <xdr:colOff>314661</xdr:colOff>
      <xdr:row>218</xdr:row>
      <xdr:rowOff>209774</xdr:rowOff>
    </xdr:to>
    <xdr:sp macro="" textlink="">
      <xdr:nvSpPr>
        <xdr:cNvPr id="21" name="Rectángulo 20">
          <a:extLst>
            <a:ext uri="{FF2B5EF4-FFF2-40B4-BE49-F238E27FC236}">
              <a16:creationId xmlns:a16="http://schemas.microsoft.com/office/drawing/2014/main" id="{AB937C64-798E-42BA-8567-D785D505012C}"/>
            </a:ext>
          </a:extLst>
        </xdr:cNvPr>
        <xdr:cNvSpPr/>
      </xdr:nvSpPr>
      <xdr:spPr>
        <a:xfrm>
          <a:off x="716280" y="59576970"/>
          <a:ext cx="246081" cy="192629"/>
        </a:xfrm>
        <a:prstGeom prst="rect">
          <a:avLst/>
        </a:prstGeom>
        <a:noFill/>
        <a:ln>
          <a:solidFill>
            <a:srgbClr val="4E584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0</xdr:col>
      <xdr:colOff>917198</xdr:colOff>
      <xdr:row>35</xdr:row>
      <xdr:rowOff>11201</xdr:rowOff>
    </xdr:from>
    <xdr:to>
      <xdr:col>1</xdr:col>
      <xdr:colOff>240920</xdr:colOff>
      <xdr:row>42</xdr:row>
      <xdr:rowOff>162481</xdr:rowOff>
    </xdr:to>
    <xdr:sp macro="" textlink="">
      <xdr:nvSpPr>
        <xdr:cNvPr id="2" name="1 CuadroTexto">
          <a:extLst>
            <a:ext uri="{FF2B5EF4-FFF2-40B4-BE49-F238E27FC236}">
              <a16:creationId xmlns:a16="http://schemas.microsoft.com/office/drawing/2014/main" id="{00000000-0008-0000-1C00-000002000000}"/>
            </a:ext>
          </a:extLst>
        </xdr:cNvPr>
        <xdr:cNvSpPr txBox="1"/>
      </xdr:nvSpPr>
      <xdr:spPr>
        <a:xfrm rot="16200000">
          <a:off x="-10931" y="7844955"/>
          <a:ext cx="165623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rgbClr val="4E5844"/>
              </a:solidFill>
            </a:rPr>
            <a:t>CONTABILIDAD</a:t>
          </a:r>
        </a:p>
      </xdr:txBody>
    </xdr:sp>
    <xdr:clientData/>
  </xdr:twoCellAnchor>
  <xdr:twoCellAnchor>
    <xdr:from>
      <xdr:col>20</xdr:col>
      <xdr:colOff>11208</xdr:colOff>
      <xdr:row>1</xdr:row>
      <xdr:rowOff>12888</xdr:rowOff>
    </xdr:from>
    <xdr:to>
      <xdr:col>24</xdr:col>
      <xdr:colOff>156882</xdr:colOff>
      <xdr:row>16</xdr:row>
      <xdr:rowOff>11206</xdr:rowOff>
    </xdr:to>
    <xdr:sp macro="" textlink="">
      <xdr:nvSpPr>
        <xdr:cNvPr id="3" name="2 CuadroTexto">
          <a:extLst>
            <a:ext uri="{FF2B5EF4-FFF2-40B4-BE49-F238E27FC236}">
              <a16:creationId xmlns:a16="http://schemas.microsoft.com/office/drawing/2014/main" id="{00000000-0008-0000-1C00-000003000000}"/>
            </a:ext>
          </a:extLst>
        </xdr:cNvPr>
        <xdr:cNvSpPr txBox="1"/>
      </xdr:nvSpPr>
      <xdr:spPr>
        <a:xfrm>
          <a:off x="10735237" y="203388"/>
          <a:ext cx="3877233" cy="293425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necesarios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CONTABILIDAD</a:t>
          </a:r>
          <a:r>
            <a:rPr lang="es-ES_tradnl" sz="1800" b="1" baseline="0">
              <a:solidFill>
                <a:srgbClr val="0070C0"/>
              </a:solidFill>
            </a:rPr>
            <a:t> </a:t>
          </a:r>
          <a:r>
            <a:rPr lang="es-ES_tradnl" sz="1800" b="1">
              <a:solidFill>
                <a:srgbClr val="0070C0"/>
              </a:solidFill>
            </a:rPr>
            <a:t>y otra para el DOSSIER VN.</a:t>
          </a:r>
        </a:p>
      </xdr:txBody>
    </xdr:sp>
    <xdr:clientData/>
  </xdr:twoCellAnchor>
  <xdr:twoCellAnchor>
    <xdr:from>
      <xdr:col>2</xdr:col>
      <xdr:colOff>6725</xdr:colOff>
      <xdr:row>75</xdr:row>
      <xdr:rowOff>33616</xdr:rowOff>
    </xdr:from>
    <xdr:to>
      <xdr:col>19</xdr:col>
      <xdr:colOff>22411</xdr:colOff>
      <xdr:row>75</xdr:row>
      <xdr:rowOff>179295</xdr:rowOff>
    </xdr:to>
    <xdr:sp macro="" textlink="">
      <xdr:nvSpPr>
        <xdr:cNvPr id="4" name="3 CuadroTexto">
          <a:extLst>
            <a:ext uri="{FF2B5EF4-FFF2-40B4-BE49-F238E27FC236}">
              <a16:creationId xmlns:a16="http://schemas.microsoft.com/office/drawing/2014/main" id="{00000000-0008-0000-1C00-000004000000}"/>
            </a:ext>
          </a:extLst>
        </xdr:cNvPr>
        <xdr:cNvSpPr txBox="1"/>
      </xdr:nvSpPr>
      <xdr:spPr>
        <a:xfrm>
          <a:off x="978275" y="16007041"/>
          <a:ext cx="951211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5" name="4 CuadroTexto">
          <a:extLst>
            <a:ext uri="{FF2B5EF4-FFF2-40B4-BE49-F238E27FC236}">
              <a16:creationId xmlns:a16="http://schemas.microsoft.com/office/drawing/2014/main" id="{00000000-0008-0000-1C00-000005000000}"/>
            </a:ext>
          </a:extLst>
        </xdr:cNvPr>
        <xdr:cNvSpPr txBox="1"/>
      </xdr:nvSpPr>
      <xdr:spPr>
        <a:xfrm rot="16200000">
          <a:off x="817184" y="3247548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6" name="5 CuadroTexto">
          <a:extLst>
            <a:ext uri="{FF2B5EF4-FFF2-40B4-BE49-F238E27FC236}">
              <a16:creationId xmlns:a16="http://schemas.microsoft.com/office/drawing/2014/main" id="{00000000-0008-0000-1C00-000006000000}"/>
            </a:ext>
          </a:extLst>
        </xdr:cNvPr>
        <xdr:cNvSpPr txBox="1"/>
      </xdr:nvSpPr>
      <xdr:spPr>
        <a:xfrm rot="16200000">
          <a:off x="817184" y="3247548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5</xdr:col>
      <xdr:colOff>336177</xdr:colOff>
      <xdr:row>4</xdr:row>
      <xdr:rowOff>145676</xdr:rowOff>
    </xdr:from>
    <xdr:to>
      <xdr:col>7</xdr:col>
      <xdr:colOff>515470</xdr:colOff>
      <xdr:row>4</xdr:row>
      <xdr:rowOff>145676</xdr:rowOff>
    </xdr:to>
    <xdr:cxnSp macro="">
      <xdr:nvCxnSpPr>
        <xdr:cNvPr id="7" name="6 Conector recto de flecha">
          <a:extLst>
            <a:ext uri="{FF2B5EF4-FFF2-40B4-BE49-F238E27FC236}">
              <a16:creationId xmlns:a16="http://schemas.microsoft.com/office/drawing/2014/main" id="{00000000-0008-0000-1C00-000007000000}"/>
            </a:ext>
          </a:extLst>
        </xdr:cNvPr>
        <xdr:cNvCxnSpPr/>
      </xdr:nvCxnSpPr>
      <xdr:spPr>
        <a:xfrm>
          <a:off x="4089027" y="841001"/>
          <a:ext cx="1312768" cy="0"/>
        </a:xfrm>
        <a:prstGeom prst="straightConnector1">
          <a:avLst/>
        </a:prstGeom>
        <a:ln w="15875">
          <a:solidFill>
            <a:srgbClr val="4E5844"/>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336177</xdr:colOff>
      <xdr:row>134</xdr:row>
      <xdr:rowOff>145676</xdr:rowOff>
    </xdr:from>
    <xdr:to>
      <xdr:col>7</xdr:col>
      <xdr:colOff>515470</xdr:colOff>
      <xdr:row>134</xdr:row>
      <xdr:rowOff>145676</xdr:rowOff>
    </xdr:to>
    <xdr:cxnSp macro="">
      <xdr:nvCxnSpPr>
        <xdr:cNvPr id="8" name="7 Conector recto de flecha">
          <a:extLst>
            <a:ext uri="{FF2B5EF4-FFF2-40B4-BE49-F238E27FC236}">
              <a16:creationId xmlns:a16="http://schemas.microsoft.com/office/drawing/2014/main" id="{00000000-0008-0000-1C00-000008000000}"/>
            </a:ext>
          </a:extLst>
        </xdr:cNvPr>
        <xdr:cNvCxnSpPr/>
      </xdr:nvCxnSpPr>
      <xdr:spPr>
        <a:xfrm>
          <a:off x="4089027" y="33245051"/>
          <a:ext cx="131276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336177</xdr:colOff>
      <xdr:row>134</xdr:row>
      <xdr:rowOff>145676</xdr:rowOff>
    </xdr:from>
    <xdr:to>
      <xdr:col>7</xdr:col>
      <xdr:colOff>515470</xdr:colOff>
      <xdr:row>134</xdr:row>
      <xdr:rowOff>145676</xdr:rowOff>
    </xdr:to>
    <xdr:cxnSp macro="">
      <xdr:nvCxnSpPr>
        <xdr:cNvPr id="9" name="8 Conector recto de flecha">
          <a:extLst>
            <a:ext uri="{FF2B5EF4-FFF2-40B4-BE49-F238E27FC236}">
              <a16:creationId xmlns:a16="http://schemas.microsoft.com/office/drawing/2014/main" id="{00000000-0008-0000-1C00-000009000000}"/>
            </a:ext>
          </a:extLst>
        </xdr:cNvPr>
        <xdr:cNvCxnSpPr/>
      </xdr:nvCxnSpPr>
      <xdr:spPr>
        <a:xfrm>
          <a:off x="4089027" y="33245051"/>
          <a:ext cx="1312768" cy="0"/>
        </a:xfrm>
        <a:prstGeom prst="straightConnector1">
          <a:avLst/>
        </a:prstGeom>
        <a:ln w="15875">
          <a:solidFill>
            <a:srgbClr val="4E5844"/>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6725</xdr:colOff>
      <xdr:row>205</xdr:row>
      <xdr:rowOff>33616</xdr:rowOff>
    </xdr:from>
    <xdr:to>
      <xdr:col>19</xdr:col>
      <xdr:colOff>22411</xdr:colOff>
      <xdr:row>205</xdr:row>
      <xdr:rowOff>179295</xdr:rowOff>
    </xdr:to>
    <xdr:sp macro="" textlink="">
      <xdr:nvSpPr>
        <xdr:cNvPr id="10" name="9 CuadroTexto">
          <a:extLst>
            <a:ext uri="{FF2B5EF4-FFF2-40B4-BE49-F238E27FC236}">
              <a16:creationId xmlns:a16="http://schemas.microsoft.com/office/drawing/2014/main" id="{00000000-0008-0000-1C00-00000A000000}"/>
            </a:ext>
          </a:extLst>
        </xdr:cNvPr>
        <xdr:cNvSpPr txBox="1"/>
      </xdr:nvSpPr>
      <xdr:spPr>
        <a:xfrm>
          <a:off x="978275" y="48411091"/>
          <a:ext cx="951211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xdr:from>
      <xdr:col>1</xdr:col>
      <xdr:colOff>0</xdr:colOff>
      <xdr:row>164</xdr:row>
      <xdr:rowOff>112052</xdr:rowOff>
    </xdr:from>
    <xdr:to>
      <xdr:col>1</xdr:col>
      <xdr:colOff>237562</xdr:colOff>
      <xdr:row>172</xdr:row>
      <xdr:rowOff>151274</xdr:rowOff>
    </xdr:to>
    <xdr:sp macro="" textlink="">
      <xdr:nvSpPr>
        <xdr:cNvPr id="11" name="10 CuadroTexto">
          <a:extLst>
            <a:ext uri="{FF2B5EF4-FFF2-40B4-BE49-F238E27FC236}">
              <a16:creationId xmlns:a16="http://schemas.microsoft.com/office/drawing/2014/main" id="{00000000-0008-0000-1C00-00000B000000}"/>
            </a:ext>
          </a:extLst>
        </xdr:cNvPr>
        <xdr:cNvSpPr txBox="1"/>
      </xdr:nvSpPr>
      <xdr:spPr>
        <a:xfrm rot="16200000">
          <a:off x="-15130" y="40236957"/>
          <a:ext cx="1658472" cy="2375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rgbClr val="4E5844"/>
              </a:solidFill>
            </a:rPr>
            <a:t>DOSSIER VN</a:t>
          </a:r>
        </a:p>
      </xdr:txBody>
    </xdr:sp>
    <xdr:clientData/>
  </xdr:twoCellAnchor>
  <xdr:twoCellAnchor>
    <xdr:from>
      <xdr:col>5</xdr:col>
      <xdr:colOff>89648</xdr:colOff>
      <xdr:row>2</xdr:row>
      <xdr:rowOff>0</xdr:rowOff>
    </xdr:from>
    <xdr:to>
      <xdr:col>5</xdr:col>
      <xdr:colOff>268942</xdr:colOff>
      <xdr:row>6</xdr:row>
      <xdr:rowOff>280147</xdr:rowOff>
    </xdr:to>
    <xdr:sp macro="" textlink="">
      <xdr:nvSpPr>
        <xdr:cNvPr id="12" name="11 Cerrar llave">
          <a:extLst>
            <a:ext uri="{FF2B5EF4-FFF2-40B4-BE49-F238E27FC236}">
              <a16:creationId xmlns:a16="http://schemas.microsoft.com/office/drawing/2014/main" id="{00000000-0008-0000-1C00-00000C000000}"/>
            </a:ext>
          </a:extLst>
        </xdr:cNvPr>
        <xdr:cNvSpPr/>
      </xdr:nvSpPr>
      <xdr:spPr>
        <a:xfrm>
          <a:off x="3842498" y="295275"/>
          <a:ext cx="179294" cy="1080247"/>
        </a:xfrm>
        <a:prstGeom prst="rightBrace">
          <a:avLst/>
        </a:prstGeom>
        <a:ln>
          <a:solidFill>
            <a:srgbClr val="4E5844"/>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s-ES_tradnl" sz="1100"/>
        </a:p>
      </xdr:txBody>
    </xdr:sp>
    <xdr:clientData/>
  </xdr:twoCellAnchor>
  <xdr:twoCellAnchor>
    <xdr:from>
      <xdr:col>5</xdr:col>
      <xdr:colOff>78442</xdr:colOff>
      <xdr:row>131</xdr:row>
      <xdr:rowOff>100849</xdr:rowOff>
    </xdr:from>
    <xdr:to>
      <xdr:col>5</xdr:col>
      <xdr:colOff>257736</xdr:colOff>
      <xdr:row>136</xdr:row>
      <xdr:rowOff>280143</xdr:rowOff>
    </xdr:to>
    <xdr:sp macro="" textlink="">
      <xdr:nvSpPr>
        <xdr:cNvPr id="13" name="12 Cerrar llave">
          <a:extLst>
            <a:ext uri="{FF2B5EF4-FFF2-40B4-BE49-F238E27FC236}">
              <a16:creationId xmlns:a16="http://schemas.microsoft.com/office/drawing/2014/main" id="{00000000-0008-0000-1C00-00000D000000}"/>
            </a:ext>
          </a:extLst>
        </xdr:cNvPr>
        <xdr:cNvSpPr/>
      </xdr:nvSpPr>
      <xdr:spPr>
        <a:xfrm>
          <a:off x="3831292" y="32695399"/>
          <a:ext cx="179294" cy="1084169"/>
        </a:xfrm>
        <a:prstGeom prst="rightBrace">
          <a:avLst/>
        </a:prstGeom>
        <a:ln>
          <a:solidFill>
            <a:srgbClr val="4E5844"/>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s-ES_tradnl" sz="1100"/>
        </a:p>
      </xdr:txBody>
    </xdr:sp>
    <xdr:clientData/>
  </xdr:twoCellAnchor>
  <xdr:twoCellAnchor>
    <xdr:from>
      <xdr:col>20</xdr:col>
      <xdr:colOff>840450</xdr:colOff>
      <xdr:row>18</xdr:row>
      <xdr:rowOff>0</xdr:rowOff>
    </xdr:from>
    <xdr:to>
      <xdr:col>23</xdr:col>
      <xdr:colOff>168096</xdr:colOff>
      <xdr:row>24</xdr:row>
      <xdr:rowOff>0</xdr:rowOff>
    </xdr:to>
    <xdr:sp macro="" textlink="">
      <xdr:nvSpPr>
        <xdr:cNvPr id="14" name="13 Flecha izquierda">
          <a:hlinkClick xmlns:r="http://schemas.openxmlformats.org/officeDocument/2006/relationships" r:id="rId1"/>
          <a:extLst>
            <a:ext uri="{FF2B5EF4-FFF2-40B4-BE49-F238E27FC236}">
              <a16:creationId xmlns:a16="http://schemas.microsoft.com/office/drawing/2014/main" id="{00000000-0008-0000-1C00-00000E000000}"/>
            </a:ext>
          </a:extLst>
        </xdr:cNvPr>
        <xdr:cNvSpPr/>
      </xdr:nvSpPr>
      <xdr:spPr>
        <a:xfrm>
          <a:off x="11564479" y="3518647"/>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a:t>
          </a:r>
          <a:endParaRPr lang="es-ES_tradnl" sz="1200" b="1"/>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0</xdr:col>
      <xdr:colOff>1042146</xdr:colOff>
      <xdr:row>22</xdr:row>
      <xdr:rowOff>0</xdr:rowOff>
    </xdr:from>
    <xdr:to>
      <xdr:col>1</xdr:col>
      <xdr:colOff>358590</xdr:colOff>
      <xdr:row>39</xdr:row>
      <xdr:rowOff>2798</xdr:rowOff>
    </xdr:to>
    <xdr:sp macro="" textlink="">
      <xdr:nvSpPr>
        <xdr:cNvPr id="2" name="1 CuadroTexto">
          <a:extLst>
            <a:ext uri="{FF2B5EF4-FFF2-40B4-BE49-F238E27FC236}">
              <a16:creationId xmlns:a16="http://schemas.microsoft.com/office/drawing/2014/main" id="{00000000-0008-0000-1D00-000002000000}"/>
            </a:ext>
          </a:extLst>
        </xdr:cNvPr>
        <xdr:cNvSpPr txBox="1"/>
      </xdr:nvSpPr>
      <xdr:spPr>
        <a:xfrm rot="16200000">
          <a:off x="-801218" y="7653614"/>
          <a:ext cx="2955548" cy="3546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rgbClr val="4E5844"/>
              </a:solidFill>
            </a:rPr>
            <a:t>CLIENTE</a:t>
          </a:r>
        </a:p>
      </xdr:txBody>
    </xdr:sp>
    <xdr:clientData/>
  </xdr:twoCellAnchor>
  <xdr:twoCellAnchor>
    <xdr:from>
      <xdr:col>23</xdr:col>
      <xdr:colOff>22411</xdr:colOff>
      <xdr:row>0</xdr:row>
      <xdr:rowOff>0</xdr:rowOff>
    </xdr:from>
    <xdr:to>
      <xdr:col>26</xdr:col>
      <xdr:colOff>257735</xdr:colOff>
      <xdr:row>7</xdr:row>
      <xdr:rowOff>22412</xdr:rowOff>
    </xdr:to>
    <xdr:sp macro="" textlink="">
      <xdr:nvSpPr>
        <xdr:cNvPr id="5" name="4 CuadroTexto">
          <a:extLst>
            <a:ext uri="{FF2B5EF4-FFF2-40B4-BE49-F238E27FC236}">
              <a16:creationId xmlns:a16="http://schemas.microsoft.com/office/drawing/2014/main" id="{00000000-0008-0000-1D00-000005000000}"/>
            </a:ext>
          </a:extLst>
        </xdr:cNvPr>
        <xdr:cNvSpPr txBox="1"/>
      </xdr:nvSpPr>
      <xdr:spPr>
        <a:xfrm>
          <a:off x="11766176" y="201705"/>
          <a:ext cx="2857500" cy="339538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2100"/>
            </a:lnSpc>
          </a:pPr>
          <a:r>
            <a:rPr lang="es-ES_tradnl" sz="1800" b="1" u="sng">
              <a:solidFill>
                <a:srgbClr val="0070C0"/>
              </a:solidFill>
            </a:rPr>
            <a:t>INSTRUCCIONES</a:t>
          </a:r>
          <a:r>
            <a:rPr lang="es-ES_tradnl" sz="1800" b="1">
              <a:solidFill>
                <a:srgbClr val="0070C0"/>
              </a:solidFill>
            </a:rPr>
            <a:t>:</a:t>
          </a:r>
        </a:p>
        <a:p>
          <a:pPr>
            <a:lnSpc>
              <a:spcPts val="2100"/>
            </a:lnSpc>
          </a:pPr>
          <a:endParaRPr lang="es-ES_tradnl" sz="1800" b="1">
            <a:solidFill>
              <a:srgbClr val="0070C0"/>
            </a:solidFill>
          </a:endParaRPr>
        </a:p>
        <a:p>
          <a:pPr>
            <a:lnSpc>
              <a:spcPts val="2100"/>
            </a:lnSpc>
          </a:pPr>
          <a:r>
            <a:rPr lang="es-ES_tradnl" sz="1800" b="1">
              <a:solidFill>
                <a:srgbClr val="0070C0"/>
              </a:solidFill>
            </a:rPr>
            <a:t>1) Documentar los campos necesarios que no se hayan rellenado de manera automática.</a:t>
          </a:r>
        </a:p>
        <a:p>
          <a:pPr>
            <a:lnSpc>
              <a:spcPts val="2100"/>
            </a:lnSpc>
          </a:pPr>
          <a:endParaRPr lang="es-ES_tradnl" sz="1800" b="1">
            <a:solidFill>
              <a:srgbClr val="0070C0"/>
            </a:solidFill>
          </a:endParaRPr>
        </a:p>
        <a:p>
          <a:pPr>
            <a:lnSpc>
              <a:spcPts val="2100"/>
            </a:lnSpc>
          </a:pPr>
          <a:r>
            <a:rPr lang="es-ES_tradnl" sz="1800" b="1">
              <a:solidFill>
                <a:srgbClr val="0070C0"/>
              </a:solidFill>
            </a:rPr>
            <a:t>2) Al "IMPRIMIR" aparecerán 2 copias: una para el CLIENTE y otra para el DOSSIER VN.</a:t>
          </a:r>
        </a:p>
      </xdr:txBody>
    </xdr:sp>
    <xdr:clientData/>
  </xdr:twoCellAnchor>
  <xdr:twoCellAnchor>
    <xdr:from>
      <xdr:col>1</xdr:col>
      <xdr:colOff>0</xdr:colOff>
      <xdr:row>90</xdr:row>
      <xdr:rowOff>156874</xdr:rowOff>
    </xdr:from>
    <xdr:to>
      <xdr:col>1</xdr:col>
      <xdr:colOff>355229</xdr:colOff>
      <xdr:row>108</xdr:row>
      <xdr:rowOff>36408</xdr:rowOff>
    </xdr:to>
    <xdr:sp macro="" textlink="">
      <xdr:nvSpPr>
        <xdr:cNvPr id="6" name="5 CuadroTexto">
          <a:extLst>
            <a:ext uri="{FF2B5EF4-FFF2-40B4-BE49-F238E27FC236}">
              <a16:creationId xmlns:a16="http://schemas.microsoft.com/office/drawing/2014/main" id="{00000000-0008-0000-1D00-000006000000}"/>
            </a:ext>
          </a:extLst>
        </xdr:cNvPr>
        <xdr:cNvSpPr txBox="1"/>
      </xdr:nvSpPr>
      <xdr:spPr>
        <a:xfrm rot="16200000">
          <a:off x="-862290" y="22583764"/>
          <a:ext cx="3070409" cy="3552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rgbClr val="4E5844"/>
              </a:solidFill>
            </a:rPr>
            <a:t>DOSSIER VN</a:t>
          </a:r>
        </a:p>
      </xdr:txBody>
    </xdr:sp>
    <xdr:clientData/>
  </xdr:twoCellAnchor>
  <xdr:twoCellAnchor>
    <xdr:from>
      <xdr:col>23</xdr:col>
      <xdr:colOff>504264</xdr:colOff>
      <xdr:row>8</xdr:row>
      <xdr:rowOff>134471</xdr:rowOff>
    </xdr:from>
    <xdr:to>
      <xdr:col>25</xdr:col>
      <xdr:colOff>493058</xdr:colOff>
      <xdr:row>15</xdr:row>
      <xdr:rowOff>190500</xdr:rowOff>
    </xdr:to>
    <xdr:sp macro="" textlink="">
      <xdr:nvSpPr>
        <xdr:cNvPr id="10" name="9 Flecha izquierda">
          <a:hlinkClick xmlns:r="http://schemas.openxmlformats.org/officeDocument/2006/relationships" r:id="rId1"/>
          <a:extLst>
            <a:ext uri="{FF2B5EF4-FFF2-40B4-BE49-F238E27FC236}">
              <a16:creationId xmlns:a16="http://schemas.microsoft.com/office/drawing/2014/main" id="{00000000-0008-0000-1D00-00000A000000}"/>
            </a:ext>
          </a:extLst>
        </xdr:cNvPr>
        <xdr:cNvSpPr/>
      </xdr:nvSpPr>
      <xdr:spPr>
        <a:xfrm>
          <a:off x="12248029" y="4000500"/>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a:t>
          </a:r>
          <a:endParaRPr lang="es-ES_tradnl" sz="1200" b="1"/>
        </a:p>
      </xdr:txBody>
    </xdr:sp>
    <xdr:clientData/>
  </xdr:twoCellAnchor>
  <xdr:twoCellAnchor>
    <xdr:from>
      <xdr:col>4</xdr:col>
      <xdr:colOff>1329936</xdr:colOff>
      <xdr:row>136</xdr:row>
      <xdr:rowOff>907505</xdr:rowOff>
    </xdr:from>
    <xdr:to>
      <xdr:col>20</xdr:col>
      <xdr:colOff>339913</xdr:colOff>
      <xdr:row>137</xdr:row>
      <xdr:rowOff>33616</xdr:rowOff>
    </xdr:to>
    <xdr:sp macro="" textlink="">
      <xdr:nvSpPr>
        <xdr:cNvPr id="15" name="1 CuadroTexto">
          <a:extLst>
            <a:ext uri="{FF2B5EF4-FFF2-40B4-BE49-F238E27FC236}">
              <a16:creationId xmlns:a16="http://schemas.microsoft.com/office/drawing/2014/main" id="{00000000-0008-0000-1D00-00000F000000}"/>
            </a:ext>
          </a:extLst>
        </xdr:cNvPr>
        <xdr:cNvSpPr txBox="1"/>
      </xdr:nvSpPr>
      <xdr:spPr>
        <a:xfrm>
          <a:off x="3119481" y="33812050"/>
          <a:ext cx="7856682" cy="2084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xdr:from>
      <xdr:col>1</xdr:col>
      <xdr:colOff>584200</xdr:colOff>
      <xdr:row>68</xdr:row>
      <xdr:rowOff>609600</xdr:rowOff>
    </xdr:from>
    <xdr:to>
      <xdr:col>22</xdr:col>
      <xdr:colOff>127000</xdr:colOff>
      <xdr:row>68</xdr:row>
      <xdr:rowOff>736600</xdr:rowOff>
    </xdr:to>
    <xdr:sp macro="" textlink="">
      <xdr:nvSpPr>
        <xdr:cNvPr id="17" name="1 CuadroTexto">
          <a:extLst>
            <a:ext uri="{FF2B5EF4-FFF2-40B4-BE49-F238E27FC236}">
              <a16:creationId xmlns:a16="http://schemas.microsoft.com/office/drawing/2014/main" id="{00000000-0008-0000-1D00-000011000000}"/>
            </a:ext>
          </a:extLst>
        </xdr:cNvPr>
        <xdr:cNvSpPr txBox="1"/>
      </xdr:nvSpPr>
      <xdr:spPr>
        <a:xfrm>
          <a:off x="1092200" y="16433800"/>
          <a:ext cx="10337800" cy="127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editAs="oneCell">
    <xdr:from>
      <xdr:col>1</xdr:col>
      <xdr:colOff>671080</xdr:colOff>
      <xdr:row>1</xdr:row>
      <xdr:rowOff>779318</xdr:rowOff>
    </xdr:from>
    <xdr:to>
      <xdr:col>7</xdr:col>
      <xdr:colOff>684922</xdr:colOff>
      <xdr:row>1</xdr:row>
      <xdr:rowOff>1145190</xdr:rowOff>
    </xdr:to>
    <xdr:pic>
      <xdr:nvPicPr>
        <xdr:cNvPr id="12" name="Image 2" descr="Une image contenant flèche&#10;&#10;Description générée automatiquement">
          <a:extLst>
            <a:ext uri="{FF2B5EF4-FFF2-40B4-BE49-F238E27FC236}">
              <a16:creationId xmlns:a16="http://schemas.microsoft.com/office/drawing/2014/main" id="{A06E740C-9FF8-4801-BAA8-84AA6042EB9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68978" y="1168977"/>
          <a:ext cx="3412535" cy="365872"/>
        </a:xfrm>
        <a:prstGeom prst="rect">
          <a:avLst/>
        </a:prstGeom>
      </xdr:spPr>
    </xdr:pic>
    <xdr:clientData/>
  </xdr:twoCellAnchor>
  <xdr:twoCellAnchor editAs="oneCell">
    <xdr:from>
      <xdr:col>2</xdr:col>
      <xdr:colOff>0</xdr:colOff>
      <xdr:row>70</xdr:row>
      <xdr:rowOff>850900</xdr:rowOff>
    </xdr:from>
    <xdr:to>
      <xdr:col>8</xdr:col>
      <xdr:colOff>36451</xdr:colOff>
      <xdr:row>70</xdr:row>
      <xdr:rowOff>1216772</xdr:rowOff>
    </xdr:to>
    <xdr:pic>
      <xdr:nvPicPr>
        <xdr:cNvPr id="13" name="Image 2" descr="Une image contenant flèche&#10;&#10;Description générée automatiquement">
          <a:extLst>
            <a:ext uri="{FF2B5EF4-FFF2-40B4-BE49-F238E27FC236}">
              <a16:creationId xmlns:a16="http://schemas.microsoft.com/office/drawing/2014/main" id="{5A6611AC-8A05-4AF0-9729-A974C67C021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44600" y="18021300"/>
          <a:ext cx="3503551" cy="365872"/>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xdr:from>
      <xdr:col>2</xdr:col>
      <xdr:colOff>6725</xdr:colOff>
      <xdr:row>69</xdr:row>
      <xdr:rowOff>33616</xdr:rowOff>
    </xdr:from>
    <xdr:to>
      <xdr:col>17</xdr:col>
      <xdr:colOff>22411</xdr:colOff>
      <xdr:row>69</xdr:row>
      <xdr:rowOff>179295</xdr:rowOff>
    </xdr:to>
    <xdr:sp macro="" textlink="">
      <xdr:nvSpPr>
        <xdr:cNvPr id="2" name="1 CuadroTexto">
          <a:extLst>
            <a:ext uri="{FF2B5EF4-FFF2-40B4-BE49-F238E27FC236}">
              <a16:creationId xmlns:a16="http://schemas.microsoft.com/office/drawing/2014/main" id="{30AF8831-6F72-40FB-BA87-5280F890D538}"/>
            </a:ext>
          </a:extLst>
        </xdr:cNvPr>
        <xdr:cNvSpPr txBox="1"/>
      </xdr:nvSpPr>
      <xdr:spPr>
        <a:xfrm>
          <a:off x="561080" y="14719261"/>
          <a:ext cx="9525446"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latin typeface="NouvelR" pitchFamily="2" charset="0"/>
            </a:rPr>
            <a:t>Queda prohibida la reproducción</a:t>
          </a:r>
          <a:r>
            <a:rPr lang="es-ES_tradnl" sz="800" baseline="0">
              <a:solidFill>
                <a:sysClr val="windowText" lastClr="000000"/>
              </a:solidFill>
              <a:latin typeface="NouvelR" pitchFamily="2" charset="0"/>
            </a:rPr>
            <a:t> o traducción, incluso parcial, sin autorización escrita de RENAULT ESPAÑA COMERCIAL, SA                                                                                                                                             Marzo  2022</a:t>
          </a:r>
          <a:endParaRPr lang="es-ES_tradnl" sz="800">
            <a:solidFill>
              <a:sysClr val="windowText" lastClr="000000"/>
            </a:solidFill>
            <a:latin typeface="NouvelR" pitchFamily="2" charset="0"/>
          </a:endParaRPr>
        </a:p>
      </xdr:txBody>
    </xdr:sp>
    <xdr:clientData/>
  </xdr:twoCellAnchor>
  <xdr:twoCellAnchor>
    <xdr:from>
      <xdr:col>0</xdr:col>
      <xdr:colOff>917198</xdr:colOff>
      <xdr:row>126</xdr:row>
      <xdr:rowOff>0</xdr:rowOff>
    </xdr:from>
    <xdr:to>
      <xdr:col>1</xdr:col>
      <xdr:colOff>240920</xdr:colOff>
      <xdr:row>126</xdr:row>
      <xdr:rowOff>0</xdr:rowOff>
    </xdr:to>
    <xdr:sp macro="" textlink="">
      <xdr:nvSpPr>
        <xdr:cNvPr id="3" name="2 CuadroTexto">
          <a:extLst>
            <a:ext uri="{FF2B5EF4-FFF2-40B4-BE49-F238E27FC236}">
              <a16:creationId xmlns:a16="http://schemas.microsoft.com/office/drawing/2014/main" id="{B0C63EA2-59EA-4395-BCD3-E25AA0F781BB}"/>
            </a:ext>
          </a:extLst>
        </xdr:cNvPr>
        <xdr:cNvSpPr txBox="1"/>
      </xdr:nvSpPr>
      <xdr:spPr>
        <a:xfrm rot="16200000">
          <a:off x="380939" y="25129809"/>
          <a:ext cx="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INSTALACIÓN</a:t>
          </a:r>
        </a:p>
      </xdr:txBody>
    </xdr:sp>
    <xdr:clientData/>
  </xdr:twoCellAnchor>
  <xdr:twoCellAnchor>
    <xdr:from>
      <xdr:col>18</xdr:col>
      <xdr:colOff>13111</xdr:colOff>
      <xdr:row>1</xdr:row>
      <xdr:rowOff>13108</xdr:rowOff>
    </xdr:from>
    <xdr:to>
      <xdr:col>23</xdr:col>
      <xdr:colOff>13111</xdr:colOff>
      <xdr:row>26</xdr:row>
      <xdr:rowOff>99060</xdr:rowOff>
    </xdr:to>
    <xdr:sp macro="" textlink="">
      <xdr:nvSpPr>
        <xdr:cNvPr id="4" name="3 CuadroTexto">
          <a:extLst>
            <a:ext uri="{FF2B5EF4-FFF2-40B4-BE49-F238E27FC236}">
              <a16:creationId xmlns:a16="http://schemas.microsoft.com/office/drawing/2014/main" id="{C7854AC1-D2B9-42B0-9754-243B4B3D75D0}"/>
            </a:ext>
          </a:extLst>
        </xdr:cNvPr>
        <xdr:cNvSpPr txBox="1"/>
      </xdr:nvSpPr>
      <xdr:spPr>
        <a:xfrm>
          <a:off x="10376311" y="188368"/>
          <a:ext cx="4610100" cy="448269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Nota</a:t>
          </a:r>
          <a:r>
            <a:rPr lang="es-ES_tradnl" sz="1800" b="1" baseline="0">
              <a:solidFill>
                <a:srgbClr val="0070C0"/>
              </a:solidFill>
            </a:rPr>
            <a:t>: Imprima la información sobre ZE READY TO CHARGE</a:t>
          </a:r>
          <a:r>
            <a:rPr lang="es-ES_tradnl" sz="1800" b="1">
              <a:solidFill>
                <a:srgbClr val="0070C0"/>
              </a:solidFill>
            </a:rPr>
            <a:t> (pestaña siguiente).</a:t>
          </a:r>
        </a:p>
        <a:p>
          <a:endParaRPr lang="es-ES_tradnl" sz="1500" b="1">
            <a:solidFill>
              <a:srgbClr val="FF0000"/>
            </a:solidFill>
          </a:endParaRPr>
        </a:p>
        <a:p>
          <a:r>
            <a:rPr lang="es-ES" sz="1500" b="1" i="0" u="none" strike="noStrike">
              <a:solidFill>
                <a:srgbClr val="FF0000"/>
              </a:solidFill>
              <a:effectLst/>
              <a:latin typeface="+mn-lt"/>
              <a:ea typeface="+mn-ea"/>
              <a:cs typeface="+mn-cs"/>
            </a:rPr>
            <a:t>ATENCIÓN COMPLETAR LOS CAMPOS DE PROTECCIÓN DE DATOS </a:t>
          </a:r>
          <a:br>
            <a:rPr lang="es-ES" sz="1500" b="1" i="0" u="none" strike="noStrike">
              <a:solidFill>
                <a:srgbClr val="FF0000"/>
              </a:solidFill>
              <a:effectLst/>
              <a:latin typeface="+mn-lt"/>
              <a:ea typeface="+mn-ea"/>
              <a:cs typeface="+mn-cs"/>
            </a:rPr>
          </a:br>
          <a:r>
            <a:rPr lang="es-ES" sz="1500" b="1" i="0" u="none" strike="noStrike">
              <a:solidFill>
                <a:srgbClr val="FF0000"/>
              </a:solidFill>
              <a:effectLst/>
              <a:latin typeface="+mn-lt"/>
              <a:ea typeface="+mn-ea"/>
              <a:cs typeface="+mn-cs"/>
            </a:rPr>
            <a:t>MODIFICAR LOS CAMPOS XXXXX Y YYYYYY</a:t>
          </a:r>
          <a:br>
            <a:rPr lang="es-ES" sz="1500" b="1" i="0" u="none" strike="noStrike">
              <a:solidFill>
                <a:srgbClr val="FF0000"/>
              </a:solidFill>
              <a:effectLst/>
              <a:latin typeface="+mn-lt"/>
              <a:ea typeface="+mn-ea"/>
              <a:cs typeface="+mn-cs"/>
            </a:rPr>
          </a:br>
          <a:r>
            <a:rPr lang="es-ES" sz="1500" b="1" i="0" u="none" strike="noStrike">
              <a:solidFill>
                <a:srgbClr val="FF0000"/>
              </a:solidFill>
              <a:effectLst/>
              <a:latin typeface="+mn-lt"/>
              <a:ea typeface="+mn-ea"/>
              <a:cs typeface="+mn-cs"/>
            </a:rPr>
            <a:t>ELIMINAR LAS ACLARACIONES ENTRE PARÉNTESIS</a:t>
          </a:r>
          <a:r>
            <a:rPr lang="es-ES" sz="1500" b="1">
              <a:solidFill>
                <a:srgbClr val="FF0000"/>
              </a:solidFill>
            </a:rPr>
            <a:t> </a:t>
          </a:r>
          <a:endParaRPr lang="es-ES_tradnl" sz="1500" b="1">
            <a:solidFill>
              <a:srgbClr val="FF0000"/>
            </a:solidFill>
          </a:endParaRPr>
        </a:p>
      </xdr:txBody>
    </xdr:sp>
    <xdr:clientData/>
  </xdr:twoCellAnchor>
  <xdr:twoCellAnchor>
    <xdr:from>
      <xdr:col>2</xdr:col>
      <xdr:colOff>6725</xdr:colOff>
      <xdr:row>138</xdr:row>
      <xdr:rowOff>33616</xdr:rowOff>
    </xdr:from>
    <xdr:to>
      <xdr:col>17</xdr:col>
      <xdr:colOff>22411</xdr:colOff>
      <xdr:row>138</xdr:row>
      <xdr:rowOff>179295</xdr:rowOff>
    </xdr:to>
    <xdr:sp macro="" textlink="">
      <xdr:nvSpPr>
        <xdr:cNvPr id="5" name="6 CuadroTexto">
          <a:extLst>
            <a:ext uri="{FF2B5EF4-FFF2-40B4-BE49-F238E27FC236}">
              <a16:creationId xmlns:a16="http://schemas.microsoft.com/office/drawing/2014/main" id="{A5C05CF0-435C-4CE1-9566-A1A6FC47B2B5}"/>
            </a:ext>
          </a:extLst>
        </xdr:cNvPr>
        <xdr:cNvSpPr txBox="1"/>
      </xdr:nvSpPr>
      <xdr:spPr>
        <a:xfrm>
          <a:off x="561080" y="29721136"/>
          <a:ext cx="9525446"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latin typeface="NouvelR" pitchFamily="2" charset="0"/>
            </a:rPr>
            <a:t>Queda prohibida la reproducción</a:t>
          </a:r>
          <a:r>
            <a:rPr lang="es-ES_tradnl" sz="800" baseline="0">
              <a:solidFill>
                <a:sysClr val="windowText" lastClr="000000"/>
              </a:solidFill>
              <a:latin typeface="NouvelR" pitchFamily="2" charset="0"/>
            </a:rPr>
            <a:t> o traducción, incluso parcial, sin autorización escrita de RENAULT ESPAÑA COMERCIAL, S.A.                                                                                                                                         Marzo - 2022</a:t>
          </a:r>
          <a:endParaRPr lang="es-ES_tradnl" sz="800">
            <a:solidFill>
              <a:sysClr val="windowText" lastClr="000000"/>
            </a:solidFill>
            <a:latin typeface="NouvelR" pitchFamily="2" charset="0"/>
          </a:endParaRPr>
        </a:p>
      </xdr:txBody>
    </xdr:sp>
    <xdr:clientData/>
  </xdr:twoCellAnchor>
  <xdr:twoCellAnchor>
    <xdr:from>
      <xdr:col>18</xdr:col>
      <xdr:colOff>743395</xdr:colOff>
      <xdr:row>26</xdr:row>
      <xdr:rowOff>300654</xdr:rowOff>
    </xdr:from>
    <xdr:to>
      <xdr:col>21</xdr:col>
      <xdr:colOff>59611</xdr:colOff>
      <xdr:row>31</xdr:row>
      <xdr:rowOff>300877</xdr:rowOff>
    </xdr:to>
    <xdr:sp macro="" textlink="">
      <xdr:nvSpPr>
        <xdr:cNvPr id="6" name="5 Flecha izquierda">
          <a:hlinkClick xmlns:r="http://schemas.openxmlformats.org/officeDocument/2006/relationships" r:id="rId1"/>
          <a:extLst>
            <a:ext uri="{FF2B5EF4-FFF2-40B4-BE49-F238E27FC236}">
              <a16:creationId xmlns:a16="http://schemas.microsoft.com/office/drawing/2014/main" id="{B0161418-7368-4518-8792-CE9B01E4C355}"/>
            </a:ext>
          </a:extLst>
        </xdr:cNvPr>
        <xdr:cNvSpPr/>
      </xdr:nvSpPr>
      <xdr:spPr>
        <a:xfrm>
          <a:off x="11102785" y="4851699"/>
          <a:ext cx="2002266" cy="93367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361950</xdr:colOff>
      <xdr:row>1</xdr:row>
      <xdr:rowOff>171450</xdr:rowOff>
    </xdr:from>
    <xdr:to>
      <xdr:col>2</xdr:col>
      <xdr:colOff>933450</xdr:colOff>
      <xdr:row>3</xdr:row>
      <xdr:rowOff>247650</xdr:rowOff>
    </xdr:to>
    <xdr:sp macro="" textlink="">
      <xdr:nvSpPr>
        <xdr:cNvPr id="7" name="Graphique 3">
          <a:extLst>
            <a:ext uri="{FF2B5EF4-FFF2-40B4-BE49-F238E27FC236}">
              <a16:creationId xmlns:a16="http://schemas.microsoft.com/office/drawing/2014/main" id="{9C741C90-7466-41A7-8B95-C1C612233F8F}"/>
            </a:ext>
          </a:extLst>
        </xdr:cNvPr>
        <xdr:cNvSpPr>
          <a:spLocks noChangeAspect="1"/>
        </xdr:cNvSpPr>
      </xdr:nvSpPr>
      <xdr:spPr bwMode="auto">
        <a:xfrm>
          <a:off x="910590" y="339090"/>
          <a:ext cx="571500" cy="75247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70</xdr:row>
      <xdr:rowOff>291356</xdr:rowOff>
    </xdr:from>
    <xdr:to>
      <xdr:col>2</xdr:col>
      <xdr:colOff>571500</xdr:colOff>
      <xdr:row>72</xdr:row>
      <xdr:rowOff>208153</xdr:rowOff>
    </xdr:to>
    <xdr:sp macro="" textlink="">
      <xdr:nvSpPr>
        <xdr:cNvPr id="8" name="Graphique 3">
          <a:extLst>
            <a:ext uri="{FF2B5EF4-FFF2-40B4-BE49-F238E27FC236}">
              <a16:creationId xmlns:a16="http://schemas.microsoft.com/office/drawing/2014/main" id="{3B289189-14DD-4FCF-8F69-6B8C92A3A578}"/>
            </a:ext>
          </a:extLst>
        </xdr:cNvPr>
        <xdr:cNvSpPr>
          <a:spLocks noChangeAspect="1"/>
        </xdr:cNvSpPr>
      </xdr:nvSpPr>
      <xdr:spPr bwMode="auto">
        <a:xfrm>
          <a:off x="552450" y="15365621"/>
          <a:ext cx="571500" cy="762617"/>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304800</xdr:colOff>
      <xdr:row>5</xdr:row>
      <xdr:rowOff>127807</xdr:rowOff>
    </xdr:from>
    <xdr:to>
      <xdr:col>9</xdr:col>
      <xdr:colOff>419100</xdr:colOff>
      <xdr:row>44</xdr:row>
      <xdr:rowOff>162262</xdr:rowOff>
    </xdr:to>
    <xdr:pic>
      <xdr:nvPicPr>
        <xdr:cNvPr id="4" name="Imagen 3">
          <a:extLst>
            <a:ext uri="{FF2B5EF4-FFF2-40B4-BE49-F238E27FC236}">
              <a16:creationId xmlns:a16="http://schemas.microsoft.com/office/drawing/2014/main" id="{870159AC-DA25-4CA8-9480-43A0BCB70AEF}"/>
            </a:ext>
          </a:extLst>
        </xdr:cNvPr>
        <xdr:cNvPicPr>
          <a:picLocks noChangeAspect="1"/>
        </xdr:cNvPicPr>
      </xdr:nvPicPr>
      <xdr:blipFill>
        <a:blip xmlns:r="http://schemas.openxmlformats.org/officeDocument/2006/relationships" r:embed="rId1"/>
        <a:stretch>
          <a:fillRect/>
        </a:stretch>
      </xdr:blipFill>
      <xdr:spPr>
        <a:xfrm>
          <a:off x="304800" y="1028352"/>
          <a:ext cx="7159336" cy="7058710"/>
        </a:xfrm>
        <a:prstGeom prst="rect">
          <a:avLst/>
        </a:prstGeom>
      </xdr:spPr>
    </xdr:pic>
    <xdr:clientData/>
  </xdr:twoCellAnchor>
  <xdr:twoCellAnchor>
    <xdr:from>
      <xdr:col>0</xdr:col>
      <xdr:colOff>432954</xdr:colOff>
      <xdr:row>0</xdr:row>
      <xdr:rowOff>45720</xdr:rowOff>
    </xdr:from>
    <xdr:to>
      <xdr:col>1</xdr:col>
      <xdr:colOff>219594</xdr:colOff>
      <xdr:row>4</xdr:row>
      <xdr:rowOff>63341</xdr:rowOff>
    </xdr:to>
    <xdr:sp macro="" textlink="">
      <xdr:nvSpPr>
        <xdr:cNvPr id="5" name="Graphique 3">
          <a:extLst>
            <a:ext uri="{FF2B5EF4-FFF2-40B4-BE49-F238E27FC236}">
              <a16:creationId xmlns:a16="http://schemas.microsoft.com/office/drawing/2014/main" id="{9A432FD1-77D9-4654-A70C-DED629670A14}"/>
            </a:ext>
          </a:extLst>
        </xdr:cNvPr>
        <xdr:cNvSpPr>
          <a:spLocks noChangeAspect="1"/>
        </xdr:cNvSpPr>
      </xdr:nvSpPr>
      <xdr:spPr bwMode="auto">
        <a:xfrm>
          <a:off x="432954" y="45720"/>
          <a:ext cx="569422" cy="738057"/>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0</xdr:col>
      <xdr:colOff>0</xdr:colOff>
      <xdr:row>53</xdr:row>
      <xdr:rowOff>0</xdr:rowOff>
    </xdr:from>
    <xdr:to>
      <xdr:col>9</xdr:col>
      <xdr:colOff>695325</xdr:colOff>
      <xdr:row>54</xdr:row>
      <xdr:rowOff>74855</xdr:rowOff>
    </xdr:to>
    <xdr:sp macro="" textlink="">
      <xdr:nvSpPr>
        <xdr:cNvPr id="6" name="5 CuadroTexto">
          <a:extLst>
            <a:ext uri="{FF2B5EF4-FFF2-40B4-BE49-F238E27FC236}">
              <a16:creationId xmlns:a16="http://schemas.microsoft.com/office/drawing/2014/main" id="{B9F7A47B-8DC6-4807-A404-441FBDD799E2}"/>
            </a:ext>
          </a:extLst>
        </xdr:cNvPr>
        <xdr:cNvSpPr txBox="1"/>
      </xdr:nvSpPr>
      <xdr:spPr>
        <a:xfrm>
          <a:off x="0" y="9591675"/>
          <a:ext cx="7724775" cy="2558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rPr>
            <a:t>Queda prohibida la reproducción</a:t>
          </a:r>
          <a:r>
            <a:rPr lang="es-ES_tradnl" sz="800" baseline="0">
              <a:solidFill>
                <a:sysClr val="windowText" lastClr="000000"/>
              </a:solidFill>
            </a:rPr>
            <a:t> o traducción, incluso parcial, sin autorización escrita de RENAULT ESPAÑA COMERCIAL, S.A.                                                                        Marzo- 2022</a:t>
          </a:r>
          <a:endParaRPr lang="es-ES_tradnl" sz="800">
            <a:solidFill>
              <a:sysClr val="windowText" lastClr="000000"/>
            </a:solidFill>
          </a:endParaRPr>
        </a:p>
      </xdr:txBody>
    </xdr:sp>
    <xdr:clientData/>
  </xdr:twoCellAnchor>
  <xdr:twoCellAnchor>
    <xdr:from>
      <xdr:col>11</xdr:col>
      <xdr:colOff>11430</xdr:colOff>
      <xdr:row>14</xdr:row>
      <xdr:rowOff>87630</xdr:rowOff>
    </xdr:from>
    <xdr:to>
      <xdr:col>13</xdr:col>
      <xdr:colOff>466164</xdr:colOff>
      <xdr:row>19</xdr:row>
      <xdr:rowOff>142875</xdr:rowOff>
    </xdr:to>
    <xdr:sp macro="" textlink="">
      <xdr:nvSpPr>
        <xdr:cNvPr id="8" name="5 Flecha izquierda">
          <a:hlinkClick xmlns:r="http://schemas.openxmlformats.org/officeDocument/2006/relationships" r:id="rId2"/>
          <a:extLst>
            <a:ext uri="{FF2B5EF4-FFF2-40B4-BE49-F238E27FC236}">
              <a16:creationId xmlns:a16="http://schemas.microsoft.com/office/drawing/2014/main" id="{12BC0B12-68EC-4DBE-A119-81512BE9EF21}"/>
            </a:ext>
          </a:extLst>
        </xdr:cNvPr>
        <xdr:cNvSpPr/>
      </xdr:nvSpPr>
      <xdr:spPr>
        <a:xfrm>
          <a:off x="8602980" y="2621280"/>
          <a:ext cx="2016834" cy="960120"/>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wsDr>
</file>

<file path=xl/drawings/drawing36.xml><?xml version="1.0" encoding="utf-8"?>
<xdr:wsDr xmlns:xdr="http://schemas.openxmlformats.org/drawingml/2006/spreadsheetDrawing" xmlns:a="http://schemas.openxmlformats.org/drawingml/2006/main">
  <xdr:twoCellAnchor>
    <xdr:from>
      <xdr:col>0</xdr:col>
      <xdr:colOff>917198</xdr:colOff>
      <xdr:row>27</xdr:row>
      <xdr:rowOff>11201</xdr:rowOff>
    </xdr:from>
    <xdr:to>
      <xdr:col>1</xdr:col>
      <xdr:colOff>240920</xdr:colOff>
      <xdr:row>34</xdr:row>
      <xdr:rowOff>162481</xdr:rowOff>
    </xdr:to>
    <xdr:sp macro="" textlink="">
      <xdr:nvSpPr>
        <xdr:cNvPr id="2" name="2 CuadroTexto">
          <a:extLst>
            <a:ext uri="{FF2B5EF4-FFF2-40B4-BE49-F238E27FC236}">
              <a16:creationId xmlns:a16="http://schemas.microsoft.com/office/drawing/2014/main" id="{5A8808B1-3716-47F3-B0E6-B25E5606E8B7}"/>
            </a:ext>
          </a:extLst>
        </xdr:cNvPr>
        <xdr:cNvSpPr txBox="1"/>
      </xdr:nvSpPr>
      <xdr:spPr>
        <a:xfrm rot="16200000">
          <a:off x="-309064" y="5706593"/>
          <a:ext cx="1284755"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latin typeface="NouvelR" pitchFamily="2" charset="0"/>
            </a:rPr>
            <a:t>CLIENTE</a:t>
          </a:r>
        </a:p>
      </xdr:txBody>
    </xdr:sp>
    <xdr:clientData/>
  </xdr:twoCellAnchor>
  <xdr:twoCellAnchor>
    <xdr:from>
      <xdr:col>2</xdr:col>
      <xdr:colOff>16250</xdr:colOff>
      <xdr:row>63</xdr:row>
      <xdr:rowOff>866776</xdr:rowOff>
    </xdr:from>
    <xdr:to>
      <xdr:col>17</xdr:col>
      <xdr:colOff>22411</xdr:colOff>
      <xdr:row>64</xdr:row>
      <xdr:rowOff>173582</xdr:rowOff>
    </xdr:to>
    <xdr:sp macro="" textlink="">
      <xdr:nvSpPr>
        <xdr:cNvPr id="3" name="4 CuadroTexto">
          <a:extLst>
            <a:ext uri="{FF2B5EF4-FFF2-40B4-BE49-F238E27FC236}">
              <a16:creationId xmlns:a16="http://schemas.microsoft.com/office/drawing/2014/main" id="{634F1AB8-F945-44EC-8D3D-406DC22A6B49}"/>
            </a:ext>
          </a:extLst>
        </xdr:cNvPr>
        <xdr:cNvSpPr txBox="1"/>
      </xdr:nvSpPr>
      <xdr:spPr>
        <a:xfrm>
          <a:off x="663950" y="14811376"/>
          <a:ext cx="9921686" cy="4688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1/2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0</xdr:col>
      <xdr:colOff>917198</xdr:colOff>
      <xdr:row>137</xdr:row>
      <xdr:rowOff>11201</xdr:rowOff>
    </xdr:from>
    <xdr:to>
      <xdr:col>1</xdr:col>
      <xdr:colOff>240920</xdr:colOff>
      <xdr:row>144</xdr:row>
      <xdr:rowOff>162481</xdr:rowOff>
    </xdr:to>
    <xdr:sp macro="" textlink="">
      <xdr:nvSpPr>
        <xdr:cNvPr id="4" name="6 CuadroTexto">
          <a:extLst>
            <a:ext uri="{FF2B5EF4-FFF2-40B4-BE49-F238E27FC236}">
              <a16:creationId xmlns:a16="http://schemas.microsoft.com/office/drawing/2014/main" id="{2A117E4B-4BB4-4A2B-A012-967DF34D8B7C}"/>
            </a:ext>
          </a:extLst>
        </xdr:cNvPr>
        <xdr:cNvSpPr txBox="1"/>
      </xdr:nvSpPr>
      <xdr:spPr>
        <a:xfrm rot="16200000">
          <a:off x="-428126" y="36496155"/>
          <a:ext cx="152288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137</xdr:row>
      <xdr:rowOff>11201</xdr:rowOff>
    </xdr:from>
    <xdr:to>
      <xdr:col>1</xdr:col>
      <xdr:colOff>240920</xdr:colOff>
      <xdr:row>144</xdr:row>
      <xdr:rowOff>162481</xdr:rowOff>
    </xdr:to>
    <xdr:sp macro="" textlink="">
      <xdr:nvSpPr>
        <xdr:cNvPr id="5" name="10 CuadroTexto">
          <a:extLst>
            <a:ext uri="{FF2B5EF4-FFF2-40B4-BE49-F238E27FC236}">
              <a16:creationId xmlns:a16="http://schemas.microsoft.com/office/drawing/2014/main" id="{C88F5B32-94A3-4C80-ABC4-7F862B29F741}"/>
            </a:ext>
          </a:extLst>
        </xdr:cNvPr>
        <xdr:cNvSpPr txBox="1"/>
      </xdr:nvSpPr>
      <xdr:spPr>
        <a:xfrm rot="16200000">
          <a:off x="-428126" y="36496155"/>
          <a:ext cx="152288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18</xdr:col>
      <xdr:colOff>133125</xdr:colOff>
      <xdr:row>1</xdr:row>
      <xdr:rowOff>20727</xdr:rowOff>
    </xdr:from>
    <xdr:to>
      <xdr:col>22</xdr:col>
      <xdr:colOff>467394</xdr:colOff>
      <xdr:row>27</xdr:row>
      <xdr:rowOff>56103</xdr:rowOff>
    </xdr:to>
    <xdr:sp macro="" textlink="">
      <xdr:nvSpPr>
        <xdr:cNvPr id="6" name="12 CuadroTexto">
          <a:extLst>
            <a:ext uri="{FF2B5EF4-FFF2-40B4-BE49-F238E27FC236}">
              <a16:creationId xmlns:a16="http://schemas.microsoft.com/office/drawing/2014/main" id="{3D42FBA1-6279-407C-9CDD-938C965FFF13}"/>
            </a:ext>
          </a:extLst>
        </xdr:cNvPr>
        <xdr:cNvSpPr txBox="1"/>
      </xdr:nvSpPr>
      <xdr:spPr>
        <a:xfrm>
          <a:off x="11067825" y="201702"/>
          <a:ext cx="4172844" cy="50264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 </a:t>
          </a:r>
        </a:p>
        <a:p>
          <a:endParaRPr lang="es-ES_tradnl" sz="1800" b="1">
            <a:solidFill>
              <a:srgbClr val="0070C0"/>
            </a:solidFill>
          </a:endParaRPr>
        </a:p>
        <a:p>
          <a:r>
            <a:rPr lang="es-ES_tradnl" sz="1800" b="1">
              <a:solidFill>
                <a:srgbClr val="0070C0"/>
              </a:solidFill>
            </a:rPr>
            <a:t>1) Documentar los campos</a:t>
          </a:r>
          <a:r>
            <a:rPr lang="es-ES_tradnl" sz="1800" b="1" baseline="0">
              <a:solidFill>
                <a:srgbClr val="0070C0"/>
              </a:solidFill>
            </a:rPr>
            <a:t>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3) IMPRIMIR posteriormente</a:t>
          </a:r>
          <a:r>
            <a:rPr lang="es-ES_tradnl" sz="1800" b="1" baseline="0">
              <a:solidFill>
                <a:srgbClr val="0070C0"/>
              </a:solidFill>
            </a:rPr>
            <a:t> las pestañas:</a:t>
          </a:r>
        </a:p>
        <a:p>
          <a:endParaRPr lang="es-ES_tradnl" sz="1800" b="1" baseline="0">
            <a:solidFill>
              <a:srgbClr val="0070C0"/>
            </a:solidFill>
          </a:endParaRPr>
        </a:p>
        <a:p>
          <a:r>
            <a:rPr lang="es-ES_tradnl" sz="1800" b="1" i="1" baseline="0">
              <a:solidFill>
                <a:srgbClr val="0070C0"/>
              </a:solidFill>
            </a:rPr>
            <a:t>* "Contabilidad-Dossier VN E-TECH".</a:t>
          </a:r>
        </a:p>
        <a:p>
          <a:r>
            <a:rPr lang="es-ES_tradnl" sz="1800" b="1" i="1" baseline="0">
              <a:solidFill>
                <a:srgbClr val="0070C0"/>
              </a:solidFill>
            </a:rPr>
            <a:t>* "Check-list doc.admin RENAULT".</a:t>
          </a:r>
        </a:p>
        <a:p>
          <a:pPr marL="0" marR="0" lvl="0" indent="0" defTabSz="914400" eaLnBrk="1" fontAlgn="auto" latinLnBrk="0" hangingPunct="1">
            <a:lnSpc>
              <a:spcPct val="100000"/>
            </a:lnSpc>
            <a:spcBef>
              <a:spcPts val="0"/>
            </a:spcBef>
            <a:spcAft>
              <a:spcPts val="0"/>
            </a:spcAft>
            <a:buClrTx/>
            <a:buSzTx/>
            <a:buFontTx/>
            <a:buNone/>
            <a:tabLst/>
            <a:defRPr/>
          </a:pPr>
          <a:endParaRPr lang="es-ES" sz="1100" b="1" i="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S" sz="1500" b="1" i="0">
              <a:solidFill>
                <a:srgbClr val="FF0000"/>
              </a:solidFill>
              <a:effectLst/>
              <a:latin typeface="+mn-lt"/>
              <a:ea typeface="+mn-ea"/>
              <a:cs typeface="+mn-cs"/>
            </a:rPr>
            <a:t>ATENCIÓN COMPLETAR LOS CAMPOS DE PROTECCIÓN DE DATOS </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MODIFICAR LOS CAMPOS XXXXX Y YYYYYY</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ELIMINAR LAS ACLARACIONES ENTRE PARÉNTESIS</a:t>
          </a:r>
          <a:r>
            <a:rPr lang="es-ES" sz="1500" b="1">
              <a:solidFill>
                <a:srgbClr val="FF0000"/>
              </a:solidFill>
              <a:effectLst/>
              <a:latin typeface="+mn-lt"/>
              <a:ea typeface="+mn-ea"/>
              <a:cs typeface="+mn-cs"/>
            </a:rPr>
            <a:t> </a:t>
          </a:r>
          <a:endParaRPr lang="es-ES" sz="1500">
            <a:solidFill>
              <a:srgbClr val="FF0000"/>
            </a:solidFill>
            <a:effectLst/>
          </a:endParaRPr>
        </a:p>
        <a:p>
          <a:endParaRPr lang="es-ES_tradnl" sz="1800" b="1">
            <a:solidFill>
              <a:srgbClr val="0070C0"/>
            </a:solidFill>
          </a:endParaRPr>
        </a:p>
      </xdr:txBody>
    </xdr:sp>
    <xdr:clientData/>
  </xdr:twoCellAnchor>
  <xdr:twoCellAnchor>
    <xdr:from>
      <xdr:col>18</xdr:col>
      <xdr:colOff>534142</xdr:colOff>
      <xdr:row>28</xdr:row>
      <xdr:rowOff>255859</xdr:rowOff>
    </xdr:from>
    <xdr:to>
      <xdr:col>20</xdr:col>
      <xdr:colOff>549083</xdr:colOff>
      <xdr:row>34</xdr:row>
      <xdr:rowOff>212904</xdr:rowOff>
    </xdr:to>
    <xdr:sp macro="" textlink="">
      <xdr:nvSpPr>
        <xdr:cNvPr id="7" name="15 Flecha izquierda">
          <a:hlinkClick xmlns:r="http://schemas.openxmlformats.org/officeDocument/2006/relationships" r:id="rId1"/>
          <a:extLst>
            <a:ext uri="{FF2B5EF4-FFF2-40B4-BE49-F238E27FC236}">
              <a16:creationId xmlns:a16="http://schemas.microsoft.com/office/drawing/2014/main" id="{7C545C0C-E4F0-4FC0-8E9F-F8D74064F305}"/>
            </a:ext>
          </a:extLst>
        </xdr:cNvPr>
        <xdr:cNvSpPr/>
      </xdr:nvSpPr>
      <xdr:spPr>
        <a:xfrm>
          <a:off x="11468842" y="5540329"/>
          <a:ext cx="2038051" cy="974315"/>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59839</xdr:colOff>
      <xdr:row>104</xdr:row>
      <xdr:rowOff>55556</xdr:rowOff>
    </xdr:from>
    <xdr:to>
      <xdr:col>2</xdr:col>
      <xdr:colOff>321160</xdr:colOff>
      <xdr:row>105</xdr:row>
      <xdr:rowOff>149125</xdr:rowOff>
    </xdr:to>
    <xdr:sp macro="" textlink="">
      <xdr:nvSpPr>
        <xdr:cNvPr id="8" name="Rectángulo 7">
          <a:extLst>
            <a:ext uri="{FF2B5EF4-FFF2-40B4-BE49-F238E27FC236}">
              <a16:creationId xmlns:a16="http://schemas.microsoft.com/office/drawing/2014/main" id="{011C8797-E8E7-4C66-985A-3B246788E826}"/>
            </a:ext>
          </a:extLst>
        </xdr:cNvPr>
        <xdr:cNvSpPr/>
      </xdr:nvSpPr>
      <xdr:spPr>
        <a:xfrm>
          <a:off x="707539" y="29506856"/>
          <a:ext cx="261321" cy="169769"/>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2</xdr:col>
      <xdr:colOff>59839</xdr:colOff>
      <xdr:row>220</xdr:row>
      <xdr:rowOff>2216</xdr:rowOff>
    </xdr:from>
    <xdr:to>
      <xdr:col>2</xdr:col>
      <xdr:colOff>321160</xdr:colOff>
      <xdr:row>220</xdr:row>
      <xdr:rowOff>170080</xdr:rowOff>
    </xdr:to>
    <xdr:sp macro="" textlink="">
      <xdr:nvSpPr>
        <xdr:cNvPr id="9" name="Rectángulo 8">
          <a:extLst>
            <a:ext uri="{FF2B5EF4-FFF2-40B4-BE49-F238E27FC236}">
              <a16:creationId xmlns:a16="http://schemas.microsoft.com/office/drawing/2014/main" id="{D6501EFB-354B-42B3-BC16-4895C4688B05}"/>
            </a:ext>
          </a:extLst>
        </xdr:cNvPr>
        <xdr:cNvSpPr/>
      </xdr:nvSpPr>
      <xdr:spPr>
        <a:xfrm>
          <a:off x="707539" y="61133666"/>
          <a:ext cx="261321" cy="167864"/>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2</xdr:col>
      <xdr:colOff>152400</xdr:colOff>
      <xdr:row>1</xdr:row>
      <xdr:rowOff>171450</xdr:rowOff>
    </xdr:from>
    <xdr:to>
      <xdr:col>2</xdr:col>
      <xdr:colOff>723900</xdr:colOff>
      <xdr:row>3</xdr:row>
      <xdr:rowOff>190500</xdr:rowOff>
    </xdr:to>
    <xdr:sp macro="" textlink="">
      <xdr:nvSpPr>
        <xdr:cNvPr id="10" name="Graphique 3">
          <a:extLst>
            <a:ext uri="{FF2B5EF4-FFF2-40B4-BE49-F238E27FC236}">
              <a16:creationId xmlns:a16="http://schemas.microsoft.com/office/drawing/2014/main" id="{2D2724D0-1FAD-4C85-84B2-8EF4F7E74F27}"/>
            </a:ext>
          </a:extLst>
        </xdr:cNvPr>
        <xdr:cNvSpPr>
          <a:spLocks noChangeAspect="1"/>
        </xdr:cNvSpPr>
      </xdr:nvSpPr>
      <xdr:spPr bwMode="auto">
        <a:xfrm>
          <a:off x="800100" y="348615"/>
          <a:ext cx="571500" cy="746760"/>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66</xdr:row>
      <xdr:rowOff>0</xdr:rowOff>
    </xdr:from>
    <xdr:to>
      <xdr:col>2</xdr:col>
      <xdr:colOff>571500</xdr:colOff>
      <xdr:row>66</xdr:row>
      <xdr:rowOff>757238</xdr:rowOff>
    </xdr:to>
    <xdr:sp macro="" textlink="">
      <xdr:nvSpPr>
        <xdr:cNvPr id="11" name="Graphique 3">
          <a:extLst>
            <a:ext uri="{FF2B5EF4-FFF2-40B4-BE49-F238E27FC236}">
              <a16:creationId xmlns:a16="http://schemas.microsoft.com/office/drawing/2014/main" id="{F4CE6E9B-FAB8-4831-9FC2-26856026EF49}"/>
            </a:ext>
          </a:extLst>
        </xdr:cNvPr>
        <xdr:cNvSpPr>
          <a:spLocks noChangeAspect="1"/>
        </xdr:cNvSpPr>
      </xdr:nvSpPr>
      <xdr:spPr bwMode="auto">
        <a:xfrm>
          <a:off x="647700" y="15125700"/>
          <a:ext cx="571500" cy="755333"/>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112</xdr:row>
      <xdr:rowOff>130966</xdr:rowOff>
    </xdr:from>
    <xdr:to>
      <xdr:col>2</xdr:col>
      <xdr:colOff>571500</xdr:colOff>
      <xdr:row>113</xdr:row>
      <xdr:rowOff>483392</xdr:rowOff>
    </xdr:to>
    <xdr:sp macro="" textlink="">
      <xdr:nvSpPr>
        <xdr:cNvPr id="12" name="Graphique 3">
          <a:extLst>
            <a:ext uri="{FF2B5EF4-FFF2-40B4-BE49-F238E27FC236}">
              <a16:creationId xmlns:a16="http://schemas.microsoft.com/office/drawing/2014/main" id="{5BA79C62-8135-40D9-97B0-19EAD1A47523}"/>
            </a:ext>
          </a:extLst>
        </xdr:cNvPr>
        <xdr:cNvSpPr>
          <a:spLocks noChangeAspect="1"/>
        </xdr:cNvSpPr>
      </xdr:nvSpPr>
      <xdr:spPr bwMode="auto">
        <a:xfrm>
          <a:off x="647700" y="31033876"/>
          <a:ext cx="571500" cy="744856"/>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177</xdr:row>
      <xdr:rowOff>0</xdr:rowOff>
    </xdr:from>
    <xdr:to>
      <xdr:col>2</xdr:col>
      <xdr:colOff>571500</xdr:colOff>
      <xdr:row>177</xdr:row>
      <xdr:rowOff>757238</xdr:rowOff>
    </xdr:to>
    <xdr:sp macro="" textlink="">
      <xdr:nvSpPr>
        <xdr:cNvPr id="13" name="Graphique 3">
          <a:extLst>
            <a:ext uri="{FF2B5EF4-FFF2-40B4-BE49-F238E27FC236}">
              <a16:creationId xmlns:a16="http://schemas.microsoft.com/office/drawing/2014/main" id="{D4BA75EE-081D-42AC-9883-3D7CE86B4D83}"/>
            </a:ext>
          </a:extLst>
        </xdr:cNvPr>
        <xdr:cNvSpPr>
          <a:spLocks noChangeAspect="1"/>
        </xdr:cNvSpPr>
      </xdr:nvSpPr>
      <xdr:spPr bwMode="auto">
        <a:xfrm>
          <a:off x="647700" y="46662975"/>
          <a:ext cx="571500" cy="755333"/>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1</xdr:col>
      <xdr:colOff>323907</xdr:colOff>
      <xdr:row>109</xdr:row>
      <xdr:rowOff>552450</xdr:rowOff>
    </xdr:from>
    <xdr:to>
      <xdr:col>16</xdr:col>
      <xdr:colOff>605817</xdr:colOff>
      <xdr:row>112</xdr:row>
      <xdr:rowOff>56028</xdr:rowOff>
    </xdr:to>
    <xdr:sp macro="" textlink="">
      <xdr:nvSpPr>
        <xdr:cNvPr id="14" name="4 CuadroTexto">
          <a:extLst>
            <a:ext uri="{FF2B5EF4-FFF2-40B4-BE49-F238E27FC236}">
              <a16:creationId xmlns:a16="http://schemas.microsoft.com/office/drawing/2014/main" id="{7FC4BEF4-6250-4FFC-95F1-9A439E895AC3}"/>
            </a:ext>
          </a:extLst>
        </xdr:cNvPr>
        <xdr:cNvSpPr txBox="1"/>
      </xdr:nvSpPr>
      <xdr:spPr>
        <a:xfrm>
          <a:off x="529647" y="30333315"/>
          <a:ext cx="9925020" cy="6256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2/2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2</xdr:col>
      <xdr:colOff>1008</xdr:colOff>
      <xdr:row>173</xdr:row>
      <xdr:rowOff>266700</xdr:rowOff>
    </xdr:from>
    <xdr:to>
      <xdr:col>16</xdr:col>
      <xdr:colOff>702018</xdr:colOff>
      <xdr:row>175</xdr:row>
      <xdr:rowOff>171450</xdr:rowOff>
    </xdr:to>
    <xdr:sp macro="" textlink="">
      <xdr:nvSpPr>
        <xdr:cNvPr id="15" name="4 CuadroTexto">
          <a:extLst>
            <a:ext uri="{FF2B5EF4-FFF2-40B4-BE49-F238E27FC236}">
              <a16:creationId xmlns:a16="http://schemas.microsoft.com/office/drawing/2014/main" id="{A81F7E57-B196-474B-B66E-A05361851FFC}"/>
            </a:ext>
          </a:extLst>
        </xdr:cNvPr>
        <xdr:cNvSpPr txBox="1"/>
      </xdr:nvSpPr>
      <xdr:spPr>
        <a:xfrm>
          <a:off x="648708" y="47148750"/>
          <a:ext cx="9902160" cy="476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1/2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1</xdr:col>
      <xdr:colOff>325193</xdr:colOff>
      <xdr:row>224</xdr:row>
      <xdr:rowOff>398145</xdr:rowOff>
    </xdr:from>
    <xdr:to>
      <xdr:col>16</xdr:col>
      <xdr:colOff>570908</xdr:colOff>
      <xdr:row>227</xdr:row>
      <xdr:rowOff>6948</xdr:rowOff>
    </xdr:to>
    <xdr:sp macro="" textlink="">
      <xdr:nvSpPr>
        <xdr:cNvPr id="16" name="4 CuadroTexto">
          <a:extLst>
            <a:ext uri="{FF2B5EF4-FFF2-40B4-BE49-F238E27FC236}">
              <a16:creationId xmlns:a16="http://schemas.microsoft.com/office/drawing/2014/main" id="{AB4238DD-1D0E-4D4A-96C6-FC340432B096}"/>
            </a:ext>
          </a:extLst>
        </xdr:cNvPr>
        <xdr:cNvSpPr txBox="1"/>
      </xdr:nvSpPr>
      <xdr:spPr>
        <a:xfrm>
          <a:off x="534743" y="62882145"/>
          <a:ext cx="9885015" cy="8851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2/2                                                                                                                                                                                                                                                        </a:t>
          </a:r>
          <a:r>
            <a:rPr lang="es-ES_tradnl" sz="800" baseline="0">
              <a:latin typeface="NouvelR" pitchFamily="2" charset="0"/>
            </a:rPr>
            <a:t> Marzo  2022</a:t>
          </a:r>
          <a:endParaRPr lang="es-ES_tradnl" sz="800">
            <a:latin typeface="NouvelR" pitchFamily="2" charset="0"/>
          </a:endParaRPr>
        </a:p>
      </xdr:txBody>
    </xdr:sp>
    <xdr:clientData/>
  </xdr:twoCellAnchor>
</xdr:wsDr>
</file>

<file path=xl/drawings/drawing37.xml><?xml version="1.0" encoding="utf-8"?>
<xdr:wsDr xmlns:xdr="http://schemas.openxmlformats.org/drawingml/2006/spreadsheetDrawing" xmlns:a="http://schemas.openxmlformats.org/drawingml/2006/main">
  <xdr:twoCellAnchor>
    <xdr:from>
      <xdr:col>0</xdr:col>
      <xdr:colOff>917198</xdr:colOff>
      <xdr:row>35</xdr:row>
      <xdr:rowOff>11201</xdr:rowOff>
    </xdr:from>
    <xdr:to>
      <xdr:col>1</xdr:col>
      <xdr:colOff>240920</xdr:colOff>
      <xdr:row>42</xdr:row>
      <xdr:rowOff>162481</xdr:rowOff>
    </xdr:to>
    <xdr:sp macro="" textlink="">
      <xdr:nvSpPr>
        <xdr:cNvPr id="2" name="2 CuadroTexto">
          <a:extLst>
            <a:ext uri="{FF2B5EF4-FFF2-40B4-BE49-F238E27FC236}">
              <a16:creationId xmlns:a16="http://schemas.microsoft.com/office/drawing/2014/main" id="{95460A07-B11E-47B0-AE79-F092195B95F3}"/>
            </a:ext>
          </a:extLst>
        </xdr:cNvPr>
        <xdr:cNvSpPr txBox="1"/>
      </xdr:nvSpPr>
      <xdr:spPr>
        <a:xfrm rot="16200000">
          <a:off x="10024" y="7740180"/>
          <a:ext cx="165623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CONTABILIDAD</a:t>
          </a:r>
        </a:p>
      </xdr:txBody>
    </xdr:sp>
    <xdr:clientData/>
  </xdr:twoCellAnchor>
  <xdr:twoCellAnchor>
    <xdr:from>
      <xdr:col>2</xdr:col>
      <xdr:colOff>6725</xdr:colOff>
      <xdr:row>75</xdr:row>
      <xdr:rowOff>33616</xdr:rowOff>
    </xdr:from>
    <xdr:to>
      <xdr:col>19</xdr:col>
      <xdr:colOff>22411</xdr:colOff>
      <xdr:row>75</xdr:row>
      <xdr:rowOff>179295</xdr:rowOff>
    </xdr:to>
    <xdr:sp macro="" textlink="">
      <xdr:nvSpPr>
        <xdr:cNvPr id="3" name="3 CuadroTexto">
          <a:extLst>
            <a:ext uri="{FF2B5EF4-FFF2-40B4-BE49-F238E27FC236}">
              <a16:creationId xmlns:a16="http://schemas.microsoft.com/office/drawing/2014/main" id="{FF08B921-79AE-4CD9-90D0-C24B13C6D703}"/>
            </a:ext>
          </a:extLst>
        </xdr:cNvPr>
        <xdr:cNvSpPr txBox="1"/>
      </xdr:nvSpPr>
      <xdr:spPr>
        <a:xfrm>
          <a:off x="1018280" y="15824161"/>
          <a:ext cx="9773096"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- 2022</a:t>
          </a:r>
          <a:endParaRPr lang="es-ES_tradnl" sz="800"/>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4" name="4 CuadroTexto">
          <a:extLst>
            <a:ext uri="{FF2B5EF4-FFF2-40B4-BE49-F238E27FC236}">
              <a16:creationId xmlns:a16="http://schemas.microsoft.com/office/drawing/2014/main" id="{5C7E5FD7-19F8-4975-A41E-D3D9E7D041C1}"/>
            </a:ext>
          </a:extLst>
        </xdr:cNvPr>
        <xdr:cNvSpPr txBox="1"/>
      </xdr:nvSpPr>
      <xdr:spPr>
        <a:xfrm rot="16200000">
          <a:off x="838139" y="32225934"/>
          <a:ext cx="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5" name="5 CuadroTexto">
          <a:extLst>
            <a:ext uri="{FF2B5EF4-FFF2-40B4-BE49-F238E27FC236}">
              <a16:creationId xmlns:a16="http://schemas.microsoft.com/office/drawing/2014/main" id="{8E3DE4C0-56CF-45D8-B6A4-31C9E0249702}"/>
            </a:ext>
          </a:extLst>
        </xdr:cNvPr>
        <xdr:cNvSpPr txBox="1"/>
      </xdr:nvSpPr>
      <xdr:spPr>
        <a:xfrm rot="16200000">
          <a:off x="838139" y="32225934"/>
          <a:ext cx="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5</xdr:col>
      <xdr:colOff>336177</xdr:colOff>
      <xdr:row>4</xdr:row>
      <xdr:rowOff>156882</xdr:rowOff>
    </xdr:from>
    <xdr:to>
      <xdr:col>7</xdr:col>
      <xdr:colOff>515470</xdr:colOff>
      <xdr:row>4</xdr:row>
      <xdr:rowOff>156882</xdr:rowOff>
    </xdr:to>
    <xdr:cxnSp macro="">
      <xdr:nvCxnSpPr>
        <xdr:cNvPr id="6" name="6 Conector recto de flecha">
          <a:extLst>
            <a:ext uri="{FF2B5EF4-FFF2-40B4-BE49-F238E27FC236}">
              <a16:creationId xmlns:a16="http://schemas.microsoft.com/office/drawing/2014/main" id="{EE3B6337-44A5-43CD-99A5-459BA3C34F08}"/>
            </a:ext>
          </a:extLst>
        </xdr:cNvPr>
        <xdr:cNvCxnSpPr/>
      </xdr:nvCxnSpPr>
      <xdr:spPr>
        <a:xfrm>
          <a:off x="4201422" y="816012"/>
          <a:ext cx="133943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336177</xdr:colOff>
      <xdr:row>134</xdr:row>
      <xdr:rowOff>156882</xdr:rowOff>
    </xdr:from>
    <xdr:to>
      <xdr:col>7</xdr:col>
      <xdr:colOff>515470</xdr:colOff>
      <xdr:row>134</xdr:row>
      <xdr:rowOff>156882</xdr:rowOff>
    </xdr:to>
    <xdr:cxnSp macro="">
      <xdr:nvCxnSpPr>
        <xdr:cNvPr id="7" name="7 Conector recto de flecha">
          <a:extLst>
            <a:ext uri="{FF2B5EF4-FFF2-40B4-BE49-F238E27FC236}">
              <a16:creationId xmlns:a16="http://schemas.microsoft.com/office/drawing/2014/main" id="{E4BA664A-E27D-4E32-8309-7A3800B66A57}"/>
            </a:ext>
          </a:extLst>
        </xdr:cNvPr>
        <xdr:cNvCxnSpPr/>
      </xdr:nvCxnSpPr>
      <xdr:spPr>
        <a:xfrm>
          <a:off x="4201422" y="32981937"/>
          <a:ext cx="133943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6725</xdr:colOff>
      <xdr:row>205</xdr:row>
      <xdr:rowOff>33616</xdr:rowOff>
    </xdr:from>
    <xdr:to>
      <xdr:col>19</xdr:col>
      <xdr:colOff>22411</xdr:colOff>
      <xdr:row>205</xdr:row>
      <xdr:rowOff>179295</xdr:rowOff>
    </xdr:to>
    <xdr:sp macro="" textlink="">
      <xdr:nvSpPr>
        <xdr:cNvPr id="8" name="9 CuadroTexto">
          <a:extLst>
            <a:ext uri="{FF2B5EF4-FFF2-40B4-BE49-F238E27FC236}">
              <a16:creationId xmlns:a16="http://schemas.microsoft.com/office/drawing/2014/main" id="{5110808B-357C-456A-BCBE-02821CAA512E}"/>
            </a:ext>
          </a:extLst>
        </xdr:cNvPr>
        <xdr:cNvSpPr txBox="1"/>
      </xdr:nvSpPr>
      <xdr:spPr>
        <a:xfrm>
          <a:off x="1018280" y="47990086"/>
          <a:ext cx="9773096"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-2022</a:t>
          </a:r>
          <a:endParaRPr lang="es-ES_tradnl" sz="800"/>
        </a:p>
      </xdr:txBody>
    </xdr:sp>
    <xdr:clientData/>
  </xdr:twoCellAnchor>
  <xdr:twoCellAnchor>
    <xdr:from>
      <xdr:col>1</xdr:col>
      <xdr:colOff>0</xdr:colOff>
      <xdr:row>164</xdr:row>
      <xdr:rowOff>112052</xdr:rowOff>
    </xdr:from>
    <xdr:to>
      <xdr:col>1</xdr:col>
      <xdr:colOff>237562</xdr:colOff>
      <xdr:row>172</xdr:row>
      <xdr:rowOff>151274</xdr:rowOff>
    </xdr:to>
    <xdr:sp macro="" textlink="">
      <xdr:nvSpPr>
        <xdr:cNvPr id="9" name="10 CuadroTexto">
          <a:extLst>
            <a:ext uri="{FF2B5EF4-FFF2-40B4-BE49-F238E27FC236}">
              <a16:creationId xmlns:a16="http://schemas.microsoft.com/office/drawing/2014/main" id="{D1EE61F6-DF7B-494C-B7C8-CECC8633E730}"/>
            </a:ext>
          </a:extLst>
        </xdr:cNvPr>
        <xdr:cNvSpPr txBox="1"/>
      </xdr:nvSpPr>
      <xdr:spPr>
        <a:xfrm rot="16200000">
          <a:off x="4873" y="39893104"/>
          <a:ext cx="1658472" cy="2394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DOSSIER VN</a:t>
          </a:r>
        </a:p>
      </xdr:txBody>
    </xdr:sp>
    <xdr:clientData/>
  </xdr:twoCellAnchor>
  <xdr:twoCellAnchor>
    <xdr:from>
      <xdr:col>20</xdr:col>
      <xdr:colOff>11205</xdr:colOff>
      <xdr:row>1</xdr:row>
      <xdr:rowOff>11204</xdr:rowOff>
    </xdr:from>
    <xdr:to>
      <xdr:col>24</xdr:col>
      <xdr:colOff>156879</xdr:colOff>
      <xdr:row>16</xdr:row>
      <xdr:rowOff>11206</xdr:rowOff>
    </xdr:to>
    <xdr:sp macro="" textlink="">
      <xdr:nvSpPr>
        <xdr:cNvPr id="10" name="11 CuadroTexto">
          <a:extLst>
            <a:ext uri="{FF2B5EF4-FFF2-40B4-BE49-F238E27FC236}">
              <a16:creationId xmlns:a16="http://schemas.microsoft.com/office/drawing/2014/main" id="{577A3872-BD77-494F-AEBA-E9035900106F}"/>
            </a:ext>
          </a:extLst>
        </xdr:cNvPr>
        <xdr:cNvSpPr txBox="1"/>
      </xdr:nvSpPr>
      <xdr:spPr>
        <a:xfrm>
          <a:off x="11081160" y="194084"/>
          <a:ext cx="3974724" cy="289560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a:t>
          </a:r>
          <a:r>
            <a:rPr lang="es-ES_tradnl" sz="1800" b="1" baseline="0">
              <a:solidFill>
                <a:srgbClr val="0070C0"/>
              </a:solidFill>
            </a:rPr>
            <a:t> </a:t>
          </a:r>
          <a:r>
            <a:rPr lang="es-ES_tradnl" sz="1800" b="1">
              <a:solidFill>
                <a:srgbClr val="0070C0"/>
              </a:solidFill>
            </a:rPr>
            <a:t>Al "IMPRIMIR" aparecerán 2 copias: una para CONTABILIDAD y otra para el</a:t>
          </a:r>
          <a:r>
            <a:rPr lang="es-ES_tradnl" sz="1800" b="1" baseline="0">
              <a:solidFill>
                <a:srgbClr val="0070C0"/>
              </a:solidFill>
            </a:rPr>
            <a:t> DOSSIER VN.</a:t>
          </a:r>
          <a:endParaRPr lang="es-ES_tradnl" sz="1800" b="1">
            <a:solidFill>
              <a:srgbClr val="0070C0"/>
            </a:solidFill>
          </a:endParaRPr>
        </a:p>
      </xdr:txBody>
    </xdr:sp>
    <xdr:clientData/>
  </xdr:twoCellAnchor>
  <xdr:twoCellAnchor>
    <xdr:from>
      <xdr:col>5</xdr:col>
      <xdr:colOff>134470</xdr:colOff>
      <xdr:row>2</xdr:row>
      <xdr:rowOff>11206</xdr:rowOff>
    </xdr:from>
    <xdr:to>
      <xdr:col>5</xdr:col>
      <xdr:colOff>313764</xdr:colOff>
      <xdr:row>7</xdr:row>
      <xdr:rowOff>0</xdr:rowOff>
    </xdr:to>
    <xdr:sp macro="" textlink="">
      <xdr:nvSpPr>
        <xdr:cNvPr id="11" name="12 Cerrar llave">
          <a:extLst>
            <a:ext uri="{FF2B5EF4-FFF2-40B4-BE49-F238E27FC236}">
              <a16:creationId xmlns:a16="http://schemas.microsoft.com/office/drawing/2014/main" id="{101EB001-1CEE-47EF-A486-9B3F49668E40}"/>
            </a:ext>
          </a:extLst>
        </xdr:cNvPr>
        <xdr:cNvSpPr/>
      </xdr:nvSpPr>
      <xdr:spPr>
        <a:xfrm>
          <a:off x="3997810" y="289336"/>
          <a:ext cx="185009" cy="1034639"/>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_tradnl"/>
        </a:p>
      </xdr:txBody>
    </xdr:sp>
    <xdr:clientData/>
  </xdr:twoCellAnchor>
  <xdr:twoCellAnchor>
    <xdr:from>
      <xdr:col>5</xdr:col>
      <xdr:colOff>112060</xdr:colOff>
      <xdr:row>132</xdr:row>
      <xdr:rowOff>11203</xdr:rowOff>
    </xdr:from>
    <xdr:to>
      <xdr:col>5</xdr:col>
      <xdr:colOff>291354</xdr:colOff>
      <xdr:row>136</xdr:row>
      <xdr:rowOff>291350</xdr:rowOff>
    </xdr:to>
    <xdr:sp macro="" textlink="">
      <xdr:nvSpPr>
        <xdr:cNvPr id="12" name="13 Cerrar llave">
          <a:extLst>
            <a:ext uri="{FF2B5EF4-FFF2-40B4-BE49-F238E27FC236}">
              <a16:creationId xmlns:a16="http://schemas.microsoft.com/office/drawing/2014/main" id="{7CB64401-3572-4DFA-8906-7B0048E50FC3}"/>
            </a:ext>
          </a:extLst>
        </xdr:cNvPr>
        <xdr:cNvSpPr/>
      </xdr:nvSpPr>
      <xdr:spPr>
        <a:xfrm>
          <a:off x="3979210" y="32455258"/>
          <a:ext cx="175484" cy="1036432"/>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_tradnl"/>
        </a:p>
      </xdr:txBody>
    </xdr:sp>
    <xdr:clientData/>
  </xdr:twoCellAnchor>
  <xdr:twoCellAnchor>
    <xdr:from>
      <xdr:col>21</xdr:col>
      <xdr:colOff>0</xdr:colOff>
      <xdr:row>21</xdr:row>
      <xdr:rowOff>0</xdr:rowOff>
    </xdr:from>
    <xdr:to>
      <xdr:col>23</xdr:col>
      <xdr:colOff>526676</xdr:colOff>
      <xdr:row>26</xdr:row>
      <xdr:rowOff>179294</xdr:rowOff>
    </xdr:to>
    <xdr:sp macro="" textlink="">
      <xdr:nvSpPr>
        <xdr:cNvPr id="13" name="14 Flecha izquierda">
          <a:hlinkClick xmlns:r="http://schemas.openxmlformats.org/officeDocument/2006/relationships" r:id="rId1"/>
          <a:extLst>
            <a:ext uri="{FF2B5EF4-FFF2-40B4-BE49-F238E27FC236}">
              <a16:creationId xmlns:a16="http://schemas.microsoft.com/office/drawing/2014/main" id="{1AF50FAA-EEFC-462C-949F-B896A0677D95}"/>
            </a:ext>
          </a:extLst>
        </xdr:cNvPr>
        <xdr:cNvSpPr/>
      </xdr:nvSpPr>
      <xdr:spPr>
        <a:xfrm>
          <a:off x="12306300" y="4114800"/>
          <a:ext cx="1972571" cy="1244189"/>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a:t>
          </a:r>
          <a:endParaRPr lang="es-ES_tradnl" sz="1200" b="1"/>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29</xdr:col>
      <xdr:colOff>0</xdr:colOff>
      <xdr:row>3</xdr:row>
      <xdr:rowOff>0</xdr:rowOff>
    </xdr:from>
    <xdr:to>
      <xdr:col>31</xdr:col>
      <xdr:colOff>425823</xdr:colOff>
      <xdr:row>7</xdr:row>
      <xdr:rowOff>243728</xdr:rowOff>
    </xdr:to>
    <xdr:sp macro="" textlink="">
      <xdr:nvSpPr>
        <xdr:cNvPr id="3" name="2 Flecha izquierda">
          <a:hlinkClick xmlns:r="http://schemas.openxmlformats.org/officeDocument/2006/relationships" r:id="rId1"/>
          <a:extLst>
            <a:ext uri="{FF2B5EF4-FFF2-40B4-BE49-F238E27FC236}">
              <a16:creationId xmlns:a16="http://schemas.microsoft.com/office/drawing/2014/main" id="{00000000-0008-0000-0300-000003000000}"/>
            </a:ext>
          </a:extLst>
        </xdr:cNvPr>
        <xdr:cNvSpPr/>
      </xdr:nvSpPr>
      <xdr:spPr>
        <a:xfrm>
          <a:off x="15192375" y="857250"/>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16</xdr:col>
      <xdr:colOff>47625</xdr:colOff>
      <xdr:row>10</xdr:row>
      <xdr:rowOff>38100</xdr:rowOff>
    </xdr:from>
    <xdr:to>
      <xdr:col>16</xdr:col>
      <xdr:colOff>190500</xdr:colOff>
      <xdr:row>10</xdr:row>
      <xdr:rowOff>190500</xdr:rowOff>
    </xdr:to>
    <xdr:sp macro="" textlink="">
      <xdr:nvSpPr>
        <xdr:cNvPr id="3" name="Rectangle 105">
          <a:extLst>
            <a:ext uri="{FF2B5EF4-FFF2-40B4-BE49-F238E27FC236}">
              <a16:creationId xmlns:a16="http://schemas.microsoft.com/office/drawing/2014/main" id="{00000000-0008-0000-0400-000003000000}"/>
            </a:ext>
          </a:extLst>
        </xdr:cNvPr>
        <xdr:cNvSpPr>
          <a:spLocks noChangeArrowheads="1"/>
        </xdr:cNvSpPr>
      </xdr:nvSpPr>
      <xdr:spPr bwMode="auto">
        <a:xfrm>
          <a:off x="4267200" y="38290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14</xdr:row>
      <xdr:rowOff>38100</xdr:rowOff>
    </xdr:from>
    <xdr:to>
      <xdr:col>16</xdr:col>
      <xdr:colOff>190500</xdr:colOff>
      <xdr:row>14</xdr:row>
      <xdr:rowOff>190500</xdr:rowOff>
    </xdr:to>
    <xdr:sp macro="" textlink="">
      <xdr:nvSpPr>
        <xdr:cNvPr id="4" name="Rectangle 107">
          <a:extLst>
            <a:ext uri="{FF2B5EF4-FFF2-40B4-BE49-F238E27FC236}">
              <a16:creationId xmlns:a16="http://schemas.microsoft.com/office/drawing/2014/main" id="{00000000-0008-0000-0400-000004000000}"/>
            </a:ext>
          </a:extLst>
        </xdr:cNvPr>
        <xdr:cNvSpPr>
          <a:spLocks noChangeArrowheads="1"/>
        </xdr:cNvSpPr>
      </xdr:nvSpPr>
      <xdr:spPr bwMode="auto">
        <a:xfrm>
          <a:off x="4267200" y="51149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15</xdr:row>
      <xdr:rowOff>38100</xdr:rowOff>
    </xdr:from>
    <xdr:to>
      <xdr:col>16</xdr:col>
      <xdr:colOff>190500</xdr:colOff>
      <xdr:row>15</xdr:row>
      <xdr:rowOff>190500</xdr:rowOff>
    </xdr:to>
    <xdr:sp macro="" textlink="">
      <xdr:nvSpPr>
        <xdr:cNvPr id="5" name="Rectangle 108">
          <a:extLst>
            <a:ext uri="{FF2B5EF4-FFF2-40B4-BE49-F238E27FC236}">
              <a16:creationId xmlns:a16="http://schemas.microsoft.com/office/drawing/2014/main" id="{00000000-0008-0000-0400-000005000000}"/>
            </a:ext>
          </a:extLst>
        </xdr:cNvPr>
        <xdr:cNvSpPr>
          <a:spLocks noChangeArrowheads="1"/>
        </xdr:cNvSpPr>
      </xdr:nvSpPr>
      <xdr:spPr bwMode="auto">
        <a:xfrm>
          <a:off x="4267200" y="54864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16</xdr:row>
      <xdr:rowOff>38100</xdr:rowOff>
    </xdr:from>
    <xdr:to>
      <xdr:col>16</xdr:col>
      <xdr:colOff>190500</xdr:colOff>
      <xdr:row>16</xdr:row>
      <xdr:rowOff>190500</xdr:rowOff>
    </xdr:to>
    <xdr:sp macro="" textlink="">
      <xdr:nvSpPr>
        <xdr:cNvPr id="6" name="Rectangle 109">
          <a:extLst>
            <a:ext uri="{FF2B5EF4-FFF2-40B4-BE49-F238E27FC236}">
              <a16:creationId xmlns:a16="http://schemas.microsoft.com/office/drawing/2014/main" id="{00000000-0008-0000-0400-000006000000}"/>
            </a:ext>
          </a:extLst>
        </xdr:cNvPr>
        <xdr:cNvSpPr>
          <a:spLocks noChangeArrowheads="1"/>
        </xdr:cNvSpPr>
      </xdr:nvSpPr>
      <xdr:spPr bwMode="auto">
        <a:xfrm>
          <a:off x="4267200" y="56959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14</xdr:row>
      <xdr:rowOff>38100</xdr:rowOff>
    </xdr:from>
    <xdr:to>
      <xdr:col>22</xdr:col>
      <xdr:colOff>95250</xdr:colOff>
      <xdr:row>14</xdr:row>
      <xdr:rowOff>190500</xdr:rowOff>
    </xdr:to>
    <xdr:sp macro="" textlink="">
      <xdr:nvSpPr>
        <xdr:cNvPr id="8" name="Rectangle 112">
          <a:extLst>
            <a:ext uri="{FF2B5EF4-FFF2-40B4-BE49-F238E27FC236}">
              <a16:creationId xmlns:a16="http://schemas.microsoft.com/office/drawing/2014/main" id="{00000000-0008-0000-0400-000008000000}"/>
            </a:ext>
          </a:extLst>
        </xdr:cNvPr>
        <xdr:cNvSpPr>
          <a:spLocks noChangeArrowheads="1"/>
        </xdr:cNvSpPr>
      </xdr:nvSpPr>
      <xdr:spPr bwMode="auto">
        <a:xfrm>
          <a:off x="9324975" y="51149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15</xdr:row>
      <xdr:rowOff>38100</xdr:rowOff>
    </xdr:from>
    <xdr:to>
      <xdr:col>22</xdr:col>
      <xdr:colOff>95250</xdr:colOff>
      <xdr:row>15</xdr:row>
      <xdr:rowOff>190500</xdr:rowOff>
    </xdr:to>
    <xdr:sp macro="" textlink="">
      <xdr:nvSpPr>
        <xdr:cNvPr id="9" name="Rectangle 113">
          <a:extLst>
            <a:ext uri="{FF2B5EF4-FFF2-40B4-BE49-F238E27FC236}">
              <a16:creationId xmlns:a16="http://schemas.microsoft.com/office/drawing/2014/main" id="{00000000-0008-0000-0400-000009000000}"/>
            </a:ext>
          </a:extLst>
        </xdr:cNvPr>
        <xdr:cNvSpPr>
          <a:spLocks noChangeArrowheads="1"/>
        </xdr:cNvSpPr>
      </xdr:nvSpPr>
      <xdr:spPr bwMode="auto">
        <a:xfrm>
          <a:off x="9324975" y="54864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16</xdr:row>
      <xdr:rowOff>38100</xdr:rowOff>
    </xdr:from>
    <xdr:to>
      <xdr:col>22</xdr:col>
      <xdr:colOff>95250</xdr:colOff>
      <xdr:row>16</xdr:row>
      <xdr:rowOff>190500</xdr:rowOff>
    </xdr:to>
    <xdr:sp macro="" textlink="">
      <xdr:nvSpPr>
        <xdr:cNvPr id="10" name="Rectangle 114">
          <a:extLst>
            <a:ext uri="{FF2B5EF4-FFF2-40B4-BE49-F238E27FC236}">
              <a16:creationId xmlns:a16="http://schemas.microsoft.com/office/drawing/2014/main" id="{00000000-0008-0000-0400-00000A000000}"/>
            </a:ext>
          </a:extLst>
        </xdr:cNvPr>
        <xdr:cNvSpPr>
          <a:spLocks noChangeArrowheads="1"/>
        </xdr:cNvSpPr>
      </xdr:nvSpPr>
      <xdr:spPr bwMode="auto">
        <a:xfrm>
          <a:off x="9324975" y="569595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20</xdr:row>
      <xdr:rowOff>38100</xdr:rowOff>
    </xdr:from>
    <xdr:to>
      <xdr:col>22</xdr:col>
      <xdr:colOff>95250</xdr:colOff>
      <xdr:row>20</xdr:row>
      <xdr:rowOff>190500</xdr:rowOff>
    </xdr:to>
    <xdr:sp macro="" textlink="">
      <xdr:nvSpPr>
        <xdr:cNvPr id="11" name="Rectangle 116">
          <a:extLst>
            <a:ext uri="{FF2B5EF4-FFF2-40B4-BE49-F238E27FC236}">
              <a16:creationId xmlns:a16="http://schemas.microsoft.com/office/drawing/2014/main" id="{00000000-0008-0000-0400-00000B000000}"/>
            </a:ext>
          </a:extLst>
        </xdr:cNvPr>
        <xdr:cNvSpPr>
          <a:spLocks noChangeArrowheads="1"/>
        </xdr:cNvSpPr>
      </xdr:nvSpPr>
      <xdr:spPr bwMode="auto">
        <a:xfrm>
          <a:off x="9324975" y="691515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21</xdr:row>
      <xdr:rowOff>38100</xdr:rowOff>
    </xdr:from>
    <xdr:to>
      <xdr:col>22</xdr:col>
      <xdr:colOff>95250</xdr:colOff>
      <xdr:row>21</xdr:row>
      <xdr:rowOff>190500</xdr:rowOff>
    </xdr:to>
    <xdr:sp macro="" textlink="">
      <xdr:nvSpPr>
        <xdr:cNvPr id="12" name="Rectangle 117">
          <a:extLst>
            <a:ext uri="{FF2B5EF4-FFF2-40B4-BE49-F238E27FC236}">
              <a16:creationId xmlns:a16="http://schemas.microsoft.com/office/drawing/2014/main" id="{00000000-0008-0000-0400-00000C000000}"/>
            </a:ext>
          </a:extLst>
        </xdr:cNvPr>
        <xdr:cNvSpPr>
          <a:spLocks noChangeArrowheads="1"/>
        </xdr:cNvSpPr>
      </xdr:nvSpPr>
      <xdr:spPr bwMode="auto">
        <a:xfrm>
          <a:off x="9324975" y="7734300"/>
          <a:ext cx="152400" cy="152400"/>
        </a:xfrm>
        <a:prstGeom prst="rect">
          <a:avLst/>
        </a:prstGeom>
        <a:solidFill>
          <a:srgbClr val="FFFFFF"/>
        </a:solidFill>
        <a:ln w="9525">
          <a:solidFill>
            <a:srgbClr val="000000"/>
          </a:solidFill>
          <a:miter lim="800000"/>
          <a:headEnd/>
          <a:tailEnd/>
        </a:ln>
      </xdr:spPr>
    </xdr:sp>
    <xdr:clientData/>
  </xdr:twoCellAnchor>
  <xdr:twoCellAnchor>
    <xdr:from>
      <xdr:col>3</xdr:col>
      <xdr:colOff>19050</xdr:colOff>
      <xdr:row>21</xdr:row>
      <xdr:rowOff>38100</xdr:rowOff>
    </xdr:from>
    <xdr:to>
      <xdr:col>3</xdr:col>
      <xdr:colOff>161925</xdr:colOff>
      <xdr:row>21</xdr:row>
      <xdr:rowOff>190500</xdr:rowOff>
    </xdr:to>
    <xdr:sp macro="" textlink="">
      <xdr:nvSpPr>
        <xdr:cNvPr id="13" name="Rectangle 125">
          <a:extLst>
            <a:ext uri="{FF2B5EF4-FFF2-40B4-BE49-F238E27FC236}">
              <a16:creationId xmlns:a16="http://schemas.microsoft.com/office/drawing/2014/main" id="{00000000-0008-0000-0400-00000D000000}"/>
            </a:ext>
          </a:extLst>
        </xdr:cNvPr>
        <xdr:cNvSpPr>
          <a:spLocks noChangeArrowheads="1"/>
        </xdr:cNvSpPr>
      </xdr:nvSpPr>
      <xdr:spPr bwMode="auto">
        <a:xfrm>
          <a:off x="1619250" y="7734300"/>
          <a:ext cx="142875" cy="152400"/>
        </a:xfrm>
        <a:prstGeom prst="rect">
          <a:avLst/>
        </a:prstGeom>
        <a:solidFill>
          <a:srgbClr val="FFFFFF"/>
        </a:solidFill>
        <a:ln w="9525">
          <a:solidFill>
            <a:srgbClr val="000000"/>
          </a:solidFill>
          <a:miter lim="800000"/>
          <a:headEnd/>
          <a:tailEnd/>
        </a:ln>
      </xdr:spPr>
    </xdr:sp>
    <xdr:clientData/>
  </xdr:twoCellAnchor>
  <xdr:twoCellAnchor>
    <xdr:from>
      <xdr:col>3</xdr:col>
      <xdr:colOff>19050</xdr:colOff>
      <xdr:row>22</xdr:row>
      <xdr:rowOff>38100</xdr:rowOff>
    </xdr:from>
    <xdr:to>
      <xdr:col>3</xdr:col>
      <xdr:colOff>161925</xdr:colOff>
      <xdr:row>22</xdr:row>
      <xdr:rowOff>190500</xdr:rowOff>
    </xdr:to>
    <xdr:sp macro="" textlink="">
      <xdr:nvSpPr>
        <xdr:cNvPr id="14" name="Rectangle 126">
          <a:extLst>
            <a:ext uri="{FF2B5EF4-FFF2-40B4-BE49-F238E27FC236}">
              <a16:creationId xmlns:a16="http://schemas.microsoft.com/office/drawing/2014/main" id="{00000000-0008-0000-0400-00000E000000}"/>
            </a:ext>
          </a:extLst>
        </xdr:cNvPr>
        <xdr:cNvSpPr>
          <a:spLocks noChangeArrowheads="1"/>
        </xdr:cNvSpPr>
      </xdr:nvSpPr>
      <xdr:spPr bwMode="auto">
        <a:xfrm>
          <a:off x="1619250" y="81724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26</xdr:row>
      <xdr:rowOff>47625</xdr:rowOff>
    </xdr:from>
    <xdr:to>
      <xdr:col>16</xdr:col>
      <xdr:colOff>190500</xdr:colOff>
      <xdr:row>26</xdr:row>
      <xdr:rowOff>200025</xdr:rowOff>
    </xdr:to>
    <xdr:sp macro="" textlink="">
      <xdr:nvSpPr>
        <xdr:cNvPr id="15" name="Rectangle 127">
          <a:extLst>
            <a:ext uri="{FF2B5EF4-FFF2-40B4-BE49-F238E27FC236}">
              <a16:creationId xmlns:a16="http://schemas.microsoft.com/office/drawing/2014/main" id="{00000000-0008-0000-0400-00000F000000}"/>
            </a:ext>
          </a:extLst>
        </xdr:cNvPr>
        <xdr:cNvSpPr>
          <a:spLocks noChangeArrowheads="1"/>
        </xdr:cNvSpPr>
      </xdr:nvSpPr>
      <xdr:spPr bwMode="auto">
        <a:xfrm>
          <a:off x="4267200" y="95440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26</xdr:row>
      <xdr:rowOff>66675</xdr:rowOff>
    </xdr:from>
    <xdr:to>
      <xdr:col>22</xdr:col>
      <xdr:colOff>95250</xdr:colOff>
      <xdr:row>26</xdr:row>
      <xdr:rowOff>219075</xdr:rowOff>
    </xdr:to>
    <xdr:sp macro="" textlink="">
      <xdr:nvSpPr>
        <xdr:cNvPr id="16" name="Rectangle 129">
          <a:extLst>
            <a:ext uri="{FF2B5EF4-FFF2-40B4-BE49-F238E27FC236}">
              <a16:creationId xmlns:a16="http://schemas.microsoft.com/office/drawing/2014/main" id="{00000000-0008-0000-0400-000010000000}"/>
            </a:ext>
          </a:extLst>
        </xdr:cNvPr>
        <xdr:cNvSpPr>
          <a:spLocks noChangeArrowheads="1"/>
        </xdr:cNvSpPr>
      </xdr:nvSpPr>
      <xdr:spPr bwMode="auto">
        <a:xfrm>
          <a:off x="9324975" y="956310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29</xdr:row>
      <xdr:rowOff>38100</xdr:rowOff>
    </xdr:from>
    <xdr:to>
      <xdr:col>16</xdr:col>
      <xdr:colOff>190500</xdr:colOff>
      <xdr:row>29</xdr:row>
      <xdr:rowOff>190500</xdr:rowOff>
    </xdr:to>
    <xdr:sp macro="" textlink="">
      <xdr:nvSpPr>
        <xdr:cNvPr id="17" name="Rectangle 130">
          <a:extLst>
            <a:ext uri="{FF2B5EF4-FFF2-40B4-BE49-F238E27FC236}">
              <a16:creationId xmlns:a16="http://schemas.microsoft.com/office/drawing/2014/main" id="{00000000-0008-0000-0400-000011000000}"/>
            </a:ext>
          </a:extLst>
        </xdr:cNvPr>
        <xdr:cNvSpPr>
          <a:spLocks noChangeArrowheads="1"/>
        </xdr:cNvSpPr>
      </xdr:nvSpPr>
      <xdr:spPr bwMode="auto">
        <a:xfrm>
          <a:off x="4267200" y="106489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29</xdr:row>
      <xdr:rowOff>38100</xdr:rowOff>
    </xdr:from>
    <xdr:to>
      <xdr:col>22</xdr:col>
      <xdr:colOff>95250</xdr:colOff>
      <xdr:row>29</xdr:row>
      <xdr:rowOff>190500</xdr:rowOff>
    </xdr:to>
    <xdr:sp macro="" textlink="">
      <xdr:nvSpPr>
        <xdr:cNvPr id="18" name="Rectangle 132">
          <a:extLst>
            <a:ext uri="{FF2B5EF4-FFF2-40B4-BE49-F238E27FC236}">
              <a16:creationId xmlns:a16="http://schemas.microsoft.com/office/drawing/2014/main" id="{00000000-0008-0000-0400-000012000000}"/>
            </a:ext>
          </a:extLst>
        </xdr:cNvPr>
        <xdr:cNvSpPr>
          <a:spLocks noChangeArrowheads="1"/>
        </xdr:cNvSpPr>
      </xdr:nvSpPr>
      <xdr:spPr bwMode="auto">
        <a:xfrm>
          <a:off x="9324975" y="10648950"/>
          <a:ext cx="152400"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34</xdr:row>
      <xdr:rowOff>38100</xdr:rowOff>
    </xdr:from>
    <xdr:to>
      <xdr:col>2</xdr:col>
      <xdr:colOff>171450</xdr:colOff>
      <xdr:row>34</xdr:row>
      <xdr:rowOff>190500</xdr:rowOff>
    </xdr:to>
    <xdr:sp macro="" textlink="">
      <xdr:nvSpPr>
        <xdr:cNvPr id="19" name="Rectangle 133">
          <a:extLst>
            <a:ext uri="{FF2B5EF4-FFF2-40B4-BE49-F238E27FC236}">
              <a16:creationId xmlns:a16="http://schemas.microsoft.com/office/drawing/2014/main" id="{00000000-0008-0000-0400-000013000000}"/>
            </a:ext>
          </a:extLst>
        </xdr:cNvPr>
        <xdr:cNvSpPr>
          <a:spLocks noChangeArrowheads="1"/>
        </xdr:cNvSpPr>
      </xdr:nvSpPr>
      <xdr:spPr bwMode="auto">
        <a:xfrm>
          <a:off x="1400175" y="12144375"/>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35</xdr:row>
      <xdr:rowOff>38100</xdr:rowOff>
    </xdr:from>
    <xdr:to>
      <xdr:col>2</xdr:col>
      <xdr:colOff>171450</xdr:colOff>
      <xdr:row>35</xdr:row>
      <xdr:rowOff>190500</xdr:rowOff>
    </xdr:to>
    <xdr:sp macro="" textlink="">
      <xdr:nvSpPr>
        <xdr:cNvPr id="20" name="Rectangle 134">
          <a:extLst>
            <a:ext uri="{FF2B5EF4-FFF2-40B4-BE49-F238E27FC236}">
              <a16:creationId xmlns:a16="http://schemas.microsoft.com/office/drawing/2014/main" id="{00000000-0008-0000-0400-000014000000}"/>
            </a:ext>
          </a:extLst>
        </xdr:cNvPr>
        <xdr:cNvSpPr>
          <a:spLocks noChangeArrowheads="1"/>
        </xdr:cNvSpPr>
      </xdr:nvSpPr>
      <xdr:spPr bwMode="auto">
        <a:xfrm>
          <a:off x="1400175" y="1236345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36</xdr:row>
      <xdr:rowOff>38100</xdr:rowOff>
    </xdr:from>
    <xdr:to>
      <xdr:col>2</xdr:col>
      <xdr:colOff>171450</xdr:colOff>
      <xdr:row>36</xdr:row>
      <xdr:rowOff>190500</xdr:rowOff>
    </xdr:to>
    <xdr:sp macro="" textlink="">
      <xdr:nvSpPr>
        <xdr:cNvPr id="21" name="Rectangle 135">
          <a:extLst>
            <a:ext uri="{FF2B5EF4-FFF2-40B4-BE49-F238E27FC236}">
              <a16:creationId xmlns:a16="http://schemas.microsoft.com/office/drawing/2014/main" id="{00000000-0008-0000-0400-000015000000}"/>
            </a:ext>
          </a:extLst>
        </xdr:cNvPr>
        <xdr:cNvSpPr>
          <a:spLocks noChangeArrowheads="1"/>
        </xdr:cNvSpPr>
      </xdr:nvSpPr>
      <xdr:spPr bwMode="auto">
        <a:xfrm>
          <a:off x="1400175" y="12696825"/>
          <a:ext cx="142875" cy="152400"/>
        </a:xfrm>
        <a:prstGeom prst="rect">
          <a:avLst/>
        </a:prstGeom>
        <a:solidFill>
          <a:srgbClr val="FFFFFF"/>
        </a:solidFill>
        <a:ln w="9525">
          <a:solidFill>
            <a:srgbClr val="000000"/>
          </a:solidFill>
          <a:miter lim="800000"/>
          <a:headEnd/>
          <a:tailEnd/>
        </a:ln>
      </xdr:spPr>
    </xdr:sp>
    <xdr:clientData/>
  </xdr:twoCellAnchor>
  <xdr:twoCellAnchor>
    <xdr:from>
      <xdr:col>10</xdr:col>
      <xdr:colOff>28575</xdr:colOff>
      <xdr:row>34</xdr:row>
      <xdr:rowOff>38100</xdr:rowOff>
    </xdr:from>
    <xdr:to>
      <xdr:col>10</xdr:col>
      <xdr:colOff>180975</xdr:colOff>
      <xdr:row>34</xdr:row>
      <xdr:rowOff>190500</xdr:rowOff>
    </xdr:to>
    <xdr:sp macro="" textlink="">
      <xdr:nvSpPr>
        <xdr:cNvPr id="22" name="Rectangle 137">
          <a:extLst>
            <a:ext uri="{FF2B5EF4-FFF2-40B4-BE49-F238E27FC236}">
              <a16:creationId xmlns:a16="http://schemas.microsoft.com/office/drawing/2014/main" id="{00000000-0008-0000-0400-000016000000}"/>
            </a:ext>
          </a:extLst>
        </xdr:cNvPr>
        <xdr:cNvSpPr>
          <a:spLocks noChangeArrowheads="1"/>
        </xdr:cNvSpPr>
      </xdr:nvSpPr>
      <xdr:spPr bwMode="auto">
        <a:xfrm>
          <a:off x="2562225" y="12144375"/>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28575</xdr:colOff>
      <xdr:row>35</xdr:row>
      <xdr:rowOff>38100</xdr:rowOff>
    </xdr:from>
    <xdr:to>
      <xdr:col>10</xdr:col>
      <xdr:colOff>180975</xdr:colOff>
      <xdr:row>35</xdr:row>
      <xdr:rowOff>190500</xdr:rowOff>
    </xdr:to>
    <xdr:sp macro="" textlink="">
      <xdr:nvSpPr>
        <xdr:cNvPr id="23" name="Rectangle 138">
          <a:extLst>
            <a:ext uri="{FF2B5EF4-FFF2-40B4-BE49-F238E27FC236}">
              <a16:creationId xmlns:a16="http://schemas.microsoft.com/office/drawing/2014/main" id="{00000000-0008-0000-0400-000017000000}"/>
            </a:ext>
          </a:extLst>
        </xdr:cNvPr>
        <xdr:cNvSpPr>
          <a:spLocks noChangeArrowheads="1"/>
        </xdr:cNvSpPr>
      </xdr:nvSpPr>
      <xdr:spPr bwMode="auto">
        <a:xfrm>
          <a:off x="2562225" y="12363450"/>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28575</xdr:colOff>
      <xdr:row>36</xdr:row>
      <xdr:rowOff>38100</xdr:rowOff>
    </xdr:from>
    <xdr:to>
      <xdr:col>10</xdr:col>
      <xdr:colOff>180975</xdr:colOff>
      <xdr:row>36</xdr:row>
      <xdr:rowOff>190500</xdr:rowOff>
    </xdr:to>
    <xdr:sp macro="" textlink="">
      <xdr:nvSpPr>
        <xdr:cNvPr id="24" name="Rectangle 139">
          <a:extLst>
            <a:ext uri="{FF2B5EF4-FFF2-40B4-BE49-F238E27FC236}">
              <a16:creationId xmlns:a16="http://schemas.microsoft.com/office/drawing/2014/main" id="{00000000-0008-0000-0400-000018000000}"/>
            </a:ext>
          </a:extLst>
        </xdr:cNvPr>
        <xdr:cNvSpPr>
          <a:spLocks noChangeArrowheads="1"/>
        </xdr:cNvSpPr>
      </xdr:nvSpPr>
      <xdr:spPr bwMode="auto">
        <a:xfrm>
          <a:off x="2562225" y="12696825"/>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33</xdr:row>
      <xdr:rowOff>38100</xdr:rowOff>
    </xdr:from>
    <xdr:to>
      <xdr:col>16</xdr:col>
      <xdr:colOff>190500</xdr:colOff>
      <xdr:row>33</xdr:row>
      <xdr:rowOff>190500</xdr:rowOff>
    </xdr:to>
    <xdr:sp macro="" textlink="">
      <xdr:nvSpPr>
        <xdr:cNvPr id="25" name="Rectangle 141">
          <a:extLst>
            <a:ext uri="{FF2B5EF4-FFF2-40B4-BE49-F238E27FC236}">
              <a16:creationId xmlns:a16="http://schemas.microsoft.com/office/drawing/2014/main" id="{00000000-0008-0000-0400-000019000000}"/>
            </a:ext>
          </a:extLst>
        </xdr:cNvPr>
        <xdr:cNvSpPr>
          <a:spLocks noChangeArrowheads="1"/>
        </xdr:cNvSpPr>
      </xdr:nvSpPr>
      <xdr:spPr bwMode="auto">
        <a:xfrm>
          <a:off x="4267200" y="117348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38100</xdr:rowOff>
    </xdr:from>
    <xdr:to>
      <xdr:col>16</xdr:col>
      <xdr:colOff>190500</xdr:colOff>
      <xdr:row>35</xdr:row>
      <xdr:rowOff>190500</xdr:rowOff>
    </xdr:to>
    <xdr:sp macro="" textlink="">
      <xdr:nvSpPr>
        <xdr:cNvPr id="26" name="Rectangle 142">
          <a:extLst>
            <a:ext uri="{FF2B5EF4-FFF2-40B4-BE49-F238E27FC236}">
              <a16:creationId xmlns:a16="http://schemas.microsoft.com/office/drawing/2014/main" id="{00000000-0008-0000-0400-00001A000000}"/>
            </a:ext>
          </a:extLst>
        </xdr:cNvPr>
        <xdr:cNvSpPr>
          <a:spLocks noChangeArrowheads="1"/>
        </xdr:cNvSpPr>
      </xdr:nvSpPr>
      <xdr:spPr bwMode="auto">
        <a:xfrm>
          <a:off x="4267200" y="123634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36</xdr:row>
      <xdr:rowOff>38100</xdr:rowOff>
    </xdr:from>
    <xdr:to>
      <xdr:col>16</xdr:col>
      <xdr:colOff>190500</xdr:colOff>
      <xdr:row>36</xdr:row>
      <xdr:rowOff>190500</xdr:rowOff>
    </xdr:to>
    <xdr:sp macro="" textlink="">
      <xdr:nvSpPr>
        <xdr:cNvPr id="27" name="Rectangle 143">
          <a:extLst>
            <a:ext uri="{FF2B5EF4-FFF2-40B4-BE49-F238E27FC236}">
              <a16:creationId xmlns:a16="http://schemas.microsoft.com/office/drawing/2014/main" id="{00000000-0008-0000-0400-00001B000000}"/>
            </a:ext>
          </a:extLst>
        </xdr:cNvPr>
        <xdr:cNvSpPr>
          <a:spLocks noChangeArrowheads="1"/>
        </xdr:cNvSpPr>
      </xdr:nvSpPr>
      <xdr:spPr bwMode="auto">
        <a:xfrm>
          <a:off x="4267200" y="126968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34</xdr:row>
      <xdr:rowOff>38100</xdr:rowOff>
    </xdr:from>
    <xdr:to>
      <xdr:col>16</xdr:col>
      <xdr:colOff>190500</xdr:colOff>
      <xdr:row>34</xdr:row>
      <xdr:rowOff>190500</xdr:rowOff>
    </xdr:to>
    <xdr:sp macro="" textlink="">
      <xdr:nvSpPr>
        <xdr:cNvPr id="28" name="Rectangle 145">
          <a:extLst>
            <a:ext uri="{FF2B5EF4-FFF2-40B4-BE49-F238E27FC236}">
              <a16:creationId xmlns:a16="http://schemas.microsoft.com/office/drawing/2014/main" id="{00000000-0008-0000-0400-00001C000000}"/>
            </a:ext>
          </a:extLst>
        </xdr:cNvPr>
        <xdr:cNvSpPr>
          <a:spLocks noChangeArrowheads="1"/>
        </xdr:cNvSpPr>
      </xdr:nvSpPr>
      <xdr:spPr bwMode="auto">
        <a:xfrm>
          <a:off x="4267200" y="121443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33</xdr:row>
      <xdr:rowOff>0</xdr:rowOff>
    </xdr:from>
    <xdr:to>
      <xdr:col>16</xdr:col>
      <xdr:colOff>190500</xdr:colOff>
      <xdr:row>33</xdr:row>
      <xdr:rowOff>0</xdr:rowOff>
    </xdr:to>
    <xdr:sp macro="" textlink="">
      <xdr:nvSpPr>
        <xdr:cNvPr id="29" name="Rectangle 150">
          <a:extLst>
            <a:ext uri="{FF2B5EF4-FFF2-40B4-BE49-F238E27FC236}">
              <a16:creationId xmlns:a16="http://schemas.microsoft.com/office/drawing/2014/main" id="{00000000-0008-0000-0400-00001D000000}"/>
            </a:ext>
          </a:extLst>
        </xdr:cNvPr>
        <xdr:cNvSpPr>
          <a:spLocks noChangeArrowheads="1"/>
        </xdr:cNvSpPr>
      </xdr:nvSpPr>
      <xdr:spPr bwMode="auto">
        <a:xfrm>
          <a:off x="4267200" y="11696700"/>
          <a:ext cx="142875" cy="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46</xdr:row>
      <xdr:rowOff>38100</xdr:rowOff>
    </xdr:from>
    <xdr:to>
      <xdr:col>16</xdr:col>
      <xdr:colOff>190500</xdr:colOff>
      <xdr:row>46</xdr:row>
      <xdr:rowOff>190500</xdr:rowOff>
    </xdr:to>
    <xdr:sp macro="" textlink="">
      <xdr:nvSpPr>
        <xdr:cNvPr id="30" name="Rectangle 154">
          <a:extLst>
            <a:ext uri="{FF2B5EF4-FFF2-40B4-BE49-F238E27FC236}">
              <a16:creationId xmlns:a16="http://schemas.microsoft.com/office/drawing/2014/main" id="{00000000-0008-0000-0400-00001E000000}"/>
            </a:ext>
          </a:extLst>
        </xdr:cNvPr>
        <xdr:cNvSpPr>
          <a:spLocks noChangeArrowheads="1"/>
        </xdr:cNvSpPr>
      </xdr:nvSpPr>
      <xdr:spPr bwMode="auto">
        <a:xfrm>
          <a:off x="4267200" y="172212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47</xdr:row>
      <xdr:rowOff>38100</xdr:rowOff>
    </xdr:from>
    <xdr:to>
      <xdr:col>16</xdr:col>
      <xdr:colOff>190500</xdr:colOff>
      <xdr:row>47</xdr:row>
      <xdr:rowOff>190500</xdr:rowOff>
    </xdr:to>
    <xdr:sp macro="" textlink="">
      <xdr:nvSpPr>
        <xdr:cNvPr id="31" name="Rectangle 155">
          <a:extLst>
            <a:ext uri="{FF2B5EF4-FFF2-40B4-BE49-F238E27FC236}">
              <a16:creationId xmlns:a16="http://schemas.microsoft.com/office/drawing/2014/main" id="{00000000-0008-0000-0400-00001F000000}"/>
            </a:ext>
          </a:extLst>
        </xdr:cNvPr>
        <xdr:cNvSpPr>
          <a:spLocks noChangeArrowheads="1"/>
        </xdr:cNvSpPr>
      </xdr:nvSpPr>
      <xdr:spPr bwMode="auto">
        <a:xfrm>
          <a:off x="4267200" y="176403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48</xdr:row>
      <xdr:rowOff>38100</xdr:rowOff>
    </xdr:from>
    <xdr:to>
      <xdr:col>16</xdr:col>
      <xdr:colOff>190500</xdr:colOff>
      <xdr:row>48</xdr:row>
      <xdr:rowOff>190500</xdr:rowOff>
    </xdr:to>
    <xdr:sp macro="" textlink="">
      <xdr:nvSpPr>
        <xdr:cNvPr id="32" name="Rectangle 156">
          <a:extLst>
            <a:ext uri="{FF2B5EF4-FFF2-40B4-BE49-F238E27FC236}">
              <a16:creationId xmlns:a16="http://schemas.microsoft.com/office/drawing/2014/main" id="{00000000-0008-0000-0400-000020000000}"/>
            </a:ext>
          </a:extLst>
        </xdr:cNvPr>
        <xdr:cNvSpPr>
          <a:spLocks noChangeArrowheads="1"/>
        </xdr:cNvSpPr>
      </xdr:nvSpPr>
      <xdr:spPr bwMode="auto">
        <a:xfrm>
          <a:off x="4267200" y="180498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49</xdr:row>
      <xdr:rowOff>38100</xdr:rowOff>
    </xdr:from>
    <xdr:to>
      <xdr:col>16</xdr:col>
      <xdr:colOff>190500</xdr:colOff>
      <xdr:row>49</xdr:row>
      <xdr:rowOff>190500</xdr:rowOff>
    </xdr:to>
    <xdr:sp macro="" textlink="">
      <xdr:nvSpPr>
        <xdr:cNvPr id="33" name="Rectangle 157">
          <a:extLst>
            <a:ext uri="{FF2B5EF4-FFF2-40B4-BE49-F238E27FC236}">
              <a16:creationId xmlns:a16="http://schemas.microsoft.com/office/drawing/2014/main" id="{00000000-0008-0000-0400-000021000000}"/>
            </a:ext>
          </a:extLst>
        </xdr:cNvPr>
        <xdr:cNvSpPr>
          <a:spLocks noChangeArrowheads="1"/>
        </xdr:cNvSpPr>
      </xdr:nvSpPr>
      <xdr:spPr bwMode="auto">
        <a:xfrm>
          <a:off x="4267200" y="182689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45</xdr:row>
      <xdr:rowOff>38100</xdr:rowOff>
    </xdr:from>
    <xdr:to>
      <xdr:col>16</xdr:col>
      <xdr:colOff>190500</xdr:colOff>
      <xdr:row>45</xdr:row>
      <xdr:rowOff>190500</xdr:rowOff>
    </xdr:to>
    <xdr:sp macro="" textlink="">
      <xdr:nvSpPr>
        <xdr:cNvPr id="34" name="Rectangle 159">
          <a:extLst>
            <a:ext uri="{FF2B5EF4-FFF2-40B4-BE49-F238E27FC236}">
              <a16:creationId xmlns:a16="http://schemas.microsoft.com/office/drawing/2014/main" id="{00000000-0008-0000-0400-000022000000}"/>
            </a:ext>
          </a:extLst>
        </xdr:cNvPr>
        <xdr:cNvSpPr>
          <a:spLocks noChangeArrowheads="1"/>
        </xdr:cNvSpPr>
      </xdr:nvSpPr>
      <xdr:spPr bwMode="auto">
        <a:xfrm>
          <a:off x="4267200" y="168306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50</xdr:row>
      <xdr:rowOff>38100</xdr:rowOff>
    </xdr:from>
    <xdr:to>
      <xdr:col>16</xdr:col>
      <xdr:colOff>190500</xdr:colOff>
      <xdr:row>50</xdr:row>
      <xdr:rowOff>190500</xdr:rowOff>
    </xdr:to>
    <xdr:sp macro="" textlink="">
      <xdr:nvSpPr>
        <xdr:cNvPr id="35" name="Rectangle 160">
          <a:extLst>
            <a:ext uri="{FF2B5EF4-FFF2-40B4-BE49-F238E27FC236}">
              <a16:creationId xmlns:a16="http://schemas.microsoft.com/office/drawing/2014/main" id="{00000000-0008-0000-0400-000023000000}"/>
            </a:ext>
          </a:extLst>
        </xdr:cNvPr>
        <xdr:cNvSpPr>
          <a:spLocks noChangeArrowheads="1"/>
        </xdr:cNvSpPr>
      </xdr:nvSpPr>
      <xdr:spPr bwMode="auto">
        <a:xfrm>
          <a:off x="4267200" y="186785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51</xdr:row>
      <xdr:rowOff>38100</xdr:rowOff>
    </xdr:from>
    <xdr:to>
      <xdr:col>16</xdr:col>
      <xdr:colOff>190500</xdr:colOff>
      <xdr:row>51</xdr:row>
      <xdr:rowOff>190500</xdr:rowOff>
    </xdr:to>
    <xdr:sp macro="" textlink="">
      <xdr:nvSpPr>
        <xdr:cNvPr id="36" name="Rectangle 161">
          <a:extLst>
            <a:ext uri="{FF2B5EF4-FFF2-40B4-BE49-F238E27FC236}">
              <a16:creationId xmlns:a16="http://schemas.microsoft.com/office/drawing/2014/main" id="{00000000-0008-0000-0400-000024000000}"/>
            </a:ext>
          </a:extLst>
        </xdr:cNvPr>
        <xdr:cNvSpPr>
          <a:spLocks noChangeArrowheads="1"/>
        </xdr:cNvSpPr>
      </xdr:nvSpPr>
      <xdr:spPr bwMode="auto">
        <a:xfrm>
          <a:off x="4267200" y="191262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52</xdr:row>
      <xdr:rowOff>38100</xdr:rowOff>
    </xdr:from>
    <xdr:to>
      <xdr:col>16</xdr:col>
      <xdr:colOff>190500</xdr:colOff>
      <xdr:row>52</xdr:row>
      <xdr:rowOff>190500</xdr:rowOff>
    </xdr:to>
    <xdr:sp macro="" textlink="">
      <xdr:nvSpPr>
        <xdr:cNvPr id="37" name="Rectangle 162">
          <a:extLst>
            <a:ext uri="{FF2B5EF4-FFF2-40B4-BE49-F238E27FC236}">
              <a16:creationId xmlns:a16="http://schemas.microsoft.com/office/drawing/2014/main" id="{00000000-0008-0000-0400-000025000000}"/>
            </a:ext>
          </a:extLst>
        </xdr:cNvPr>
        <xdr:cNvSpPr>
          <a:spLocks noChangeArrowheads="1"/>
        </xdr:cNvSpPr>
      </xdr:nvSpPr>
      <xdr:spPr bwMode="auto">
        <a:xfrm>
          <a:off x="4267200" y="193548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45</xdr:row>
      <xdr:rowOff>38100</xdr:rowOff>
    </xdr:from>
    <xdr:to>
      <xdr:col>22</xdr:col>
      <xdr:colOff>95250</xdr:colOff>
      <xdr:row>45</xdr:row>
      <xdr:rowOff>190500</xdr:rowOff>
    </xdr:to>
    <xdr:sp macro="" textlink="">
      <xdr:nvSpPr>
        <xdr:cNvPr id="38" name="Rectangle 169">
          <a:extLst>
            <a:ext uri="{FF2B5EF4-FFF2-40B4-BE49-F238E27FC236}">
              <a16:creationId xmlns:a16="http://schemas.microsoft.com/office/drawing/2014/main" id="{00000000-0008-0000-0400-000026000000}"/>
            </a:ext>
          </a:extLst>
        </xdr:cNvPr>
        <xdr:cNvSpPr>
          <a:spLocks noChangeArrowheads="1"/>
        </xdr:cNvSpPr>
      </xdr:nvSpPr>
      <xdr:spPr bwMode="auto">
        <a:xfrm>
          <a:off x="9324975" y="1683067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46</xdr:row>
      <xdr:rowOff>38100</xdr:rowOff>
    </xdr:from>
    <xdr:to>
      <xdr:col>22</xdr:col>
      <xdr:colOff>95250</xdr:colOff>
      <xdr:row>46</xdr:row>
      <xdr:rowOff>190500</xdr:rowOff>
    </xdr:to>
    <xdr:sp macro="" textlink="">
      <xdr:nvSpPr>
        <xdr:cNvPr id="39" name="Rectangle 170">
          <a:extLst>
            <a:ext uri="{FF2B5EF4-FFF2-40B4-BE49-F238E27FC236}">
              <a16:creationId xmlns:a16="http://schemas.microsoft.com/office/drawing/2014/main" id="{00000000-0008-0000-0400-000027000000}"/>
            </a:ext>
          </a:extLst>
        </xdr:cNvPr>
        <xdr:cNvSpPr>
          <a:spLocks noChangeArrowheads="1"/>
        </xdr:cNvSpPr>
      </xdr:nvSpPr>
      <xdr:spPr bwMode="auto">
        <a:xfrm>
          <a:off x="9324975" y="172212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47</xdr:row>
      <xdr:rowOff>38100</xdr:rowOff>
    </xdr:from>
    <xdr:to>
      <xdr:col>22</xdr:col>
      <xdr:colOff>95250</xdr:colOff>
      <xdr:row>47</xdr:row>
      <xdr:rowOff>190500</xdr:rowOff>
    </xdr:to>
    <xdr:sp macro="" textlink="">
      <xdr:nvSpPr>
        <xdr:cNvPr id="40" name="Rectangle 172">
          <a:extLst>
            <a:ext uri="{FF2B5EF4-FFF2-40B4-BE49-F238E27FC236}">
              <a16:creationId xmlns:a16="http://schemas.microsoft.com/office/drawing/2014/main" id="{00000000-0008-0000-0400-000028000000}"/>
            </a:ext>
          </a:extLst>
        </xdr:cNvPr>
        <xdr:cNvSpPr>
          <a:spLocks noChangeArrowheads="1"/>
        </xdr:cNvSpPr>
      </xdr:nvSpPr>
      <xdr:spPr bwMode="auto">
        <a:xfrm>
          <a:off x="9324975" y="176403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49</xdr:row>
      <xdr:rowOff>38100</xdr:rowOff>
    </xdr:from>
    <xdr:to>
      <xdr:col>22</xdr:col>
      <xdr:colOff>95250</xdr:colOff>
      <xdr:row>49</xdr:row>
      <xdr:rowOff>190500</xdr:rowOff>
    </xdr:to>
    <xdr:sp macro="" textlink="">
      <xdr:nvSpPr>
        <xdr:cNvPr id="41" name="Rectangle 173">
          <a:extLst>
            <a:ext uri="{FF2B5EF4-FFF2-40B4-BE49-F238E27FC236}">
              <a16:creationId xmlns:a16="http://schemas.microsoft.com/office/drawing/2014/main" id="{00000000-0008-0000-0400-000029000000}"/>
            </a:ext>
          </a:extLst>
        </xdr:cNvPr>
        <xdr:cNvSpPr>
          <a:spLocks noChangeArrowheads="1"/>
        </xdr:cNvSpPr>
      </xdr:nvSpPr>
      <xdr:spPr bwMode="auto">
        <a:xfrm>
          <a:off x="9324975" y="1826895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53</xdr:row>
      <xdr:rowOff>38100</xdr:rowOff>
    </xdr:from>
    <xdr:to>
      <xdr:col>16</xdr:col>
      <xdr:colOff>190500</xdr:colOff>
      <xdr:row>53</xdr:row>
      <xdr:rowOff>190500</xdr:rowOff>
    </xdr:to>
    <xdr:sp macro="" textlink="">
      <xdr:nvSpPr>
        <xdr:cNvPr id="42" name="Rectangle 186">
          <a:extLst>
            <a:ext uri="{FF2B5EF4-FFF2-40B4-BE49-F238E27FC236}">
              <a16:creationId xmlns:a16="http://schemas.microsoft.com/office/drawing/2014/main" id="{00000000-0008-0000-0400-00002A000000}"/>
            </a:ext>
          </a:extLst>
        </xdr:cNvPr>
        <xdr:cNvSpPr>
          <a:spLocks noChangeArrowheads="1"/>
        </xdr:cNvSpPr>
      </xdr:nvSpPr>
      <xdr:spPr bwMode="auto">
        <a:xfrm>
          <a:off x="4267200" y="199644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54</xdr:row>
      <xdr:rowOff>47625</xdr:rowOff>
    </xdr:from>
    <xdr:to>
      <xdr:col>16</xdr:col>
      <xdr:colOff>190500</xdr:colOff>
      <xdr:row>54</xdr:row>
      <xdr:rowOff>200025</xdr:rowOff>
    </xdr:to>
    <xdr:sp macro="" textlink="">
      <xdr:nvSpPr>
        <xdr:cNvPr id="43" name="Rectangle 187">
          <a:extLst>
            <a:ext uri="{FF2B5EF4-FFF2-40B4-BE49-F238E27FC236}">
              <a16:creationId xmlns:a16="http://schemas.microsoft.com/office/drawing/2014/main" id="{00000000-0008-0000-0400-00002B000000}"/>
            </a:ext>
          </a:extLst>
        </xdr:cNvPr>
        <xdr:cNvSpPr>
          <a:spLocks noChangeArrowheads="1"/>
        </xdr:cNvSpPr>
      </xdr:nvSpPr>
      <xdr:spPr bwMode="auto">
        <a:xfrm>
          <a:off x="4267200" y="203644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17</xdr:row>
      <xdr:rowOff>38100</xdr:rowOff>
    </xdr:from>
    <xdr:to>
      <xdr:col>22</xdr:col>
      <xdr:colOff>95250</xdr:colOff>
      <xdr:row>17</xdr:row>
      <xdr:rowOff>190500</xdr:rowOff>
    </xdr:to>
    <xdr:sp macro="" textlink="">
      <xdr:nvSpPr>
        <xdr:cNvPr id="44" name="Rectangle 196">
          <a:extLst>
            <a:ext uri="{FF2B5EF4-FFF2-40B4-BE49-F238E27FC236}">
              <a16:creationId xmlns:a16="http://schemas.microsoft.com/office/drawing/2014/main" id="{00000000-0008-0000-0400-00002C000000}"/>
            </a:ext>
          </a:extLst>
        </xdr:cNvPr>
        <xdr:cNvSpPr>
          <a:spLocks noChangeArrowheads="1"/>
        </xdr:cNvSpPr>
      </xdr:nvSpPr>
      <xdr:spPr bwMode="auto">
        <a:xfrm>
          <a:off x="9324975" y="5915025"/>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22</xdr:row>
      <xdr:rowOff>38100</xdr:rowOff>
    </xdr:from>
    <xdr:to>
      <xdr:col>16</xdr:col>
      <xdr:colOff>190500</xdr:colOff>
      <xdr:row>22</xdr:row>
      <xdr:rowOff>190500</xdr:rowOff>
    </xdr:to>
    <xdr:sp macro="" textlink="">
      <xdr:nvSpPr>
        <xdr:cNvPr id="45" name="Rectangle 197">
          <a:extLst>
            <a:ext uri="{FF2B5EF4-FFF2-40B4-BE49-F238E27FC236}">
              <a16:creationId xmlns:a16="http://schemas.microsoft.com/office/drawing/2014/main" id="{00000000-0008-0000-0400-00002D000000}"/>
            </a:ext>
          </a:extLst>
        </xdr:cNvPr>
        <xdr:cNvSpPr>
          <a:spLocks noChangeArrowheads="1"/>
        </xdr:cNvSpPr>
      </xdr:nvSpPr>
      <xdr:spPr bwMode="auto">
        <a:xfrm>
          <a:off x="4267200" y="81724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21</xdr:row>
      <xdr:rowOff>38100</xdr:rowOff>
    </xdr:from>
    <xdr:to>
      <xdr:col>16</xdr:col>
      <xdr:colOff>190500</xdr:colOff>
      <xdr:row>21</xdr:row>
      <xdr:rowOff>190500</xdr:rowOff>
    </xdr:to>
    <xdr:sp macro="" textlink="">
      <xdr:nvSpPr>
        <xdr:cNvPr id="46" name="Rectangle 198">
          <a:extLst>
            <a:ext uri="{FF2B5EF4-FFF2-40B4-BE49-F238E27FC236}">
              <a16:creationId xmlns:a16="http://schemas.microsoft.com/office/drawing/2014/main" id="{00000000-0008-0000-0400-00002E000000}"/>
            </a:ext>
          </a:extLst>
        </xdr:cNvPr>
        <xdr:cNvSpPr>
          <a:spLocks noChangeArrowheads="1"/>
        </xdr:cNvSpPr>
      </xdr:nvSpPr>
      <xdr:spPr bwMode="auto">
        <a:xfrm>
          <a:off x="4267200" y="77343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30</xdr:row>
      <xdr:rowOff>38100</xdr:rowOff>
    </xdr:from>
    <xdr:to>
      <xdr:col>16</xdr:col>
      <xdr:colOff>190500</xdr:colOff>
      <xdr:row>30</xdr:row>
      <xdr:rowOff>190500</xdr:rowOff>
    </xdr:to>
    <xdr:sp macro="" textlink="">
      <xdr:nvSpPr>
        <xdr:cNvPr id="47" name="Rectangle 199">
          <a:extLst>
            <a:ext uri="{FF2B5EF4-FFF2-40B4-BE49-F238E27FC236}">
              <a16:creationId xmlns:a16="http://schemas.microsoft.com/office/drawing/2014/main" id="{00000000-0008-0000-0400-00002F000000}"/>
            </a:ext>
          </a:extLst>
        </xdr:cNvPr>
        <xdr:cNvSpPr>
          <a:spLocks noChangeArrowheads="1"/>
        </xdr:cNvSpPr>
      </xdr:nvSpPr>
      <xdr:spPr bwMode="auto">
        <a:xfrm>
          <a:off x="4267200" y="110299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48</xdr:row>
      <xdr:rowOff>38100</xdr:rowOff>
    </xdr:from>
    <xdr:to>
      <xdr:col>22</xdr:col>
      <xdr:colOff>95250</xdr:colOff>
      <xdr:row>48</xdr:row>
      <xdr:rowOff>190500</xdr:rowOff>
    </xdr:to>
    <xdr:sp macro="" textlink="">
      <xdr:nvSpPr>
        <xdr:cNvPr id="48" name="Rectangle 202">
          <a:extLst>
            <a:ext uri="{FF2B5EF4-FFF2-40B4-BE49-F238E27FC236}">
              <a16:creationId xmlns:a16="http://schemas.microsoft.com/office/drawing/2014/main" id="{00000000-0008-0000-0400-000030000000}"/>
            </a:ext>
          </a:extLst>
        </xdr:cNvPr>
        <xdr:cNvSpPr>
          <a:spLocks noChangeArrowheads="1"/>
        </xdr:cNvSpPr>
      </xdr:nvSpPr>
      <xdr:spPr bwMode="auto">
        <a:xfrm>
          <a:off x="9324975" y="1804987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50</xdr:row>
      <xdr:rowOff>38100</xdr:rowOff>
    </xdr:from>
    <xdr:to>
      <xdr:col>22</xdr:col>
      <xdr:colOff>95250</xdr:colOff>
      <xdr:row>50</xdr:row>
      <xdr:rowOff>190500</xdr:rowOff>
    </xdr:to>
    <xdr:sp macro="" textlink="">
      <xdr:nvSpPr>
        <xdr:cNvPr id="49" name="Rectangle 203">
          <a:extLst>
            <a:ext uri="{FF2B5EF4-FFF2-40B4-BE49-F238E27FC236}">
              <a16:creationId xmlns:a16="http://schemas.microsoft.com/office/drawing/2014/main" id="{00000000-0008-0000-0400-000031000000}"/>
            </a:ext>
          </a:extLst>
        </xdr:cNvPr>
        <xdr:cNvSpPr>
          <a:spLocks noChangeArrowheads="1"/>
        </xdr:cNvSpPr>
      </xdr:nvSpPr>
      <xdr:spPr bwMode="auto">
        <a:xfrm>
          <a:off x="9324975" y="18678525"/>
          <a:ext cx="152400"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63</xdr:row>
      <xdr:rowOff>0</xdr:rowOff>
    </xdr:from>
    <xdr:to>
      <xdr:col>23</xdr:col>
      <xdr:colOff>0</xdr:colOff>
      <xdr:row>63</xdr:row>
      <xdr:rowOff>0</xdr:rowOff>
    </xdr:to>
    <xdr:sp macro="" textlink="">
      <xdr:nvSpPr>
        <xdr:cNvPr id="50" name="Rectangle 207">
          <a:extLst>
            <a:ext uri="{FF2B5EF4-FFF2-40B4-BE49-F238E27FC236}">
              <a16:creationId xmlns:a16="http://schemas.microsoft.com/office/drawing/2014/main" id="{00000000-0008-0000-0400-000032000000}"/>
            </a:ext>
          </a:extLst>
        </xdr:cNvPr>
        <xdr:cNvSpPr>
          <a:spLocks noChangeArrowheads="1"/>
        </xdr:cNvSpPr>
      </xdr:nvSpPr>
      <xdr:spPr bwMode="auto">
        <a:xfrm>
          <a:off x="9544050" y="22431375"/>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30</xdr:row>
      <xdr:rowOff>38100</xdr:rowOff>
    </xdr:from>
    <xdr:to>
      <xdr:col>22</xdr:col>
      <xdr:colOff>95250</xdr:colOff>
      <xdr:row>30</xdr:row>
      <xdr:rowOff>190500</xdr:rowOff>
    </xdr:to>
    <xdr:sp macro="" textlink="">
      <xdr:nvSpPr>
        <xdr:cNvPr id="51" name="Rectangle 221">
          <a:extLst>
            <a:ext uri="{FF2B5EF4-FFF2-40B4-BE49-F238E27FC236}">
              <a16:creationId xmlns:a16="http://schemas.microsoft.com/office/drawing/2014/main" id="{00000000-0008-0000-0400-000033000000}"/>
            </a:ext>
          </a:extLst>
        </xdr:cNvPr>
        <xdr:cNvSpPr>
          <a:spLocks noChangeArrowheads="1"/>
        </xdr:cNvSpPr>
      </xdr:nvSpPr>
      <xdr:spPr bwMode="auto">
        <a:xfrm>
          <a:off x="9324975" y="1102995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9</xdr:row>
      <xdr:rowOff>38100</xdr:rowOff>
    </xdr:from>
    <xdr:to>
      <xdr:col>16</xdr:col>
      <xdr:colOff>190500</xdr:colOff>
      <xdr:row>9</xdr:row>
      <xdr:rowOff>190500</xdr:rowOff>
    </xdr:to>
    <xdr:sp macro="" textlink="">
      <xdr:nvSpPr>
        <xdr:cNvPr id="53" name="Rectangle 245">
          <a:extLst>
            <a:ext uri="{FF2B5EF4-FFF2-40B4-BE49-F238E27FC236}">
              <a16:creationId xmlns:a16="http://schemas.microsoft.com/office/drawing/2014/main" id="{00000000-0008-0000-0400-000035000000}"/>
            </a:ext>
          </a:extLst>
        </xdr:cNvPr>
        <xdr:cNvSpPr>
          <a:spLocks noChangeArrowheads="1"/>
        </xdr:cNvSpPr>
      </xdr:nvSpPr>
      <xdr:spPr bwMode="auto">
        <a:xfrm>
          <a:off x="4267200" y="3448050"/>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4" name="Rectangle 255">
          <a:extLst>
            <a:ext uri="{FF2B5EF4-FFF2-40B4-BE49-F238E27FC236}">
              <a16:creationId xmlns:a16="http://schemas.microsoft.com/office/drawing/2014/main" id="{00000000-0008-0000-0400-000036000000}"/>
            </a:ext>
          </a:extLst>
        </xdr:cNvPr>
        <xdr:cNvSpPr>
          <a:spLocks noChangeArrowheads="1"/>
        </xdr:cNvSpPr>
      </xdr:nvSpPr>
      <xdr:spPr bwMode="auto">
        <a:xfrm>
          <a:off x="9544050" y="3409950"/>
          <a:ext cx="0" cy="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5" name="Rectangle 256">
          <a:extLst>
            <a:ext uri="{FF2B5EF4-FFF2-40B4-BE49-F238E27FC236}">
              <a16:creationId xmlns:a16="http://schemas.microsoft.com/office/drawing/2014/main" id="{00000000-0008-0000-0400-000037000000}"/>
            </a:ext>
          </a:extLst>
        </xdr:cNvPr>
        <xdr:cNvSpPr>
          <a:spLocks noChangeArrowheads="1"/>
        </xdr:cNvSpPr>
      </xdr:nvSpPr>
      <xdr:spPr bwMode="auto">
        <a:xfrm>
          <a:off x="9544050" y="3409950"/>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18</xdr:row>
      <xdr:rowOff>66675</xdr:rowOff>
    </xdr:from>
    <xdr:to>
      <xdr:col>22</xdr:col>
      <xdr:colOff>95250</xdr:colOff>
      <xdr:row>18</xdr:row>
      <xdr:rowOff>219075</xdr:rowOff>
    </xdr:to>
    <xdr:sp macro="" textlink="">
      <xdr:nvSpPr>
        <xdr:cNvPr id="57" name="Rectangle 261">
          <a:extLst>
            <a:ext uri="{FF2B5EF4-FFF2-40B4-BE49-F238E27FC236}">
              <a16:creationId xmlns:a16="http://schemas.microsoft.com/office/drawing/2014/main" id="{00000000-0008-0000-0400-000039000000}"/>
            </a:ext>
          </a:extLst>
        </xdr:cNvPr>
        <xdr:cNvSpPr>
          <a:spLocks noChangeArrowheads="1"/>
        </xdr:cNvSpPr>
      </xdr:nvSpPr>
      <xdr:spPr bwMode="auto">
        <a:xfrm>
          <a:off x="9324975" y="63722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33</xdr:row>
      <xdr:rowOff>76200</xdr:rowOff>
    </xdr:from>
    <xdr:to>
      <xdr:col>22</xdr:col>
      <xdr:colOff>95250</xdr:colOff>
      <xdr:row>33</xdr:row>
      <xdr:rowOff>257175</xdr:rowOff>
    </xdr:to>
    <xdr:sp macro="" textlink="">
      <xdr:nvSpPr>
        <xdr:cNvPr id="58" name="Rectangle 262">
          <a:extLst>
            <a:ext uri="{FF2B5EF4-FFF2-40B4-BE49-F238E27FC236}">
              <a16:creationId xmlns:a16="http://schemas.microsoft.com/office/drawing/2014/main" id="{00000000-0008-0000-0400-00003A000000}"/>
            </a:ext>
          </a:extLst>
        </xdr:cNvPr>
        <xdr:cNvSpPr>
          <a:spLocks noChangeArrowheads="1"/>
        </xdr:cNvSpPr>
      </xdr:nvSpPr>
      <xdr:spPr bwMode="auto">
        <a:xfrm>
          <a:off x="9324975" y="11772900"/>
          <a:ext cx="152400" cy="180975"/>
        </a:xfrm>
        <a:prstGeom prst="rect">
          <a:avLst/>
        </a:prstGeom>
        <a:solidFill>
          <a:srgbClr val="FFFFFF"/>
        </a:solidFill>
        <a:ln w="9525">
          <a:solidFill>
            <a:srgbClr val="000000"/>
          </a:solidFill>
          <a:miter lim="800000"/>
          <a:headEnd/>
          <a:tailEnd/>
        </a:ln>
      </xdr:spPr>
    </xdr:sp>
    <xdr:clientData/>
  </xdr:twoCellAnchor>
  <xdr:twoCellAnchor>
    <xdr:from>
      <xdr:col>18</xdr:col>
      <xdr:colOff>114300</xdr:colOff>
      <xdr:row>38</xdr:row>
      <xdr:rowOff>57150</xdr:rowOff>
    </xdr:from>
    <xdr:to>
      <xdr:col>20</xdr:col>
      <xdr:colOff>9525</xdr:colOff>
      <xdr:row>38</xdr:row>
      <xdr:rowOff>266700</xdr:rowOff>
    </xdr:to>
    <xdr:sp macro="" textlink="">
      <xdr:nvSpPr>
        <xdr:cNvPr id="61" name="AutoShape 325">
          <a:extLst>
            <a:ext uri="{FF2B5EF4-FFF2-40B4-BE49-F238E27FC236}">
              <a16:creationId xmlns:a16="http://schemas.microsoft.com/office/drawing/2014/main" id="{00000000-0008-0000-0400-00003D000000}"/>
            </a:ext>
          </a:extLst>
        </xdr:cNvPr>
        <xdr:cNvSpPr>
          <a:spLocks noChangeArrowheads="1"/>
        </xdr:cNvSpPr>
      </xdr:nvSpPr>
      <xdr:spPr bwMode="auto">
        <a:xfrm>
          <a:off x="8439150" y="13373100"/>
          <a:ext cx="828675" cy="209550"/>
        </a:xfrm>
        <a:custGeom>
          <a:avLst/>
          <a:gdLst>
            <a:gd name="T0" fmla="*/ 2147483646 w 21600"/>
            <a:gd name="T1" fmla="*/ 0 h 21600"/>
            <a:gd name="T2" fmla="*/ 0 w 21600"/>
            <a:gd name="T3" fmla="*/ 2147483646 h 21600"/>
            <a:gd name="T4" fmla="*/ 2147483646 w 21600"/>
            <a:gd name="T5" fmla="*/ 2147483646 h 21600"/>
            <a:gd name="T6" fmla="*/ 2147483646 w 21600"/>
            <a:gd name="T7" fmla="*/ 2147483646 h 21600"/>
            <a:gd name="T8" fmla="*/ 17694720 60000 65536"/>
            <a:gd name="T9" fmla="*/ 11796480 60000 65536"/>
            <a:gd name="T10" fmla="*/ 5898240 60000 65536"/>
            <a:gd name="T11" fmla="*/ 0 60000 65536"/>
            <a:gd name="T12" fmla="*/ 3375 w 21600"/>
            <a:gd name="T13" fmla="*/ 5400 h 21600"/>
            <a:gd name="T14" fmla="*/ 18900 w 21600"/>
            <a:gd name="T15" fmla="*/ 16200 h 21600"/>
          </a:gdLst>
          <a:ahLst/>
          <a:cxnLst>
            <a:cxn ang="T8">
              <a:pos x="T0" y="T1"/>
            </a:cxn>
            <a:cxn ang="T9">
              <a:pos x="T2" y="T3"/>
            </a:cxn>
            <a:cxn ang="T10">
              <a:pos x="T4" y="T5"/>
            </a:cxn>
            <a:cxn ang="T11">
              <a:pos x="T6" y="T7"/>
            </a:cxn>
          </a:cxnLst>
          <a:rect l="T12" t="T13" r="T14" b="T15"/>
          <a:pathLst>
            <a:path w="21600" h="21600">
              <a:moveTo>
                <a:pt x="16200" y="0"/>
              </a:moveTo>
              <a:lnTo>
                <a:pt x="16200" y="5400"/>
              </a:lnTo>
              <a:lnTo>
                <a:pt x="3375" y="5400"/>
              </a:lnTo>
              <a:lnTo>
                <a:pt x="3375" y="16200"/>
              </a:lnTo>
              <a:lnTo>
                <a:pt x="16200" y="16200"/>
              </a:lnTo>
              <a:lnTo>
                <a:pt x="16200" y="21600"/>
              </a:lnTo>
              <a:lnTo>
                <a:pt x="21600" y="10800"/>
              </a:lnTo>
              <a:lnTo>
                <a:pt x="16200" y="0"/>
              </a:lnTo>
              <a:close/>
            </a:path>
            <a:path w="21600" h="21600">
              <a:moveTo>
                <a:pt x="1350" y="5400"/>
              </a:moveTo>
              <a:lnTo>
                <a:pt x="1350" y="16200"/>
              </a:lnTo>
              <a:lnTo>
                <a:pt x="2700" y="16200"/>
              </a:lnTo>
              <a:lnTo>
                <a:pt x="2700" y="5400"/>
              </a:lnTo>
              <a:lnTo>
                <a:pt x="1350" y="5400"/>
              </a:lnTo>
              <a:close/>
            </a:path>
            <a:path w="21600" h="21600">
              <a:moveTo>
                <a:pt x="0" y="5400"/>
              </a:moveTo>
              <a:lnTo>
                <a:pt x="0" y="16200"/>
              </a:lnTo>
              <a:lnTo>
                <a:pt x="675" y="16200"/>
              </a:lnTo>
              <a:lnTo>
                <a:pt x="675" y="5400"/>
              </a:lnTo>
              <a:lnTo>
                <a:pt x="0" y="5400"/>
              </a:lnTo>
              <a:close/>
            </a:path>
          </a:pathLst>
        </a:custGeom>
        <a:solidFill>
          <a:srgbClr val="FFFFFF"/>
        </a:solidFill>
        <a:ln w="9525">
          <a:solidFill>
            <a:srgbClr val="000000"/>
          </a:solidFill>
          <a:miter lim="800000"/>
          <a:headEnd/>
          <a:tailEnd/>
        </a:ln>
      </xdr:spPr>
    </xdr:sp>
    <xdr:clientData/>
  </xdr:twoCellAnchor>
  <xdr:twoCellAnchor>
    <xdr:from>
      <xdr:col>10</xdr:col>
      <xdr:colOff>28575</xdr:colOff>
      <xdr:row>37</xdr:row>
      <xdr:rowOff>38100</xdr:rowOff>
    </xdr:from>
    <xdr:to>
      <xdr:col>10</xdr:col>
      <xdr:colOff>180975</xdr:colOff>
      <xdr:row>37</xdr:row>
      <xdr:rowOff>190500</xdr:rowOff>
    </xdr:to>
    <xdr:sp macro="" textlink="">
      <xdr:nvSpPr>
        <xdr:cNvPr id="62" name="Rectangle 140">
          <a:extLst>
            <a:ext uri="{FF2B5EF4-FFF2-40B4-BE49-F238E27FC236}">
              <a16:creationId xmlns:a16="http://schemas.microsoft.com/office/drawing/2014/main" id="{00000000-0008-0000-0400-00003E000000}"/>
            </a:ext>
          </a:extLst>
        </xdr:cNvPr>
        <xdr:cNvSpPr>
          <a:spLocks noChangeArrowheads="1"/>
        </xdr:cNvSpPr>
      </xdr:nvSpPr>
      <xdr:spPr bwMode="auto">
        <a:xfrm>
          <a:off x="2562225" y="13020675"/>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23</xdr:row>
      <xdr:rowOff>161925</xdr:rowOff>
    </xdr:from>
    <xdr:to>
      <xdr:col>16</xdr:col>
      <xdr:colOff>190500</xdr:colOff>
      <xdr:row>23</xdr:row>
      <xdr:rowOff>314325</xdr:rowOff>
    </xdr:to>
    <xdr:sp macro="" textlink="">
      <xdr:nvSpPr>
        <xdr:cNvPr id="63" name="Rectangle 197">
          <a:extLst>
            <a:ext uri="{FF2B5EF4-FFF2-40B4-BE49-F238E27FC236}">
              <a16:creationId xmlns:a16="http://schemas.microsoft.com/office/drawing/2014/main" id="{00000000-0008-0000-0400-00003F000000}"/>
            </a:ext>
          </a:extLst>
        </xdr:cNvPr>
        <xdr:cNvSpPr>
          <a:spLocks noChangeArrowheads="1"/>
        </xdr:cNvSpPr>
      </xdr:nvSpPr>
      <xdr:spPr bwMode="auto">
        <a:xfrm>
          <a:off x="4267200" y="880110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37</xdr:row>
      <xdr:rowOff>38100</xdr:rowOff>
    </xdr:from>
    <xdr:to>
      <xdr:col>2</xdr:col>
      <xdr:colOff>171450</xdr:colOff>
      <xdr:row>37</xdr:row>
      <xdr:rowOff>190500</xdr:rowOff>
    </xdr:to>
    <xdr:sp macro="" textlink="">
      <xdr:nvSpPr>
        <xdr:cNvPr id="64" name="Rectangle 135">
          <a:extLst>
            <a:ext uri="{FF2B5EF4-FFF2-40B4-BE49-F238E27FC236}">
              <a16:creationId xmlns:a16="http://schemas.microsoft.com/office/drawing/2014/main" id="{00000000-0008-0000-0400-000040000000}"/>
            </a:ext>
          </a:extLst>
        </xdr:cNvPr>
        <xdr:cNvSpPr>
          <a:spLocks noChangeArrowheads="1"/>
        </xdr:cNvSpPr>
      </xdr:nvSpPr>
      <xdr:spPr bwMode="auto">
        <a:xfrm>
          <a:off x="1400175" y="130206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37</xdr:row>
      <xdr:rowOff>38100</xdr:rowOff>
    </xdr:from>
    <xdr:to>
      <xdr:col>16</xdr:col>
      <xdr:colOff>190500</xdr:colOff>
      <xdr:row>37</xdr:row>
      <xdr:rowOff>190500</xdr:rowOff>
    </xdr:to>
    <xdr:sp macro="" textlink="">
      <xdr:nvSpPr>
        <xdr:cNvPr id="65" name="Rectangle 143">
          <a:extLst>
            <a:ext uri="{FF2B5EF4-FFF2-40B4-BE49-F238E27FC236}">
              <a16:creationId xmlns:a16="http://schemas.microsoft.com/office/drawing/2014/main" id="{00000000-0008-0000-0400-000041000000}"/>
            </a:ext>
          </a:extLst>
        </xdr:cNvPr>
        <xdr:cNvSpPr>
          <a:spLocks noChangeArrowheads="1"/>
        </xdr:cNvSpPr>
      </xdr:nvSpPr>
      <xdr:spPr bwMode="auto">
        <a:xfrm>
          <a:off x="4267200" y="1302067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51</xdr:row>
      <xdr:rowOff>38100</xdr:rowOff>
    </xdr:from>
    <xdr:to>
      <xdr:col>22</xdr:col>
      <xdr:colOff>95250</xdr:colOff>
      <xdr:row>51</xdr:row>
      <xdr:rowOff>190500</xdr:rowOff>
    </xdr:to>
    <xdr:sp macro="" textlink="">
      <xdr:nvSpPr>
        <xdr:cNvPr id="66" name="Rectangle 203">
          <a:extLst>
            <a:ext uri="{FF2B5EF4-FFF2-40B4-BE49-F238E27FC236}">
              <a16:creationId xmlns:a16="http://schemas.microsoft.com/office/drawing/2014/main" id="{00000000-0008-0000-0400-000042000000}"/>
            </a:ext>
          </a:extLst>
        </xdr:cNvPr>
        <xdr:cNvSpPr>
          <a:spLocks noChangeArrowheads="1"/>
        </xdr:cNvSpPr>
      </xdr:nvSpPr>
      <xdr:spPr bwMode="auto">
        <a:xfrm>
          <a:off x="9324975" y="191262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52</xdr:row>
      <xdr:rowOff>38100</xdr:rowOff>
    </xdr:from>
    <xdr:to>
      <xdr:col>22</xdr:col>
      <xdr:colOff>95250</xdr:colOff>
      <xdr:row>52</xdr:row>
      <xdr:rowOff>190500</xdr:rowOff>
    </xdr:to>
    <xdr:sp macro="" textlink="">
      <xdr:nvSpPr>
        <xdr:cNvPr id="67" name="Rectangle 203">
          <a:extLst>
            <a:ext uri="{FF2B5EF4-FFF2-40B4-BE49-F238E27FC236}">
              <a16:creationId xmlns:a16="http://schemas.microsoft.com/office/drawing/2014/main" id="{00000000-0008-0000-0400-000043000000}"/>
            </a:ext>
          </a:extLst>
        </xdr:cNvPr>
        <xdr:cNvSpPr>
          <a:spLocks noChangeArrowheads="1"/>
        </xdr:cNvSpPr>
      </xdr:nvSpPr>
      <xdr:spPr bwMode="auto">
        <a:xfrm>
          <a:off x="9324975" y="1935480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63</xdr:row>
      <xdr:rowOff>38100</xdr:rowOff>
    </xdr:from>
    <xdr:to>
      <xdr:col>16</xdr:col>
      <xdr:colOff>190500</xdr:colOff>
      <xdr:row>63</xdr:row>
      <xdr:rowOff>190500</xdr:rowOff>
    </xdr:to>
    <xdr:sp macro="" textlink="">
      <xdr:nvSpPr>
        <xdr:cNvPr id="70" name="Rectangle 353">
          <a:extLst>
            <a:ext uri="{FF2B5EF4-FFF2-40B4-BE49-F238E27FC236}">
              <a16:creationId xmlns:a16="http://schemas.microsoft.com/office/drawing/2014/main" id="{00000000-0008-0000-0400-000046000000}"/>
            </a:ext>
          </a:extLst>
        </xdr:cNvPr>
        <xdr:cNvSpPr>
          <a:spLocks noChangeArrowheads="1"/>
        </xdr:cNvSpPr>
      </xdr:nvSpPr>
      <xdr:spPr bwMode="auto">
        <a:xfrm>
          <a:off x="4267200" y="224694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65</xdr:row>
      <xdr:rowOff>38100</xdr:rowOff>
    </xdr:from>
    <xdr:to>
      <xdr:col>16</xdr:col>
      <xdr:colOff>190500</xdr:colOff>
      <xdr:row>65</xdr:row>
      <xdr:rowOff>190500</xdr:rowOff>
    </xdr:to>
    <xdr:sp macro="" textlink="">
      <xdr:nvSpPr>
        <xdr:cNvPr id="71" name="Rectangle 353">
          <a:extLst>
            <a:ext uri="{FF2B5EF4-FFF2-40B4-BE49-F238E27FC236}">
              <a16:creationId xmlns:a16="http://schemas.microsoft.com/office/drawing/2014/main" id="{00000000-0008-0000-0400-000047000000}"/>
            </a:ext>
          </a:extLst>
        </xdr:cNvPr>
        <xdr:cNvSpPr>
          <a:spLocks noChangeArrowheads="1"/>
        </xdr:cNvSpPr>
      </xdr:nvSpPr>
      <xdr:spPr bwMode="auto">
        <a:xfrm>
          <a:off x="4267200" y="228600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66</xdr:row>
      <xdr:rowOff>38100</xdr:rowOff>
    </xdr:from>
    <xdr:to>
      <xdr:col>16</xdr:col>
      <xdr:colOff>190500</xdr:colOff>
      <xdr:row>66</xdr:row>
      <xdr:rowOff>190500</xdr:rowOff>
    </xdr:to>
    <xdr:sp macro="" textlink="">
      <xdr:nvSpPr>
        <xdr:cNvPr id="72" name="Rectangle 353">
          <a:extLst>
            <a:ext uri="{FF2B5EF4-FFF2-40B4-BE49-F238E27FC236}">
              <a16:creationId xmlns:a16="http://schemas.microsoft.com/office/drawing/2014/main" id="{00000000-0008-0000-0400-000048000000}"/>
            </a:ext>
          </a:extLst>
        </xdr:cNvPr>
        <xdr:cNvSpPr>
          <a:spLocks noChangeArrowheads="1"/>
        </xdr:cNvSpPr>
      </xdr:nvSpPr>
      <xdr:spPr bwMode="auto">
        <a:xfrm>
          <a:off x="4267200" y="237077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67</xdr:row>
      <xdr:rowOff>38100</xdr:rowOff>
    </xdr:from>
    <xdr:to>
      <xdr:col>16</xdr:col>
      <xdr:colOff>190500</xdr:colOff>
      <xdr:row>67</xdr:row>
      <xdr:rowOff>190500</xdr:rowOff>
    </xdr:to>
    <xdr:sp macro="" textlink="">
      <xdr:nvSpPr>
        <xdr:cNvPr id="73" name="Rectangle 353">
          <a:extLst>
            <a:ext uri="{FF2B5EF4-FFF2-40B4-BE49-F238E27FC236}">
              <a16:creationId xmlns:a16="http://schemas.microsoft.com/office/drawing/2014/main" id="{00000000-0008-0000-0400-000049000000}"/>
            </a:ext>
          </a:extLst>
        </xdr:cNvPr>
        <xdr:cNvSpPr>
          <a:spLocks noChangeArrowheads="1"/>
        </xdr:cNvSpPr>
      </xdr:nvSpPr>
      <xdr:spPr bwMode="auto">
        <a:xfrm>
          <a:off x="4267200" y="239363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68</xdr:row>
      <xdr:rowOff>38100</xdr:rowOff>
    </xdr:from>
    <xdr:to>
      <xdr:col>16</xdr:col>
      <xdr:colOff>190500</xdr:colOff>
      <xdr:row>68</xdr:row>
      <xdr:rowOff>190500</xdr:rowOff>
    </xdr:to>
    <xdr:sp macro="" textlink="">
      <xdr:nvSpPr>
        <xdr:cNvPr id="74" name="Rectangle 353">
          <a:extLst>
            <a:ext uri="{FF2B5EF4-FFF2-40B4-BE49-F238E27FC236}">
              <a16:creationId xmlns:a16="http://schemas.microsoft.com/office/drawing/2014/main" id="{00000000-0008-0000-0400-00004A000000}"/>
            </a:ext>
          </a:extLst>
        </xdr:cNvPr>
        <xdr:cNvSpPr>
          <a:spLocks noChangeArrowheads="1"/>
        </xdr:cNvSpPr>
      </xdr:nvSpPr>
      <xdr:spPr bwMode="auto">
        <a:xfrm>
          <a:off x="4267200" y="243459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69</xdr:row>
      <xdr:rowOff>38100</xdr:rowOff>
    </xdr:from>
    <xdr:to>
      <xdr:col>16</xdr:col>
      <xdr:colOff>190500</xdr:colOff>
      <xdr:row>69</xdr:row>
      <xdr:rowOff>190500</xdr:rowOff>
    </xdr:to>
    <xdr:sp macro="" textlink="">
      <xdr:nvSpPr>
        <xdr:cNvPr id="75" name="Rectangle 353">
          <a:extLst>
            <a:ext uri="{FF2B5EF4-FFF2-40B4-BE49-F238E27FC236}">
              <a16:creationId xmlns:a16="http://schemas.microsoft.com/office/drawing/2014/main" id="{00000000-0008-0000-0400-00004B000000}"/>
            </a:ext>
          </a:extLst>
        </xdr:cNvPr>
        <xdr:cNvSpPr>
          <a:spLocks noChangeArrowheads="1"/>
        </xdr:cNvSpPr>
      </xdr:nvSpPr>
      <xdr:spPr bwMode="auto">
        <a:xfrm>
          <a:off x="4267200" y="250412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70</xdr:row>
      <xdr:rowOff>38100</xdr:rowOff>
    </xdr:from>
    <xdr:to>
      <xdr:col>16</xdr:col>
      <xdr:colOff>190500</xdr:colOff>
      <xdr:row>70</xdr:row>
      <xdr:rowOff>190500</xdr:rowOff>
    </xdr:to>
    <xdr:sp macro="" textlink="">
      <xdr:nvSpPr>
        <xdr:cNvPr id="76" name="Rectangle 353">
          <a:extLst>
            <a:ext uri="{FF2B5EF4-FFF2-40B4-BE49-F238E27FC236}">
              <a16:creationId xmlns:a16="http://schemas.microsoft.com/office/drawing/2014/main" id="{00000000-0008-0000-0400-00004C000000}"/>
            </a:ext>
          </a:extLst>
        </xdr:cNvPr>
        <xdr:cNvSpPr>
          <a:spLocks noChangeArrowheads="1"/>
        </xdr:cNvSpPr>
      </xdr:nvSpPr>
      <xdr:spPr bwMode="auto">
        <a:xfrm>
          <a:off x="4267200" y="261461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63</xdr:row>
      <xdr:rowOff>38100</xdr:rowOff>
    </xdr:from>
    <xdr:to>
      <xdr:col>22</xdr:col>
      <xdr:colOff>95250</xdr:colOff>
      <xdr:row>63</xdr:row>
      <xdr:rowOff>190500</xdr:rowOff>
    </xdr:to>
    <xdr:sp macro="" textlink="">
      <xdr:nvSpPr>
        <xdr:cNvPr id="78" name="Rectangle 359">
          <a:extLst>
            <a:ext uri="{FF2B5EF4-FFF2-40B4-BE49-F238E27FC236}">
              <a16:creationId xmlns:a16="http://schemas.microsoft.com/office/drawing/2014/main" id="{00000000-0008-0000-0400-00004E000000}"/>
            </a:ext>
          </a:extLst>
        </xdr:cNvPr>
        <xdr:cNvSpPr>
          <a:spLocks noChangeArrowheads="1"/>
        </xdr:cNvSpPr>
      </xdr:nvSpPr>
      <xdr:spPr bwMode="auto">
        <a:xfrm>
          <a:off x="9324975" y="2246947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79" name="Rectangle 359">
          <a:extLst>
            <a:ext uri="{FF2B5EF4-FFF2-40B4-BE49-F238E27FC236}">
              <a16:creationId xmlns:a16="http://schemas.microsoft.com/office/drawing/2014/main" id="{00000000-0008-0000-0400-00004F000000}"/>
            </a:ext>
          </a:extLst>
        </xdr:cNvPr>
        <xdr:cNvSpPr>
          <a:spLocks noChangeArrowheads="1"/>
        </xdr:cNvSpPr>
      </xdr:nvSpPr>
      <xdr:spPr bwMode="auto">
        <a:xfrm>
          <a:off x="9324975" y="228600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80" name="Rectangle 359">
          <a:extLst>
            <a:ext uri="{FF2B5EF4-FFF2-40B4-BE49-F238E27FC236}">
              <a16:creationId xmlns:a16="http://schemas.microsoft.com/office/drawing/2014/main" id="{00000000-0008-0000-0400-000050000000}"/>
            </a:ext>
          </a:extLst>
        </xdr:cNvPr>
        <xdr:cNvSpPr>
          <a:spLocks noChangeArrowheads="1"/>
        </xdr:cNvSpPr>
      </xdr:nvSpPr>
      <xdr:spPr bwMode="auto">
        <a:xfrm>
          <a:off x="9324975" y="237077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81" name="Rectangle 359">
          <a:extLst>
            <a:ext uri="{FF2B5EF4-FFF2-40B4-BE49-F238E27FC236}">
              <a16:creationId xmlns:a16="http://schemas.microsoft.com/office/drawing/2014/main" id="{00000000-0008-0000-0400-000051000000}"/>
            </a:ext>
          </a:extLst>
        </xdr:cNvPr>
        <xdr:cNvSpPr>
          <a:spLocks noChangeArrowheads="1"/>
        </xdr:cNvSpPr>
      </xdr:nvSpPr>
      <xdr:spPr bwMode="auto">
        <a:xfrm>
          <a:off x="9324975" y="239363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68</xdr:row>
      <xdr:rowOff>38100</xdr:rowOff>
    </xdr:from>
    <xdr:to>
      <xdr:col>22</xdr:col>
      <xdr:colOff>95250</xdr:colOff>
      <xdr:row>68</xdr:row>
      <xdr:rowOff>190500</xdr:rowOff>
    </xdr:to>
    <xdr:sp macro="" textlink="">
      <xdr:nvSpPr>
        <xdr:cNvPr id="82" name="Rectangle 359">
          <a:extLst>
            <a:ext uri="{FF2B5EF4-FFF2-40B4-BE49-F238E27FC236}">
              <a16:creationId xmlns:a16="http://schemas.microsoft.com/office/drawing/2014/main" id="{00000000-0008-0000-0400-000052000000}"/>
            </a:ext>
          </a:extLst>
        </xdr:cNvPr>
        <xdr:cNvSpPr>
          <a:spLocks noChangeArrowheads="1"/>
        </xdr:cNvSpPr>
      </xdr:nvSpPr>
      <xdr:spPr bwMode="auto">
        <a:xfrm>
          <a:off x="9324975" y="243459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69</xdr:row>
      <xdr:rowOff>38100</xdr:rowOff>
    </xdr:from>
    <xdr:to>
      <xdr:col>22</xdr:col>
      <xdr:colOff>95250</xdr:colOff>
      <xdr:row>69</xdr:row>
      <xdr:rowOff>190500</xdr:rowOff>
    </xdr:to>
    <xdr:sp macro="" textlink="">
      <xdr:nvSpPr>
        <xdr:cNvPr id="83" name="Rectangle 359">
          <a:extLst>
            <a:ext uri="{FF2B5EF4-FFF2-40B4-BE49-F238E27FC236}">
              <a16:creationId xmlns:a16="http://schemas.microsoft.com/office/drawing/2014/main" id="{00000000-0008-0000-0400-000053000000}"/>
            </a:ext>
          </a:extLst>
        </xdr:cNvPr>
        <xdr:cNvSpPr>
          <a:spLocks noChangeArrowheads="1"/>
        </xdr:cNvSpPr>
      </xdr:nvSpPr>
      <xdr:spPr bwMode="auto">
        <a:xfrm>
          <a:off x="9324975" y="250412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53</xdr:row>
      <xdr:rowOff>57150</xdr:rowOff>
    </xdr:from>
    <xdr:to>
      <xdr:col>22</xdr:col>
      <xdr:colOff>95250</xdr:colOff>
      <xdr:row>53</xdr:row>
      <xdr:rowOff>209550</xdr:rowOff>
    </xdr:to>
    <xdr:sp macro="" textlink="">
      <xdr:nvSpPr>
        <xdr:cNvPr id="85" name="Rectangle 203">
          <a:extLst>
            <a:ext uri="{FF2B5EF4-FFF2-40B4-BE49-F238E27FC236}">
              <a16:creationId xmlns:a16="http://schemas.microsoft.com/office/drawing/2014/main" id="{00000000-0008-0000-0400-000055000000}"/>
            </a:ext>
          </a:extLst>
        </xdr:cNvPr>
        <xdr:cNvSpPr>
          <a:spLocks noChangeArrowheads="1"/>
        </xdr:cNvSpPr>
      </xdr:nvSpPr>
      <xdr:spPr bwMode="auto">
        <a:xfrm>
          <a:off x="9324975" y="19983450"/>
          <a:ext cx="152400" cy="152400"/>
        </a:xfrm>
        <a:prstGeom prst="rect">
          <a:avLst/>
        </a:prstGeom>
        <a:solidFill>
          <a:srgbClr val="FFFFFF"/>
        </a:solidFill>
        <a:ln w="9525">
          <a:solidFill>
            <a:srgbClr val="000000"/>
          </a:solidFill>
          <a:miter lim="800000"/>
          <a:headEnd/>
          <a:tailEnd/>
        </a:ln>
      </xdr:spPr>
    </xdr:sp>
    <xdr:clientData/>
  </xdr:twoCellAnchor>
  <xdr:twoCellAnchor>
    <xdr:from>
      <xdr:col>24</xdr:col>
      <xdr:colOff>168088</xdr:colOff>
      <xdr:row>8</xdr:row>
      <xdr:rowOff>22412</xdr:rowOff>
    </xdr:from>
    <xdr:to>
      <xdr:col>27</xdr:col>
      <xdr:colOff>100054</xdr:colOff>
      <xdr:row>12</xdr:row>
      <xdr:rowOff>0</xdr:rowOff>
    </xdr:to>
    <xdr:sp macro="" textlink="">
      <xdr:nvSpPr>
        <xdr:cNvPr id="88" name="9 Flecha izquierda">
          <a:hlinkClick xmlns:r="http://schemas.openxmlformats.org/officeDocument/2006/relationships" r:id="rId1"/>
          <a:extLst>
            <a:ext uri="{FF2B5EF4-FFF2-40B4-BE49-F238E27FC236}">
              <a16:creationId xmlns:a16="http://schemas.microsoft.com/office/drawing/2014/main" id="{00000000-0008-0000-0400-000058000000}"/>
            </a:ext>
          </a:extLst>
        </xdr:cNvPr>
        <xdr:cNvSpPr/>
      </xdr:nvSpPr>
      <xdr:spPr>
        <a:xfrm>
          <a:off x="10466294" y="3126441"/>
          <a:ext cx="2217966" cy="1418024"/>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23</xdr:col>
      <xdr:colOff>481853</xdr:colOff>
      <xdr:row>0</xdr:row>
      <xdr:rowOff>403411</xdr:rowOff>
    </xdr:from>
    <xdr:to>
      <xdr:col>29</xdr:col>
      <xdr:colOff>67237</xdr:colOff>
      <xdr:row>5</xdr:row>
      <xdr:rowOff>0</xdr:rowOff>
    </xdr:to>
    <xdr:sp macro="" textlink="">
      <xdr:nvSpPr>
        <xdr:cNvPr id="89" name="87 CuadroTexto">
          <a:extLst>
            <a:ext uri="{FF2B5EF4-FFF2-40B4-BE49-F238E27FC236}">
              <a16:creationId xmlns:a16="http://schemas.microsoft.com/office/drawing/2014/main" id="{00000000-0008-0000-0400-000059000000}"/>
            </a:ext>
          </a:extLst>
        </xdr:cNvPr>
        <xdr:cNvSpPr txBox="1"/>
      </xdr:nvSpPr>
      <xdr:spPr>
        <a:xfrm>
          <a:off x="10018059" y="403411"/>
          <a:ext cx="4157384" cy="23308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IMPRIMIR</a:t>
          </a:r>
          <a:r>
            <a:rPr lang="es-ES_tradnl" sz="1800" b="1" baseline="0">
              <a:solidFill>
                <a:srgbClr val="0070C0"/>
              </a:solidFill>
            </a:rPr>
            <a:t> una vez esté documentado automáticamente el CHASIS y el MODELO.</a:t>
          </a:r>
          <a:endParaRPr lang="es-ES_tradnl" sz="1800" b="1">
            <a:solidFill>
              <a:srgbClr val="0070C0"/>
            </a:solidFill>
          </a:endParaRPr>
        </a:p>
      </xdr:txBody>
    </xdr:sp>
    <xdr:clientData/>
  </xdr:twoCellAnchor>
  <xdr:twoCellAnchor>
    <xdr:from>
      <xdr:col>16</xdr:col>
      <xdr:colOff>29882</xdr:colOff>
      <xdr:row>11</xdr:row>
      <xdr:rowOff>164353</xdr:rowOff>
    </xdr:from>
    <xdr:to>
      <xdr:col>16</xdr:col>
      <xdr:colOff>172757</xdr:colOff>
      <xdr:row>11</xdr:row>
      <xdr:rowOff>316753</xdr:rowOff>
    </xdr:to>
    <xdr:sp macro="" textlink="">
      <xdr:nvSpPr>
        <xdr:cNvPr id="86" name="Rectangle 105">
          <a:extLst>
            <a:ext uri="{FF2B5EF4-FFF2-40B4-BE49-F238E27FC236}">
              <a16:creationId xmlns:a16="http://schemas.microsoft.com/office/drawing/2014/main" id="{172289CC-FD85-4376-A2DB-5A8D7D8C1035}"/>
            </a:ext>
          </a:extLst>
        </xdr:cNvPr>
        <xdr:cNvSpPr>
          <a:spLocks noChangeArrowheads="1"/>
        </xdr:cNvSpPr>
      </xdr:nvSpPr>
      <xdr:spPr bwMode="auto">
        <a:xfrm>
          <a:off x="4459941" y="4601882"/>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59269</xdr:colOff>
      <xdr:row>55</xdr:row>
      <xdr:rowOff>76203</xdr:rowOff>
    </xdr:from>
    <xdr:to>
      <xdr:col>16</xdr:col>
      <xdr:colOff>202144</xdr:colOff>
      <xdr:row>55</xdr:row>
      <xdr:rowOff>228603</xdr:rowOff>
    </xdr:to>
    <xdr:sp macro="" textlink="">
      <xdr:nvSpPr>
        <xdr:cNvPr id="93" name="Rectangle 264">
          <a:extLst>
            <a:ext uri="{FF2B5EF4-FFF2-40B4-BE49-F238E27FC236}">
              <a16:creationId xmlns:a16="http://schemas.microsoft.com/office/drawing/2014/main" id="{8F537D9A-D3E6-43FE-8809-3CBB5ADCB8AA}"/>
            </a:ext>
          </a:extLst>
        </xdr:cNvPr>
        <xdr:cNvSpPr>
          <a:spLocks noChangeArrowheads="1"/>
        </xdr:cNvSpPr>
      </xdr:nvSpPr>
      <xdr:spPr bwMode="auto">
        <a:xfrm>
          <a:off x="4402669" y="2197947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76200</xdr:colOff>
      <xdr:row>56</xdr:row>
      <xdr:rowOff>57150</xdr:rowOff>
    </xdr:from>
    <xdr:to>
      <xdr:col>16</xdr:col>
      <xdr:colOff>219075</xdr:colOff>
      <xdr:row>56</xdr:row>
      <xdr:rowOff>209550</xdr:rowOff>
    </xdr:to>
    <xdr:sp macro="" textlink="">
      <xdr:nvSpPr>
        <xdr:cNvPr id="94" name="Rectangle 264">
          <a:extLst>
            <a:ext uri="{FF2B5EF4-FFF2-40B4-BE49-F238E27FC236}">
              <a16:creationId xmlns:a16="http://schemas.microsoft.com/office/drawing/2014/main" id="{59682711-AADC-44FB-AE4B-CED96D1CCD66}"/>
            </a:ext>
          </a:extLst>
        </xdr:cNvPr>
        <xdr:cNvSpPr>
          <a:spLocks noChangeArrowheads="1"/>
        </xdr:cNvSpPr>
      </xdr:nvSpPr>
      <xdr:spPr bwMode="auto">
        <a:xfrm>
          <a:off x="4419600" y="22383750"/>
          <a:ext cx="142875" cy="152400"/>
        </a:xfrm>
        <a:prstGeom prst="rect">
          <a:avLst/>
        </a:prstGeom>
        <a:solidFill>
          <a:srgbClr val="FFFFFF"/>
        </a:solidFill>
        <a:ln w="9525">
          <a:solidFill>
            <a:srgbClr val="000000"/>
          </a:solidFill>
          <a:miter lim="800000"/>
          <a:headEnd/>
          <a:tailEnd/>
        </a:ln>
      </xdr:spPr>
    </xdr:sp>
    <xdr:clientData/>
  </xdr:twoCellAnchor>
  <xdr:twoCellAnchor editAs="oneCell">
    <xdr:from>
      <xdr:col>13</xdr:col>
      <xdr:colOff>5</xdr:colOff>
      <xdr:row>57</xdr:row>
      <xdr:rowOff>76203</xdr:rowOff>
    </xdr:from>
    <xdr:to>
      <xdr:col>15</xdr:col>
      <xdr:colOff>363468</xdr:colOff>
      <xdr:row>57</xdr:row>
      <xdr:rowOff>624843</xdr:rowOff>
    </xdr:to>
    <xdr:pic>
      <xdr:nvPicPr>
        <xdr:cNvPr id="95" name="Image 1">
          <a:extLst>
            <a:ext uri="{FF2B5EF4-FFF2-40B4-BE49-F238E27FC236}">
              <a16:creationId xmlns:a16="http://schemas.microsoft.com/office/drawing/2014/main" id="{7A886CFB-1C25-4A9C-A9AA-ECB43B1ED13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83472" y="22826136"/>
          <a:ext cx="1083129" cy="548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8183</xdr:colOff>
      <xdr:row>57</xdr:row>
      <xdr:rowOff>188933</xdr:rowOff>
    </xdr:from>
    <xdr:to>
      <xdr:col>14</xdr:col>
      <xdr:colOff>85921</xdr:colOff>
      <xdr:row>57</xdr:row>
      <xdr:rowOff>329241</xdr:rowOff>
    </xdr:to>
    <xdr:sp macro="" textlink="">
      <xdr:nvSpPr>
        <xdr:cNvPr id="96" name="Rectangle 102">
          <a:extLst>
            <a:ext uri="{FF2B5EF4-FFF2-40B4-BE49-F238E27FC236}">
              <a16:creationId xmlns:a16="http://schemas.microsoft.com/office/drawing/2014/main" id="{D781E199-1419-4F69-8B02-5F9752C2ADCD}"/>
            </a:ext>
          </a:extLst>
        </xdr:cNvPr>
        <xdr:cNvSpPr/>
      </xdr:nvSpPr>
      <xdr:spPr bwMode="auto">
        <a:xfrm>
          <a:off x="3191650" y="22938866"/>
          <a:ext cx="196271" cy="140308"/>
        </a:xfrm>
        <a:prstGeom prst="rect">
          <a:avLst/>
        </a:prstGeom>
        <a:noFill/>
        <a:ln w="2857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lang="en-US" sz="1100"/>
        </a:p>
      </xdr:txBody>
    </xdr:sp>
    <xdr:clientData/>
  </xdr:twoCellAnchor>
  <xdr:twoCellAnchor>
    <xdr:from>
      <xdr:col>20</xdr:col>
      <xdr:colOff>66675</xdr:colOff>
      <xdr:row>54</xdr:row>
      <xdr:rowOff>57150</xdr:rowOff>
    </xdr:from>
    <xdr:to>
      <xdr:col>22</xdr:col>
      <xdr:colOff>95250</xdr:colOff>
      <xdr:row>54</xdr:row>
      <xdr:rowOff>209550</xdr:rowOff>
    </xdr:to>
    <xdr:sp macro="" textlink="">
      <xdr:nvSpPr>
        <xdr:cNvPr id="97" name="Rectangle 203">
          <a:extLst>
            <a:ext uri="{FF2B5EF4-FFF2-40B4-BE49-F238E27FC236}">
              <a16:creationId xmlns:a16="http://schemas.microsoft.com/office/drawing/2014/main" id="{CDB349A0-2407-485C-8757-3FB573FF36A5}"/>
            </a:ext>
          </a:extLst>
        </xdr:cNvPr>
        <xdr:cNvSpPr>
          <a:spLocks noChangeArrowheads="1"/>
        </xdr:cNvSpPr>
      </xdr:nvSpPr>
      <xdr:spPr bwMode="auto">
        <a:xfrm>
          <a:off x="9253008" y="2147781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55</xdr:row>
      <xdr:rowOff>57150</xdr:rowOff>
    </xdr:from>
    <xdr:to>
      <xdr:col>22</xdr:col>
      <xdr:colOff>95250</xdr:colOff>
      <xdr:row>55</xdr:row>
      <xdr:rowOff>209550</xdr:rowOff>
    </xdr:to>
    <xdr:sp macro="" textlink="">
      <xdr:nvSpPr>
        <xdr:cNvPr id="98" name="Rectangle 203">
          <a:extLst>
            <a:ext uri="{FF2B5EF4-FFF2-40B4-BE49-F238E27FC236}">
              <a16:creationId xmlns:a16="http://schemas.microsoft.com/office/drawing/2014/main" id="{8E29AFC8-D972-409A-B88D-33E91187B46F}"/>
            </a:ext>
          </a:extLst>
        </xdr:cNvPr>
        <xdr:cNvSpPr>
          <a:spLocks noChangeArrowheads="1"/>
        </xdr:cNvSpPr>
      </xdr:nvSpPr>
      <xdr:spPr bwMode="auto">
        <a:xfrm>
          <a:off x="9253008" y="2147781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36</xdr:row>
      <xdr:rowOff>76200</xdr:rowOff>
    </xdr:from>
    <xdr:to>
      <xdr:col>22</xdr:col>
      <xdr:colOff>95250</xdr:colOff>
      <xdr:row>36</xdr:row>
      <xdr:rowOff>257175</xdr:rowOff>
    </xdr:to>
    <xdr:sp macro="" textlink="">
      <xdr:nvSpPr>
        <xdr:cNvPr id="102" name="Rectangle 262">
          <a:extLst>
            <a:ext uri="{FF2B5EF4-FFF2-40B4-BE49-F238E27FC236}">
              <a16:creationId xmlns:a16="http://schemas.microsoft.com/office/drawing/2014/main" id="{80B29142-C616-4B63-A0BE-D10961359EF6}"/>
            </a:ext>
          </a:extLst>
        </xdr:cNvPr>
        <xdr:cNvSpPr>
          <a:spLocks noChangeArrowheads="1"/>
        </xdr:cNvSpPr>
      </xdr:nvSpPr>
      <xdr:spPr bwMode="auto">
        <a:xfrm>
          <a:off x="9253008" y="12352867"/>
          <a:ext cx="147109" cy="180975"/>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34</xdr:row>
      <xdr:rowOff>76200</xdr:rowOff>
    </xdr:from>
    <xdr:to>
      <xdr:col>22</xdr:col>
      <xdr:colOff>95250</xdr:colOff>
      <xdr:row>34</xdr:row>
      <xdr:rowOff>257175</xdr:rowOff>
    </xdr:to>
    <xdr:sp macro="" textlink="">
      <xdr:nvSpPr>
        <xdr:cNvPr id="103" name="Rectangle 262">
          <a:extLst>
            <a:ext uri="{FF2B5EF4-FFF2-40B4-BE49-F238E27FC236}">
              <a16:creationId xmlns:a16="http://schemas.microsoft.com/office/drawing/2014/main" id="{1419FC93-C615-4F5F-85A8-498D97C30709}"/>
            </a:ext>
          </a:extLst>
        </xdr:cNvPr>
        <xdr:cNvSpPr>
          <a:spLocks noChangeArrowheads="1"/>
        </xdr:cNvSpPr>
      </xdr:nvSpPr>
      <xdr:spPr bwMode="auto">
        <a:xfrm>
          <a:off x="9253008" y="12352867"/>
          <a:ext cx="147109" cy="180975"/>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35</xdr:row>
      <xdr:rowOff>76200</xdr:rowOff>
    </xdr:from>
    <xdr:to>
      <xdr:col>22</xdr:col>
      <xdr:colOff>95250</xdr:colOff>
      <xdr:row>35</xdr:row>
      <xdr:rowOff>257175</xdr:rowOff>
    </xdr:to>
    <xdr:sp macro="" textlink="">
      <xdr:nvSpPr>
        <xdr:cNvPr id="104" name="Rectangle 262">
          <a:extLst>
            <a:ext uri="{FF2B5EF4-FFF2-40B4-BE49-F238E27FC236}">
              <a16:creationId xmlns:a16="http://schemas.microsoft.com/office/drawing/2014/main" id="{FD4AD60A-C51E-4583-ADC3-F8697E9B4F35}"/>
            </a:ext>
          </a:extLst>
        </xdr:cNvPr>
        <xdr:cNvSpPr>
          <a:spLocks noChangeArrowheads="1"/>
        </xdr:cNvSpPr>
      </xdr:nvSpPr>
      <xdr:spPr bwMode="auto">
        <a:xfrm>
          <a:off x="9253008" y="12759267"/>
          <a:ext cx="147109" cy="180975"/>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64</xdr:row>
      <xdr:rowOff>38100</xdr:rowOff>
    </xdr:from>
    <xdr:to>
      <xdr:col>16</xdr:col>
      <xdr:colOff>190500</xdr:colOff>
      <xdr:row>64</xdr:row>
      <xdr:rowOff>190500</xdr:rowOff>
    </xdr:to>
    <xdr:sp macro="" textlink="">
      <xdr:nvSpPr>
        <xdr:cNvPr id="105" name="Rectangle 353">
          <a:extLst>
            <a:ext uri="{FF2B5EF4-FFF2-40B4-BE49-F238E27FC236}">
              <a16:creationId xmlns:a16="http://schemas.microsoft.com/office/drawing/2014/main" id="{D91FCCF7-4EF4-4AAD-A60D-583D6811A506}"/>
            </a:ext>
          </a:extLst>
        </xdr:cNvPr>
        <xdr:cNvSpPr>
          <a:spLocks noChangeArrowheads="1"/>
        </xdr:cNvSpPr>
      </xdr:nvSpPr>
      <xdr:spPr bwMode="auto">
        <a:xfrm>
          <a:off x="4391025" y="247269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64</xdr:row>
      <xdr:rowOff>38100</xdr:rowOff>
    </xdr:from>
    <xdr:to>
      <xdr:col>22</xdr:col>
      <xdr:colOff>95250</xdr:colOff>
      <xdr:row>64</xdr:row>
      <xdr:rowOff>190500</xdr:rowOff>
    </xdr:to>
    <xdr:sp macro="" textlink="">
      <xdr:nvSpPr>
        <xdr:cNvPr id="106" name="Rectangle 359">
          <a:extLst>
            <a:ext uri="{FF2B5EF4-FFF2-40B4-BE49-F238E27FC236}">
              <a16:creationId xmlns:a16="http://schemas.microsoft.com/office/drawing/2014/main" id="{12CE4DB7-7055-4171-B4C7-E580F314837C}"/>
            </a:ext>
          </a:extLst>
        </xdr:cNvPr>
        <xdr:cNvSpPr>
          <a:spLocks noChangeArrowheads="1"/>
        </xdr:cNvSpPr>
      </xdr:nvSpPr>
      <xdr:spPr bwMode="auto">
        <a:xfrm>
          <a:off x="9253008" y="2493856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65</xdr:row>
      <xdr:rowOff>38100</xdr:rowOff>
    </xdr:from>
    <xdr:to>
      <xdr:col>22</xdr:col>
      <xdr:colOff>95250</xdr:colOff>
      <xdr:row>65</xdr:row>
      <xdr:rowOff>190500</xdr:rowOff>
    </xdr:to>
    <xdr:sp macro="" textlink="">
      <xdr:nvSpPr>
        <xdr:cNvPr id="107" name="Rectangle 359">
          <a:extLst>
            <a:ext uri="{FF2B5EF4-FFF2-40B4-BE49-F238E27FC236}">
              <a16:creationId xmlns:a16="http://schemas.microsoft.com/office/drawing/2014/main" id="{6849C212-8983-4927-BF89-1ABA52CEEE82}"/>
            </a:ext>
          </a:extLst>
        </xdr:cNvPr>
        <xdr:cNvSpPr>
          <a:spLocks noChangeArrowheads="1"/>
        </xdr:cNvSpPr>
      </xdr:nvSpPr>
      <xdr:spPr bwMode="auto">
        <a:xfrm>
          <a:off x="9253008" y="2493856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66</xdr:row>
      <xdr:rowOff>38100</xdr:rowOff>
    </xdr:from>
    <xdr:to>
      <xdr:col>22</xdr:col>
      <xdr:colOff>95250</xdr:colOff>
      <xdr:row>66</xdr:row>
      <xdr:rowOff>190500</xdr:rowOff>
    </xdr:to>
    <xdr:sp macro="" textlink="">
      <xdr:nvSpPr>
        <xdr:cNvPr id="108" name="Rectangle 359">
          <a:extLst>
            <a:ext uri="{FF2B5EF4-FFF2-40B4-BE49-F238E27FC236}">
              <a16:creationId xmlns:a16="http://schemas.microsoft.com/office/drawing/2014/main" id="{45FCAD23-62C6-48B7-AF8D-23074D30925E}"/>
            </a:ext>
          </a:extLst>
        </xdr:cNvPr>
        <xdr:cNvSpPr>
          <a:spLocks noChangeArrowheads="1"/>
        </xdr:cNvSpPr>
      </xdr:nvSpPr>
      <xdr:spPr bwMode="auto">
        <a:xfrm>
          <a:off x="9253008" y="2493856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109" name="Rectangle 359">
          <a:extLst>
            <a:ext uri="{FF2B5EF4-FFF2-40B4-BE49-F238E27FC236}">
              <a16:creationId xmlns:a16="http://schemas.microsoft.com/office/drawing/2014/main" id="{3AF059A0-82C6-47BE-A3CB-1D34D75C71B1}"/>
            </a:ext>
          </a:extLst>
        </xdr:cNvPr>
        <xdr:cNvSpPr>
          <a:spLocks noChangeArrowheads="1"/>
        </xdr:cNvSpPr>
      </xdr:nvSpPr>
      <xdr:spPr bwMode="auto">
        <a:xfrm>
          <a:off x="9253008" y="2742776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76386</xdr:colOff>
      <xdr:row>67</xdr:row>
      <xdr:rowOff>577717</xdr:rowOff>
    </xdr:from>
    <xdr:to>
      <xdr:col>22</xdr:col>
      <xdr:colOff>104961</xdr:colOff>
      <xdr:row>67</xdr:row>
      <xdr:rowOff>730117</xdr:rowOff>
    </xdr:to>
    <xdr:sp macro="" textlink="">
      <xdr:nvSpPr>
        <xdr:cNvPr id="111" name="Rectangle 359">
          <a:extLst>
            <a:ext uri="{FF2B5EF4-FFF2-40B4-BE49-F238E27FC236}">
              <a16:creationId xmlns:a16="http://schemas.microsoft.com/office/drawing/2014/main" id="{CEC7E90F-3A05-4ED1-AD4D-E5B5D921B9FB}"/>
            </a:ext>
          </a:extLst>
        </xdr:cNvPr>
        <xdr:cNvSpPr>
          <a:spLocks noChangeArrowheads="1"/>
        </xdr:cNvSpPr>
      </xdr:nvSpPr>
      <xdr:spPr bwMode="auto">
        <a:xfrm>
          <a:off x="9263929" y="26812288"/>
          <a:ext cx="148318" cy="152400"/>
        </a:xfrm>
        <a:prstGeom prst="rect">
          <a:avLst/>
        </a:prstGeom>
        <a:solidFill>
          <a:srgbClr val="FFFFFF"/>
        </a:solidFill>
        <a:ln w="9525">
          <a:solidFill>
            <a:srgbClr val="000000"/>
          </a:solidFill>
          <a:miter lim="800000"/>
          <a:headEnd/>
          <a:tailEnd/>
        </a:ln>
      </xdr:spPr>
    </xdr:sp>
    <xdr:clientData/>
  </xdr:twoCellAnchor>
  <xdr:twoCellAnchor>
    <xdr:from>
      <xdr:col>16</xdr:col>
      <xdr:colOff>76200</xdr:colOff>
      <xdr:row>57</xdr:row>
      <xdr:rowOff>57150</xdr:rowOff>
    </xdr:from>
    <xdr:to>
      <xdr:col>16</xdr:col>
      <xdr:colOff>219075</xdr:colOff>
      <xdr:row>57</xdr:row>
      <xdr:rowOff>209550</xdr:rowOff>
    </xdr:to>
    <xdr:sp macro="" textlink="">
      <xdr:nvSpPr>
        <xdr:cNvPr id="112" name="Rectangle 264">
          <a:extLst>
            <a:ext uri="{FF2B5EF4-FFF2-40B4-BE49-F238E27FC236}">
              <a16:creationId xmlns:a16="http://schemas.microsoft.com/office/drawing/2014/main" id="{EC491173-5676-440D-86B2-D70401301119}"/>
            </a:ext>
          </a:extLst>
        </xdr:cNvPr>
        <xdr:cNvSpPr>
          <a:spLocks noChangeArrowheads="1"/>
        </xdr:cNvSpPr>
      </xdr:nvSpPr>
      <xdr:spPr bwMode="auto">
        <a:xfrm>
          <a:off x="4419600" y="224091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56</xdr:row>
      <xdr:rowOff>57150</xdr:rowOff>
    </xdr:from>
    <xdr:to>
      <xdr:col>22</xdr:col>
      <xdr:colOff>95250</xdr:colOff>
      <xdr:row>56</xdr:row>
      <xdr:rowOff>209550</xdr:rowOff>
    </xdr:to>
    <xdr:sp macro="" textlink="">
      <xdr:nvSpPr>
        <xdr:cNvPr id="113" name="Rectangle 203">
          <a:extLst>
            <a:ext uri="{FF2B5EF4-FFF2-40B4-BE49-F238E27FC236}">
              <a16:creationId xmlns:a16="http://schemas.microsoft.com/office/drawing/2014/main" id="{11DC95A3-3D5F-442E-95E2-E0D1064B5D16}"/>
            </a:ext>
          </a:extLst>
        </xdr:cNvPr>
        <xdr:cNvSpPr>
          <a:spLocks noChangeArrowheads="1"/>
        </xdr:cNvSpPr>
      </xdr:nvSpPr>
      <xdr:spPr bwMode="auto">
        <a:xfrm>
          <a:off x="9253008" y="21985817"/>
          <a:ext cx="147109" cy="152400"/>
        </a:xfrm>
        <a:prstGeom prst="rect">
          <a:avLst/>
        </a:prstGeom>
        <a:solidFill>
          <a:srgbClr val="FFFFFF"/>
        </a:solidFill>
        <a:ln w="9525">
          <a:solidFill>
            <a:srgbClr val="000000"/>
          </a:solidFill>
          <a:miter lim="800000"/>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xdr:from>
      <xdr:col>16</xdr:col>
      <xdr:colOff>47625</xdr:colOff>
      <xdr:row>11</xdr:row>
      <xdr:rowOff>38100</xdr:rowOff>
    </xdr:from>
    <xdr:to>
      <xdr:col>16</xdr:col>
      <xdr:colOff>190500</xdr:colOff>
      <xdr:row>11</xdr:row>
      <xdr:rowOff>190500</xdr:rowOff>
    </xdr:to>
    <xdr:sp macro="" textlink="">
      <xdr:nvSpPr>
        <xdr:cNvPr id="2" name="Rectangle 105">
          <a:extLst>
            <a:ext uri="{FF2B5EF4-FFF2-40B4-BE49-F238E27FC236}">
              <a16:creationId xmlns:a16="http://schemas.microsoft.com/office/drawing/2014/main" id="{4521DDC8-C979-4AE9-8CBF-6B2A9266AAFF}"/>
            </a:ext>
          </a:extLst>
        </xdr:cNvPr>
        <xdr:cNvSpPr>
          <a:spLocks noChangeArrowheads="1"/>
        </xdr:cNvSpPr>
      </xdr:nvSpPr>
      <xdr:spPr bwMode="auto">
        <a:xfrm>
          <a:off x="4558665" y="51739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16</xdr:row>
      <xdr:rowOff>38100</xdr:rowOff>
    </xdr:from>
    <xdr:to>
      <xdr:col>16</xdr:col>
      <xdr:colOff>190500</xdr:colOff>
      <xdr:row>16</xdr:row>
      <xdr:rowOff>190500</xdr:rowOff>
    </xdr:to>
    <xdr:sp macro="" textlink="">
      <xdr:nvSpPr>
        <xdr:cNvPr id="3" name="Rectangle 107">
          <a:extLst>
            <a:ext uri="{FF2B5EF4-FFF2-40B4-BE49-F238E27FC236}">
              <a16:creationId xmlns:a16="http://schemas.microsoft.com/office/drawing/2014/main" id="{993C3B7D-A42E-42B3-9E1A-866003F5469F}"/>
            </a:ext>
          </a:extLst>
        </xdr:cNvPr>
        <xdr:cNvSpPr>
          <a:spLocks noChangeArrowheads="1"/>
        </xdr:cNvSpPr>
      </xdr:nvSpPr>
      <xdr:spPr bwMode="auto">
        <a:xfrm>
          <a:off x="4558665" y="672084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18</xdr:row>
      <xdr:rowOff>38100</xdr:rowOff>
    </xdr:from>
    <xdr:to>
      <xdr:col>16</xdr:col>
      <xdr:colOff>190500</xdr:colOff>
      <xdr:row>18</xdr:row>
      <xdr:rowOff>190500</xdr:rowOff>
    </xdr:to>
    <xdr:sp macro="" textlink="">
      <xdr:nvSpPr>
        <xdr:cNvPr id="5" name="Rectangle 109">
          <a:extLst>
            <a:ext uri="{FF2B5EF4-FFF2-40B4-BE49-F238E27FC236}">
              <a16:creationId xmlns:a16="http://schemas.microsoft.com/office/drawing/2014/main" id="{1DFCAEC0-A493-49B7-BB0E-DBA867E1DB5B}"/>
            </a:ext>
          </a:extLst>
        </xdr:cNvPr>
        <xdr:cNvSpPr>
          <a:spLocks noChangeArrowheads="1"/>
        </xdr:cNvSpPr>
      </xdr:nvSpPr>
      <xdr:spPr bwMode="auto">
        <a:xfrm>
          <a:off x="4558665" y="73152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11</xdr:row>
      <xdr:rowOff>90394</xdr:rowOff>
    </xdr:from>
    <xdr:to>
      <xdr:col>22</xdr:col>
      <xdr:colOff>95250</xdr:colOff>
      <xdr:row>11</xdr:row>
      <xdr:rowOff>242794</xdr:rowOff>
    </xdr:to>
    <xdr:sp macro="" textlink="">
      <xdr:nvSpPr>
        <xdr:cNvPr id="6" name="Rectangle 110">
          <a:extLst>
            <a:ext uri="{FF2B5EF4-FFF2-40B4-BE49-F238E27FC236}">
              <a16:creationId xmlns:a16="http://schemas.microsoft.com/office/drawing/2014/main" id="{E928176C-BFA9-4852-9CC2-ABE3B85E76C3}"/>
            </a:ext>
          </a:extLst>
        </xdr:cNvPr>
        <xdr:cNvSpPr>
          <a:spLocks noChangeArrowheads="1"/>
        </xdr:cNvSpPr>
      </xdr:nvSpPr>
      <xdr:spPr bwMode="auto">
        <a:xfrm>
          <a:off x="9622155" y="5226274"/>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16</xdr:row>
      <xdr:rowOff>38100</xdr:rowOff>
    </xdr:from>
    <xdr:to>
      <xdr:col>22</xdr:col>
      <xdr:colOff>95250</xdr:colOff>
      <xdr:row>16</xdr:row>
      <xdr:rowOff>190500</xdr:rowOff>
    </xdr:to>
    <xdr:sp macro="" textlink="">
      <xdr:nvSpPr>
        <xdr:cNvPr id="7" name="Rectangle 112">
          <a:extLst>
            <a:ext uri="{FF2B5EF4-FFF2-40B4-BE49-F238E27FC236}">
              <a16:creationId xmlns:a16="http://schemas.microsoft.com/office/drawing/2014/main" id="{AE44CB92-3DC4-4B62-B72D-7C1768ABAB92}"/>
            </a:ext>
          </a:extLst>
        </xdr:cNvPr>
        <xdr:cNvSpPr>
          <a:spLocks noChangeArrowheads="1"/>
        </xdr:cNvSpPr>
      </xdr:nvSpPr>
      <xdr:spPr bwMode="auto">
        <a:xfrm>
          <a:off x="9622155" y="672084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17</xdr:row>
      <xdr:rowOff>38100</xdr:rowOff>
    </xdr:from>
    <xdr:to>
      <xdr:col>22</xdr:col>
      <xdr:colOff>95250</xdr:colOff>
      <xdr:row>17</xdr:row>
      <xdr:rowOff>190500</xdr:rowOff>
    </xdr:to>
    <xdr:sp macro="" textlink="">
      <xdr:nvSpPr>
        <xdr:cNvPr id="8" name="Rectangle 113">
          <a:extLst>
            <a:ext uri="{FF2B5EF4-FFF2-40B4-BE49-F238E27FC236}">
              <a16:creationId xmlns:a16="http://schemas.microsoft.com/office/drawing/2014/main" id="{FC5ABAEA-75E2-4EFB-9F26-DAB7FD44F4D5}"/>
            </a:ext>
          </a:extLst>
        </xdr:cNvPr>
        <xdr:cNvSpPr>
          <a:spLocks noChangeArrowheads="1"/>
        </xdr:cNvSpPr>
      </xdr:nvSpPr>
      <xdr:spPr bwMode="auto">
        <a:xfrm>
          <a:off x="9622155" y="710946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18</xdr:row>
      <xdr:rowOff>38100</xdr:rowOff>
    </xdr:from>
    <xdr:to>
      <xdr:col>22</xdr:col>
      <xdr:colOff>95250</xdr:colOff>
      <xdr:row>18</xdr:row>
      <xdr:rowOff>190500</xdr:rowOff>
    </xdr:to>
    <xdr:sp macro="" textlink="">
      <xdr:nvSpPr>
        <xdr:cNvPr id="9" name="Rectangle 114">
          <a:extLst>
            <a:ext uri="{FF2B5EF4-FFF2-40B4-BE49-F238E27FC236}">
              <a16:creationId xmlns:a16="http://schemas.microsoft.com/office/drawing/2014/main" id="{A813BE4E-556E-4E6B-9B05-776E2EE4CA6D}"/>
            </a:ext>
          </a:extLst>
        </xdr:cNvPr>
        <xdr:cNvSpPr>
          <a:spLocks noChangeArrowheads="1"/>
        </xdr:cNvSpPr>
      </xdr:nvSpPr>
      <xdr:spPr bwMode="auto">
        <a:xfrm>
          <a:off x="9622155" y="731520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22</xdr:row>
      <xdr:rowOff>38100</xdr:rowOff>
    </xdr:from>
    <xdr:to>
      <xdr:col>22</xdr:col>
      <xdr:colOff>95250</xdr:colOff>
      <xdr:row>22</xdr:row>
      <xdr:rowOff>190500</xdr:rowOff>
    </xdr:to>
    <xdr:sp macro="" textlink="">
      <xdr:nvSpPr>
        <xdr:cNvPr id="10" name="Rectangle 116">
          <a:extLst>
            <a:ext uri="{FF2B5EF4-FFF2-40B4-BE49-F238E27FC236}">
              <a16:creationId xmlns:a16="http://schemas.microsoft.com/office/drawing/2014/main" id="{0574F99C-4C92-4E6C-9534-2134F0F20B76}"/>
            </a:ext>
          </a:extLst>
        </xdr:cNvPr>
        <xdr:cNvSpPr>
          <a:spLocks noChangeArrowheads="1"/>
        </xdr:cNvSpPr>
      </xdr:nvSpPr>
      <xdr:spPr bwMode="auto">
        <a:xfrm>
          <a:off x="9622155" y="8564880"/>
          <a:ext cx="150495" cy="152400"/>
        </a:xfrm>
        <a:prstGeom prst="rect">
          <a:avLst/>
        </a:prstGeom>
        <a:solidFill>
          <a:srgbClr val="FFFFFF"/>
        </a:solidFill>
        <a:ln w="9525">
          <a:solidFill>
            <a:srgbClr val="000000"/>
          </a:solidFill>
          <a:miter lim="800000"/>
          <a:headEnd/>
          <a:tailEnd/>
        </a:ln>
      </xdr:spPr>
    </xdr:sp>
    <xdr:clientData/>
  </xdr:twoCellAnchor>
  <xdr:twoCellAnchor>
    <xdr:from>
      <xdr:col>3</xdr:col>
      <xdr:colOff>19050</xdr:colOff>
      <xdr:row>24</xdr:row>
      <xdr:rowOff>38100</xdr:rowOff>
    </xdr:from>
    <xdr:to>
      <xdr:col>3</xdr:col>
      <xdr:colOff>171450</xdr:colOff>
      <xdr:row>24</xdr:row>
      <xdr:rowOff>190500</xdr:rowOff>
    </xdr:to>
    <xdr:sp macro="" textlink="">
      <xdr:nvSpPr>
        <xdr:cNvPr id="11" name="Rectangle 126">
          <a:extLst>
            <a:ext uri="{FF2B5EF4-FFF2-40B4-BE49-F238E27FC236}">
              <a16:creationId xmlns:a16="http://schemas.microsoft.com/office/drawing/2014/main" id="{16E956F6-422C-4FAF-A572-7704E23AEB6D}"/>
            </a:ext>
          </a:extLst>
        </xdr:cNvPr>
        <xdr:cNvSpPr>
          <a:spLocks noChangeArrowheads="1"/>
        </xdr:cNvSpPr>
      </xdr:nvSpPr>
      <xdr:spPr bwMode="auto">
        <a:xfrm>
          <a:off x="1672590" y="954024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27</xdr:row>
      <xdr:rowOff>57150</xdr:rowOff>
    </xdr:from>
    <xdr:to>
      <xdr:col>16</xdr:col>
      <xdr:colOff>190500</xdr:colOff>
      <xdr:row>27</xdr:row>
      <xdr:rowOff>209550</xdr:rowOff>
    </xdr:to>
    <xdr:sp macro="" textlink="">
      <xdr:nvSpPr>
        <xdr:cNvPr id="12" name="Rectangle 127">
          <a:extLst>
            <a:ext uri="{FF2B5EF4-FFF2-40B4-BE49-F238E27FC236}">
              <a16:creationId xmlns:a16="http://schemas.microsoft.com/office/drawing/2014/main" id="{4A9B4D51-1339-4C0F-BC26-865F3BBFEC80}"/>
            </a:ext>
          </a:extLst>
        </xdr:cNvPr>
        <xdr:cNvSpPr>
          <a:spLocks noChangeArrowheads="1"/>
        </xdr:cNvSpPr>
      </xdr:nvSpPr>
      <xdr:spPr bwMode="auto">
        <a:xfrm>
          <a:off x="4558665" y="1027557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27</xdr:row>
      <xdr:rowOff>57150</xdr:rowOff>
    </xdr:from>
    <xdr:to>
      <xdr:col>22</xdr:col>
      <xdr:colOff>95250</xdr:colOff>
      <xdr:row>27</xdr:row>
      <xdr:rowOff>209550</xdr:rowOff>
    </xdr:to>
    <xdr:sp macro="" textlink="">
      <xdr:nvSpPr>
        <xdr:cNvPr id="13" name="Rectangle 129">
          <a:extLst>
            <a:ext uri="{FF2B5EF4-FFF2-40B4-BE49-F238E27FC236}">
              <a16:creationId xmlns:a16="http://schemas.microsoft.com/office/drawing/2014/main" id="{81B1FD53-F61E-4794-A609-4A264872D1F5}"/>
            </a:ext>
          </a:extLst>
        </xdr:cNvPr>
        <xdr:cNvSpPr>
          <a:spLocks noChangeArrowheads="1"/>
        </xdr:cNvSpPr>
      </xdr:nvSpPr>
      <xdr:spPr bwMode="auto">
        <a:xfrm>
          <a:off x="9622155" y="1027557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30</xdr:row>
      <xdr:rowOff>38100</xdr:rowOff>
    </xdr:from>
    <xdr:to>
      <xdr:col>16</xdr:col>
      <xdr:colOff>190500</xdr:colOff>
      <xdr:row>30</xdr:row>
      <xdr:rowOff>190500</xdr:rowOff>
    </xdr:to>
    <xdr:sp macro="" textlink="">
      <xdr:nvSpPr>
        <xdr:cNvPr id="14" name="Rectangle 130">
          <a:extLst>
            <a:ext uri="{FF2B5EF4-FFF2-40B4-BE49-F238E27FC236}">
              <a16:creationId xmlns:a16="http://schemas.microsoft.com/office/drawing/2014/main" id="{A93942AC-DC97-44F2-9CB0-C70AF2A85A89}"/>
            </a:ext>
          </a:extLst>
        </xdr:cNvPr>
        <xdr:cNvSpPr>
          <a:spLocks noChangeArrowheads="1"/>
        </xdr:cNvSpPr>
      </xdr:nvSpPr>
      <xdr:spPr bwMode="auto">
        <a:xfrm>
          <a:off x="4558665" y="1136142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30</xdr:row>
      <xdr:rowOff>38100</xdr:rowOff>
    </xdr:from>
    <xdr:to>
      <xdr:col>22</xdr:col>
      <xdr:colOff>95250</xdr:colOff>
      <xdr:row>30</xdr:row>
      <xdr:rowOff>190500</xdr:rowOff>
    </xdr:to>
    <xdr:sp macro="" textlink="">
      <xdr:nvSpPr>
        <xdr:cNvPr id="15" name="Rectangle 132">
          <a:extLst>
            <a:ext uri="{FF2B5EF4-FFF2-40B4-BE49-F238E27FC236}">
              <a16:creationId xmlns:a16="http://schemas.microsoft.com/office/drawing/2014/main" id="{1AE6A821-DB81-4E9C-AC1C-A28ED5D012A2}"/>
            </a:ext>
          </a:extLst>
        </xdr:cNvPr>
        <xdr:cNvSpPr>
          <a:spLocks noChangeArrowheads="1"/>
        </xdr:cNvSpPr>
      </xdr:nvSpPr>
      <xdr:spPr bwMode="auto">
        <a:xfrm>
          <a:off x="9622155" y="11361420"/>
          <a:ext cx="15049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36</xdr:row>
      <xdr:rowOff>38100</xdr:rowOff>
    </xdr:from>
    <xdr:to>
      <xdr:col>2</xdr:col>
      <xdr:colOff>171450</xdr:colOff>
      <xdr:row>36</xdr:row>
      <xdr:rowOff>190500</xdr:rowOff>
    </xdr:to>
    <xdr:sp macro="" textlink="">
      <xdr:nvSpPr>
        <xdr:cNvPr id="16" name="Rectangle 133">
          <a:extLst>
            <a:ext uri="{FF2B5EF4-FFF2-40B4-BE49-F238E27FC236}">
              <a16:creationId xmlns:a16="http://schemas.microsoft.com/office/drawing/2014/main" id="{EED8FC2B-D33F-4CB8-BDF3-D26B06E7C3F5}"/>
            </a:ext>
          </a:extLst>
        </xdr:cNvPr>
        <xdr:cNvSpPr>
          <a:spLocks noChangeArrowheads="1"/>
        </xdr:cNvSpPr>
      </xdr:nvSpPr>
      <xdr:spPr bwMode="auto">
        <a:xfrm>
          <a:off x="1445895" y="1332738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37</xdr:row>
      <xdr:rowOff>38100</xdr:rowOff>
    </xdr:from>
    <xdr:to>
      <xdr:col>2</xdr:col>
      <xdr:colOff>171450</xdr:colOff>
      <xdr:row>37</xdr:row>
      <xdr:rowOff>190500</xdr:rowOff>
    </xdr:to>
    <xdr:sp macro="" textlink="">
      <xdr:nvSpPr>
        <xdr:cNvPr id="17" name="Rectangle 134">
          <a:extLst>
            <a:ext uri="{FF2B5EF4-FFF2-40B4-BE49-F238E27FC236}">
              <a16:creationId xmlns:a16="http://schemas.microsoft.com/office/drawing/2014/main" id="{AFAF878D-5753-41B6-9BDF-5EE186BF03D5}"/>
            </a:ext>
          </a:extLst>
        </xdr:cNvPr>
        <xdr:cNvSpPr>
          <a:spLocks noChangeArrowheads="1"/>
        </xdr:cNvSpPr>
      </xdr:nvSpPr>
      <xdr:spPr bwMode="auto">
        <a:xfrm>
          <a:off x="1445895" y="1354074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38</xdr:row>
      <xdr:rowOff>38100</xdr:rowOff>
    </xdr:from>
    <xdr:to>
      <xdr:col>2</xdr:col>
      <xdr:colOff>171450</xdr:colOff>
      <xdr:row>38</xdr:row>
      <xdr:rowOff>190500</xdr:rowOff>
    </xdr:to>
    <xdr:sp macro="" textlink="">
      <xdr:nvSpPr>
        <xdr:cNvPr id="18" name="Rectangle 135">
          <a:extLst>
            <a:ext uri="{FF2B5EF4-FFF2-40B4-BE49-F238E27FC236}">
              <a16:creationId xmlns:a16="http://schemas.microsoft.com/office/drawing/2014/main" id="{D36C5CA8-3867-4424-B0A8-68989101F361}"/>
            </a:ext>
          </a:extLst>
        </xdr:cNvPr>
        <xdr:cNvSpPr>
          <a:spLocks noChangeArrowheads="1"/>
        </xdr:cNvSpPr>
      </xdr:nvSpPr>
      <xdr:spPr bwMode="auto">
        <a:xfrm>
          <a:off x="1445895" y="13868400"/>
          <a:ext cx="142875"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36</xdr:row>
      <xdr:rowOff>38100</xdr:rowOff>
    </xdr:from>
    <xdr:to>
      <xdr:col>10</xdr:col>
      <xdr:colOff>190500</xdr:colOff>
      <xdr:row>36</xdr:row>
      <xdr:rowOff>190500</xdr:rowOff>
    </xdr:to>
    <xdr:sp macro="" textlink="">
      <xdr:nvSpPr>
        <xdr:cNvPr id="19" name="Rectangle 137">
          <a:extLst>
            <a:ext uri="{FF2B5EF4-FFF2-40B4-BE49-F238E27FC236}">
              <a16:creationId xmlns:a16="http://schemas.microsoft.com/office/drawing/2014/main" id="{96DC0106-898B-4CD0-856E-1ECB54A5442E}"/>
            </a:ext>
          </a:extLst>
        </xdr:cNvPr>
        <xdr:cNvSpPr>
          <a:spLocks noChangeArrowheads="1"/>
        </xdr:cNvSpPr>
      </xdr:nvSpPr>
      <xdr:spPr bwMode="auto">
        <a:xfrm>
          <a:off x="2667000" y="13327380"/>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37</xdr:row>
      <xdr:rowOff>38100</xdr:rowOff>
    </xdr:from>
    <xdr:to>
      <xdr:col>10</xdr:col>
      <xdr:colOff>190500</xdr:colOff>
      <xdr:row>37</xdr:row>
      <xdr:rowOff>190500</xdr:rowOff>
    </xdr:to>
    <xdr:sp macro="" textlink="">
      <xdr:nvSpPr>
        <xdr:cNvPr id="20" name="Rectangle 138">
          <a:extLst>
            <a:ext uri="{FF2B5EF4-FFF2-40B4-BE49-F238E27FC236}">
              <a16:creationId xmlns:a16="http://schemas.microsoft.com/office/drawing/2014/main" id="{53C2318C-9FC8-492E-93B9-1B4A60203C80}"/>
            </a:ext>
          </a:extLst>
        </xdr:cNvPr>
        <xdr:cNvSpPr>
          <a:spLocks noChangeArrowheads="1"/>
        </xdr:cNvSpPr>
      </xdr:nvSpPr>
      <xdr:spPr bwMode="auto">
        <a:xfrm>
          <a:off x="2667000" y="13540740"/>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38</xdr:row>
      <xdr:rowOff>38100</xdr:rowOff>
    </xdr:from>
    <xdr:to>
      <xdr:col>10</xdr:col>
      <xdr:colOff>190500</xdr:colOff>
      <xdr:row>38</xdr:row>
      <xdr:rowOff>190500</xdr:rowOff>
    </xdr:to>
    <xdr:sp macro="" textlink="">
      <xdr:nvSpPr>
        <xdr:cNvPr id="21" name="Rectangle 139">
          <a:extLst>
            <a:ext uri="{FF2B5EF4-FFF2-40B4-BE49-F238E27FC236}">
              <a16:creationId xmlns:a16="http://schemas.microsoft.com/office/drawing/2014/main" id="{615E90AC-6707-4DAD-90E4-FF48461641D2}"/>
            </a:ext>
          </a:extLst>
        </xdr:cNvPr>
        <xdr:cNvSpPr>
          <a:spLocks noChangeArrowheads="1"/>
        </xdr:cNvSpPr>
      </xdr:nvSpPr>
      <xdr:spPr bwMode="auto">
        <a:xfrm>
          <a:off x="2667000" y="1386840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38100</xdr:rowOff>
    </xdr:from>
    <xdr:to>
      <xdr:col>16</xdr:col>
      <xdr:colOff>190500</xdr:colOff>
      <xdr:row>35</xdr:row>
      <xdr:rowOff>190500</xdr:rowOff>
    </xdr:to>
    <xdr:sp macro="" textlink="">
      <xdr:nvSpPr>
        <xdr:cNvPr id="22" name="Rectangle 141">
          <a:extLst>
            <a:ext uri="{FF2B5EF4-FFF2-40B4-BE49-F238E27FC236}">
              <a16:creationId xmlns:a16="http://schemas.microsoft.com/office/drawing/2014/main" id="{540B1BBB-4409-4185-A63E-1A2EF2982DC4}"/>
            </a:ext>
          </a:extLst>
        </xdr:cNvPr>
        <xdr:cNvSpPr>
          <a:spLocks noChangeArrowheads="1"/>
        </xdr:cNvSpPr>
      </xdr:nvSpPr>
      <xdr:spPr bwMode="auto">
        <a:xfrm>
          <a:off x="4558665" y="1296162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37</xdr:row>
      <xdr:rowOff>38100</xdr:rowOff>
    </xdr:from>
    <xdr:to>
      <xdr:col>16</xdr:col>
      <xdr:colOff>190500</xdr:colOff>
      <xdr:row>37</xdr:row>
      <xdr:rowOff>190500</xdr:rowOff>
    </xdr:to>
    <xdr:sp macro="" textlink="">
      <xdr:nvSpPr>
        <xdr:cNvPr id="23" name="Rectangle 142">
          <a:extLst>
            <a:ext uri="{FF2B5EF4-FFF2-40B4-BE49-F238E27FC236}">
              <a16:creationId xmlns:a16="http://schemas.microsoft.com/office/drawing/2014/main" id="{0AA6B373-7AB8-4B8B-A30D-1971C6B40FDE}"/>
            </a:ext>
          </a:extLst>
        </xdr:cNvPr>
        <xdr:cNvSpPr>
          <a:spLocks noChangeArrowheads="1"/>
        </xdr:cNvSpPr>
      </xdr:nvSpPr>
      <xdr:spPr bwMode="auto">
        <a:xfrm>
          <a:off x="4558665" y="1354074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38</xdr:row>
      <xdr:rowOff>38100</xdr:rowOff>
    </xdr:from>
    <xdr:to>
      <xdr:col>16</xdr:col>
      <xdr:colOff>190500</xdr:colOff>
      <xdr:row>38</xdr:row>
      <xdr:rowOff>190500</xdr:rowOff>
    </xdr:to>
    <xdr:sp macro="" textlink="">
      <xdr:nvSpPr>
        <xdr:cNvPr id="24" name="Rectangle 143">
          <a:extLst>
            <a:ext uri="{FF2B5EF4-FFF2-40B4-BE49-F238E27FC236}">
              <a16:creationId xmlns:a16="http://schemas.microsoft.com/office/drawing/2014/main" id="{BA788470-645F-421F-94CB-1610326211EB}"/>
            </a:ext>
          </a:extLst>
        </xdr:cNvPr>
        <xdr:cNvSpPr>
          <a:spLocks noChangeArrowheads="1"/>
        </xdr:cNvSpPr>
      </xdr:nvSpPr>
      <xdr:spPr bwMode="auto">
        <a:xfrm>
          <a:off x="4558665" y="138684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36</xdr:row>
      <xdr:rowOff>38100</xdr:rowOff>
    </xdr:from>
    <xdr:to>
      <xdr:col>16</xdr:col>
      <xdr:colOff>190500</xdr:colOff>
      <xdr:row>36</xdr:row>
      <xdr:rowOff>190500</xdr:rowOff>
    </xdr:to>
    <xdr:sp macro="" textlink="">
      <xdr:nvSpPr>
        <xdr:cNvPr id="25" name="Rectangle 145">
          <a:extLst>
            <a:ext uri="{FF2B5EF4-FFF2-40B4-BE49-F238E27FC236}">
              <a16:creationId xmlns:a16="http://schemas.microsoft.com/office/drawing/2014/main" id="{94FF7F78-71D4-4BD5-9496-50420E028B17}"/>
            </a:ext>
          </a:extLst>
        </xdr:cNvPr>
        <xdr:cNvSpPr>
          <a:spLocks noChangeArrowheads="1"/>
        </xdr:cNvSpPr>
      </xdr:nvSpPr>
      <xdr:spPr bwMode="auto">
        <a:xfrm>
          <a:off x="4558665" y="133273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0</xdr:rowOff>
    </xdr:from>
    <xdr:to>
      <xdr:col>16</xdr:col>
      <xdr:colOff>190500</xdr:colOff>
      <xdr:row>35</xdr:row>
      <xdr:rowOff>0</xdr:rowOff>
    </xdr:to>
    <xdr:sp macro="" textlink="">
      <xdr:nvSpPr>
        <xdr:cNvPr id="26" name="Rectangle 150">
          <a:extLst>
            <a:ext uri="{FF2B5EF4-FFF2-40B4-BE49-F238E27FC236}">
              <a16:creationId xmlns:a16="http://schemas.microsoft.com/office/drawing/2014/main" id="{6B7D05B6-32AF-49EB-B45B-AF731752653D}"/>
            </a:ext>
          </a:extLst>
        </xdr:cNvPr>
        <xdr:cNvSpPr>
          <a:spLocks noChangeArrowheads="1"/>
        </xdr:cNvSpPr>
      </xdr:nvSpPr>
      <xdr:spPr bwMode="auto">
        <a:xfrm>
          <a:off x="4558665" y="12923520"/>
          <a:ext cx="142875" cy="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48</xdr:row>
      <xdr:rowOff>38100</xdr:rowOff>
    </xdr:from>
    <xdr:to>
      <xdr:col>16</xdr:col>
      <xdr:colOff>190500</xdr:colOff>
      <xdr:row>48</xdr:row>
      <xdr:rowOff>190500</xdr:rowOff>
    </xdr:to>
    <xdr:sp macro="" textlink="">
      <xdr:nvSpPr>
        <xdr:cNvPr id="27" name="Rectangle 154">
          <a:extLst>
            <a:ext uri="{FF2B5EF4-FFF2-40B4-BE49-F238E27FC236}">
              <a16:creationId xmlns:a16="http://schemas.microsoft.com/office/drawing/2014/main" id="{F3959C1E-7E63-45C7-BBE4-D090C7C30312}"/>
            </a:ext>
          </a:extLst>
        </xdr:cNvPr>
        <xdr:cNvSpPr>
          <a:spLocks noChangeArrowheads="1"/>
        </xdr:cNvSpPr>
      </xdr:nvSpPr>
      <xdr:spPr bwMode="auto">
        <a:xfrm>
          <a:off x="4558665" y="1772412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49</xdr:row>
      <xdr:rowOff>38100</xdr:rowOff>
    </xdr:from>
    <xdr:to>
      <xdr:col>16</xdr:col>
      <xdr:colOff>190500</xdr:colOff>
      <xdr:row>49</xdr:row>
      <xdr:rowOff>190500</xdr:rowOff>
    </xdr:to>
    <xdr:sp macro="" textlink="">
      <xdr:nvSpPr>
        <xdr:cNvPr id="28" name="Rectangle 155">
          <a:extLst>
            <a:ext uri="{FF2B5EF4-FFF2-40B4-BE49-F238E27FC236}">
              <a16:creationId xmlns:a16="http://schemas.microsoft.com/office/drawing/2014/main" id="{47322204-1195-411D-9F86-921BEDD0F477}"/>
            </a:ext>
          </a:extLst>
        </xdr:cNvPr>
        <xdr:cNvSpPr>
          <a:spLocks noChangeArrowheads="1"/>
        </xdr:cNvSpPr>
      </xdr:nvSpPr>
      <xdr:spPr bwMode="auto">
        <a:xfrm>
          <a:off x="4558665" y="1814322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50</xdr:row>
      <xdr:rowOff>38100</xdr:rowOff>
    </xdr:from>
    <xdr:to>
      <xdr:col>16</xdr:col>
      <xdr:colOff>190500</xdr:colOff>
      <xdr:row>50</xdr:row>
      <xdr:rowOff>190500</xdr:rowOff>
    </xdr:to>
    <xdr:sp macro="" textlink="">
      <xdr:nvSpPr>
        <xdr:cNvPr id="29" name="Rectangle 156">
          <a:extLst>
            <a:ext uri="{FF2B5EF4-FFF2-40B4-BE49-F238E27FC236}">
              <a16:creationId xmlns:a16="http://schemas.microsoft.com/office/drawing/2014/main" id="{337197A8-6D64-4BE4-8B50-05B2DF8EDA9E}"/>
            </a:ext>
          </a:extLst>
        </xdr:cNvPr>
        <xdr:cNvSpPr>
          <a:spLocks noChangeArrowheads="1"/>
        </xdr:cNvSpPr>
      </xdr:nvSpPr>
      <xdr:spPr bwMode="auto">
        <a:xfrm>
          <a:off x="4558665" y="1838706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51</xdr:row>
      <xdr:rowOff>38100</xdr:rowOff>
    </xdr:from>
    <xdr:to>
      <xdr:col>16</xdr:col>
      <xdr:colOff>190500</xdr:colOff>
      <xdr:row>51</xdr:row>
      <xdr:rowOff>190500</xdr:rowOff>
    </xdr:to>
    <xdr:sp macro="" textlink="">
      <xdr:nvSpPr>
        <xdr:cNvPr id="30" name="Rectangle 157">
          <a:extLst>
            <a:ext uri="{FF2B5EF4-FFF2-40B4-BE49-F238E27FC236}">
              <a16:creationId xmlns:a16="http://schemas.microsoft.com/office/drawing/2014/main" id="{72DCA223-CF05-47E8-8DBE-CC315F178FB6}"/>
            </a:ext>
          </a:extLst>
        </xdr:cNvPr>
        <xdr:cNvSpPr>
          <a:spLocks noChangeArrowheads="1"/>
        </xdr:cNvSpPr>
      </xdr:nvSpPr>
      <xdr:spPr bwMode="auto">
        <a:xfrm>
          <a:off x="4558665" y="1860042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47</xdr:row>
      <xdr:rowOff>38100</xdr:rowOff>
    </xdr:from>
    <xdr:to>
      <xdr:col>16</xdr:col>
      <xdr:colOff>190500</xdr:colOff>
      <xdr:row>47</xdr:row>
      <xdr:rowOff>190500</xdr:rowOff>
    </xdr:to>
    <xdr:sp macro="" textlink="">
      <xdr:nvSpPr>
        <xdr:cNvPr id="31" name="Rectangle 159">
          <a:extLst>
            <a:ext uri="{FF2B5EF4-FFF2-40B4-BE49-F238E27FC236}">
              <a16:creationId xmlns:a16="http://schemas.microsoft.com/office/drawing/2014/main" id="{C12CDEB2-526F-4036-8C1C-4D000FCDDE34}"/>
            </a:ext>
          </a:extLst>
        </xdr:cNvPr>
        <xdr:cNvSpPr>
          <a:spLocks noChangeArrowheads="1"/>
        </xdr:cNvSpPr>
      </xdr:nvSpPr>
      <xdr:spPr bwMode="auto">
        <a:xfrm>
          <a:off x="4558665" y="173355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52</xdr:row>
      <xdr:rowOff>38100</xdr:rowOff>
    </xdr:from>
    <xdr:to>
      <xdr:col>16</xdr:col>
      <xdr:colOff>190500</xdr:colOff>
      <xdr:row>52</xdr:row>
      <xdr:rowOff>190500</xdr:rowOff>
    </xdr:to>
    <xdr:sp macro="" textlink="">
      <xdr:nvSpPr>
        <xdr:cNvPr id="32" name="Rectangle 160">
          <a:extLst>
            <a:ext uri="{FF2B5EF4-FFF2-40B4-BE49-F238E27FC236}">
              <a16:creationId xmlns:a16="http://schemas.microsoft.com/office/drawing/2014/main" id="{6CAFE9D0-0635-4F4D-BCB0-AA0848605B2C}"/>
            </a:ext>
          </a:extLst>
        </xdr:cNvPr>
        <xdr:cNvSpPr>
          <a:spLocks noChangeArrowheads="1"/>
        </xdr:cNvSpPr>
      </xdr:nvSpPr>
      <xdr:spPr bwMode="auto">
        <a:xfrm>
          <a:off x="4558665" y="190042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53</xdr:row>
      <xdr:rowOff>38100</xdr:rowOff>
    </xdr:from>
    <xdr:to>
      <xdr:col>16</xdr:col>
      <xdr:colOff>190500</xdr:colOff>
      <xdr:row>53</xdr:row>
      <xdr:rowOff>190500</xdr:rowOff>
    </xdr:to>
    <xdr:sp macro="" textlink="">
      <xdr:nvSpPr>
        <xdr:cNvPr id="33" name="Rectangle 161">
          <a:extLst>
            <a:ext uri="{FF2B5EF4-FFF2-40B4-BE49-F238E27FC236}">
              <a16:creationId xmlns:a16="http://schemas.microsoft.com/office/drawing/2014/main" id="{30AF5478-2F56-4C2D-BACC-CAC2CE8ECE7F}"/>
            </a:ext>
          </a:extLst>
        </xdr:cNvPr>
        <xdr:cNvSpPr>
          <a:spLocks noChangeArrowheads="1"/>
        </xdr:cNvSpPr>
      </xdr:nvSpPr>
      <xdr:spPr bwMode="auto">
        <a:xfrm>
          <a:off x="4558665" y="192709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54</xdr:row>
      <xdr:rowOff>38100</xdr:rowOff>
    </xdr:from>
    <xdr:to>
      <xdr:col>16</xdr:col>
      <xdr:colOff>190500</xdr:colOff>
      <xdr:row>54</xdr:row>
      <xdr:rowOff>190500</xdr:rowOff>
    </xdr:to>
    <xdr:sp macro="" textlink="">
      <xdr:nvSpPr>
        <xdr:cNvPr id="34" name="Rectangle 162">
          <a:extLst>
            <a:ext uri="{FF2B5EF4-FFF2-40B4-BE49-F238E27FC236}">
              <a16:creationId xmlns:a16="http://schemas.microsoft.com/office/drawing/2014/main" id="{13F65B9E-1A8E-4528-A7F7-796029760506}"/>
            </a:ext>
          </a:extLst>
        </xdr:cNvPr>
        <xdr:cNvSpPr>
          <a:spLocks noChangeArrowheads="1"/>
        </xdr:cNvSpPr>
      </xdr:nvSpPr>
      <xdr:spPr bwMode="auto">
        <a:xfrm>
          <a:off x="4558665" y="1967484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47</xdr:row>
      <xdr:rowOff>38100</xdr:rowOff>
    </xdr:from>
    <xdr:to>
      <xdr:col>22</xdr:col>
      <xdr:colOff>95250</xdr:colOff>
      <xdr:row>47</xdr:row>
      <xdr:rowOff>190500</xdr:rowOff>
    </xdr:to>
    <xdr:sp macro="" textlink="">
      <xdr:nvSpPr>
        <xdr:cNvPr id="35" name="Rectangle 169">
          <a:extLst>
            <a:ext uri="{FF2B5EF4-FFF2-40B4-BE49-F238E27FC236}">
              <a16:creationId xmlns:a16="http://schemas.microsoft.com/office/drawing/2014/main" id="{02C445BB-31B5-4A5C-AA08-077365C34B89}"/>
            </a:ext>
          </a:extLst>
        </xdr:cNvPr>
        <xdr:cNvSpPr>
          <a:spLocks noChangeArrowheads="1"/>
        </xdr:cNvSpPr>
      </xdr:nvSpPr>
      <xdr:spPr bwMode="auto">
        <a:xfrm>
          <a:off x="9622155" y="1733550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48</xdr:row>
      <xdr:rowOff>38100</xdr:rowOff>
    </xdr:from>
    <xdr:to>
      <xdr:col>22</xdr:col>
      <xdr:colOff>95250</xdr:colOff>
      <xdr:row>48</xdr:row>
      <xdr:rowOff>190500</xdr:rowOff>
    </xdr:to>
    <xdr:sp macro="" textlink="">
      <xdr:nvSpPr>
        <xdr:cNvPr id="36" name="Rectangle 170">
          <a:extLst>
            <a:ext uri="{FF2B5EF4-FFF2-40B4-BE49-F238E27FC236}">
              <a16:creationId xmlns:a16="http://schemas.microsoft.com/office/drawing/2014/main" id="{F32EBB47-FDB4-4872-9142-EA526CFB5137}"/>
            </a:ext>
          </a:extLst>
        </xdr:cNvPr>
        <xdr:cNvSpPr>
          <a:spLocks noChangeArrowheads="1"/>
        </xdr:cNvSpPr>
      </xdr:nvSpPr>
      <xdr:spPr bwMode="auto">
        <a:xfrm>
          <a:off x="9622155" y="1772412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49</xdr:row>
      <xdr:rowOff>38100</xdr:rowOff>
    </xdr:from>
    <xdr:to>
      <xdr:col>22</xdr:col>
      <xdr:colOff>95250</xdr:colOff>
      <xdr:row>49</xdr:row>
      <xdr:rowOff>190500</xdr:rowOff>
    </xdr:to>
    <xdr:sp macro="" textlink="">
      <xdr:nvSpPr>
        <xdr:cNvPr id="37" name="Rectangle 172">
          <a:extLst>
            <a:ext uri="{FF2B5EF4-FFF2-40B4-BE49-F238E27FC236}">
              <a16:creationId xmlns:a16="http://schemas.microsoft.com/office/drawing/2014/main" id="{C05F9583-2302-4E49-919C-36C6A22738A0}"/>
            </a:ext>
          </a:extLst>
        </xdr:cNvPr>
        <xdr:cNvSpPr>
          <a:spLocks noChangeArrowheads="1"/>
        </xdr:cNvSpPr>
      </xdr:nvSpPr>
      <xdr:spPr bwMode="auto">
        <a:xfrm>
          <a:off x="9622155" y="1814322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51</xdr:row>
      <xdr:rowOff>38100</xdr:rowOff>
    </xdr:from>
    <xdr:to>
      <xdr:col>22</xdr:col>
      <xdr:colOff>95250</xdr:colOff>
      <xdr:row>51</xdr:row>
      <xdr:rowOff>190500</xdr:rowOff>
    </xdr:to>
    <xdr:sp macro="" textlink="">
      <xdr:nvSpPr>
        <xdr:cNvPr id="38" name="Rectangle 173">
          <a:extLst>
            <a:ext uri="{FF2B5EF4-FFF2-40B4-BE49-F238E27FC236}">
              <a16:creationId xmlns:a16="http://schemas.microsoft.com/office/drawing/2014/main" id="{F907438D-3F15-44D6-AF79-19EBD32F1F56}"/>
            </a:ext>
          </a:extLst>
        </xdr:cNvPr>
        <xdr:cNvSpPr>
          <a:spLocks noChangeArrowheads="1"/>
        </xdr:cNvSpPr>
      </xdr:nvSpPr>
      <xdr:spPr bwMode="auto">
        <a:xfrm>
          <a:off x="9622155" y="1860042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64</xdr:row>
      <xdr:rowOff>19050</xdr:rowOff>
    </xdr:from>
    <xdr:to>
      <xdr:col>16</xdr:col>
      <xdr:colOff>190500</xdr:colOff>
      <xdr:row>64</xdr:row>
      <xdr:rowOff>171450</xdr:rowOff>
    </xdr:to>
    <xdr:sp macro="" textlink="">
      <xdr:nvSpPr>
        <xdr:cNvPr id="39" name="Rectangle 175">
          <a:extLst>
            <a:ext uri="{FF2B5EF4-FFF2-40B4-BE49-F238E27FC236}">
              <a16:creationId xmlns:a16="http://schemas.microsoft.com/office/drawing/2014/main" id="{70932F4E-2A60-4C35-A8BF-098BC106B8AE}"/>
            </a:ext>
          </a:extLst>
        </xdr:cNvPr>
        <xdr:cNvSpPr>
          <a:spLocks noChangeArrowheads="1"/>
        </xdr:cNvSpPr>
      </xdr:nvSpPr>
      <xdr:spPr bwMode="auto">
        <a:xfrm>
          <a:off x="4558665" y="2359533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55</xdr:row>
      <xdr:rowOff>38100</xdr:rowOff>
    </xdr:from>
    <xdr:to>
      <xdr:col>16</xdr:col>
      <xdr:colOff>190500</xdr:colOff>
      <xdr:row>55</xdr:row>
      <xdr:rowOff>190500</xdr:rowOff>
    </xdr:to>
    <xdr:sp macro="" textlink="">
      <xdr:nvSpPr>
        <xdr:cNvPr id="40" name="Rectangle 186">
          <a:extLst>
            <a:ext uri="{FF2B5EF4-FFF2-40B4-BE49-F238E27FC236}">
              <a16:creationId xmlns:a16="http://schemas.microsoft.com/office/drawing/2014/main" id="{6020A4AB-1BB3-49D9-8FC4-44EC2E0ADFC8}"/>
            </a:ext>
          </a:extLst>
        </xdr:cNvPr>
        <xdr:cNvSpPr>
          <a:spLocks noChangeArrowheads="1"/>
        </xdr:cNvSpPr>
      </xdr:nvSpPr>
      <xdr:spPr bwMode="auto">
        <a:xfrm>
          <a:off x="4558665" y="199263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56</xdr:row>
      <xdr:rowOff>57150</xdr:rowOff>
    </xdr:from>
    <xdr:to>
      <xdr:col>16</xdr:col>
      <xdr:colOff>190500</xdr:colOff>
      <xdr:row>56</xdr:row>
      <xdr:rowOff>209550</xdr:rowOff>
    </xdr:to>
    <xdr:sp macro="" textlink="">
      <xdr:nvSpPr>
        <xdr:cNvPr id="41" name="Rectangle 187">
          <a:extLst>
            <a:ext uri="{FF2B5EF4-FFF2-40B4-BE49-F238E27FC236}">
              <a16:creationId xmlns:a16="http://schemas.microsoft.com/office/drawing/2014/main" id="{CEA11467-2592-4F87-9D45-1E0D5773F83A}"/>
            </a:ext>
          </a:extLst>
        </xdr:cNvPr>
        <xdr:cNvSpPr>
          <a:spLocks noChangeArrowheads="1"/>
        </xdr:cNvSpPr>
      </xdr:nvSpPr>
      <xdr:spPr bwMode="auto">
        <a:xfrm>
          <a:off x="4558665" y="2033397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19</xdr:row>
      <xdr:rowOff>38100</xdr:rowOff>
    </xdr:from>
    <xdr:to>
      <xdr:col>22</xdr:col>
      <xdr:colOff>95250</xdr:colOff>
      <xdr:row>19</xdr:row>
      <xdr:rowOff>190500</xdr:rowOff>
    </xdr:to>
    <xdr:sp macro="" textlink="">
      <xdr:nvSpPr>
        <xdr:cNvPr id="42" name="Rectangle 196">
          <a:extLst>
            <a:ext uri="{FF2B5EF4-FFF2-40B4-BE49-F238E27FC236}">
              <a16:creationId xmlns:a16="http://schemas.microsoft.com/office/drawing/2014/main" id="{B378BD22-A863-4D23-8C3C-3B3C7DA68712}"/>
            </a:ext>
          </a:extLst>
        </xdr:cNvPr>
        <xdr:cNvSpPr>
          <a:spLocks noChangeArrowheads="1"/>
        </xdr:cNvSpPr>
      </xdr:nvSpPr>
      <xdr:spPr bwMode="auto">
        <a:xfrm>
          <a:off x="9622155" y="752856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24</xdr:row>
      <xdr:rowOff>38100</xdr:rowOff>
    </xdr:from>
    <xdr:to>
      <xdr:col>16</xdr:col>
      <xdr:colOff>190500</xdr:colOff>
      <xdr:row>24</xdr:row>
      <xdr:rowOff>190500</xdr:rowOff>
    </xdr:to>
    <xdr:sp macro="" textlink="">
      <xdr:nvSpPr>
        <xdr:cNvPr id="43" name="Rectangle 197">
          <a:extLst>
            <a:ext uri="{FF2B5EF4-FFF2-40B4-BE49-F238E27FC236}">
              <a16:creationId xmlns:a16="http://schemas.microsoft.com/office/drawing/2014/main" id="{41C85C8A-8B88-41B9-8827-4D073440A824}"/>
            </a:ext>
          </a:extLst>
        </xdr:cNvPr>
        <xdr:cNvSpPr>
          <a:spLocks noChangeArrowheads="1"/>
        </xdr:cNvSpPr>
      </xdr:nvSpPr>
      <xdr:spPr bwMode="auto">
        <a:xfrm>
          <a:off x="4558665" y="954024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23</xdr:row>
      <xdr:rowOff>38100</xdr:rowOff>
    </xdr:from>
    <xdr:to>
      <xdr:col>16</xdr:col>
      <xdr:colOff>190500</xdr:colOff>
      <xdr:row>23</xdr:row>
      <xdr:rowOff>190500</xdr:rowOff>
    </xdr:to>
    <xdr:sp macro="" textlink="">
      <xdr:nvSpPr>
        <xdr:cNvPr id="44" name="Rectangle 198">
          <a:extLst>
            <a:ext uri="{FF2B5EF4-FFF2-40B4-BE49-F238E27FC236}">
              <a16:creationId xmlns:a16="http://schemas.microsoft.com/office/drawing/2014/main" id="{018AFDF6-BD5F-4161-9435-D3922456C2E1}"/>
            </a:ext>
          </a:extLst>
        </xdr:cNvPr>
        <xdr:cNvSpPr>
          <a:spLocks noChangeArrowheads="1"/>
        </xdr:cNvSpPr>
      </xdr:nvSpPr>
      <xdr:spPr bwMode="auto">
        <a:xfrm>
          <a:off x="4558665" y="91363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31</xdr:row>
      <xdr:rowOff>38100</xdr:rowOff>
    </xdr:from>
    <xdr:to>
      <xdr:col>16</xdr:col>
      <xdr:colOff>190500</xdr:colOff>
      <xdr:row>31</xdr:row>
      <xdr:rowOff>190500</xdr:rowOff>
    </xdr:to>
    <xdr:sp macro="" textlink="">
      <xdr:nvSpPr>
        <xdr:cNvPr id="45" name="Rectangle 199">
          <a:extLst>
            <a:ext uri="{FF2B5EF4-FFF2-40B4-BE49-F238E27FC236}">
              <a16:creationId xmlns:a16="http://schemas.microsoft.com/office/drawing/2014/main" id="{43218690-BF02-45E8-819D-F50794FA99BA}"/>
            </a:ext>
          </a:extLst>
        </xdr:cNvPr>
        <xdr:cNvSpPr>
          <a:spLocks noChangeArrowheads="1"/>
        </xdr:cNvSpPr>
      </xdr:nvSpPr>
      <xdr:spPr bwMode="auto">
        <a:xfrm>
          <a:off x="4558665" y="1174242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50</xdr:row>
      <xdr:rowOff>38100</xdr:rowOff>
    </xdr:from>
    <xdr:to>
      <xdr:col>22</xdr:col>
      <xdr:colOff>95250</xdr:colOff>
      <xdr:row>50</xdr:row>
      <xdr:rowOff>190500</xdr:rowOff>
    </xdr:to>
    <xdr:sp macro="" textlink="">
      <xdr:nvSpPr>
        <xdr:cNvPr id="46" name="Rectangle 202">
          <a:extLst>
            <a:ext uri="{FF2B5EF4-FFF2-40B4-BE49-F238E27FC236}">
              <a16:creationId xmlns:a16="http://schemas.microsoft.com/office/drawing/2014/main" id="{C29EA4C2-C69B-4BA0-85D6-8AE8CBBCCF3A}"/>
            </a:ext>
          </a:extLst>
        </xdr:cNvPr>
        <xdr:cNvSpPr>
          <a:spLocks noChangeArrowheads="1"/>
        </xdr:cNvSpPr>
      </xdr:nvSpPr>
      <xdr:spPr bwMode="auto">
        <a:xfrm>
          <a:off x="9622155" y="1838706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52</xdr:row>
      <xdr:rowOff>38100</xdr:rowOff>
    </xdr:from>
    <xdr:to>
      <xdr:col>22</xdr:col>
      <xdr:colOff>95250</xdr:colOff>
      <xdr:row>52</xdr:row>
      <xdr:rowOff>190500</xdr:rowOff>
    </xdr:to>
    <xdr:sp macro="" textlink="">
      <xdr:nvSpPr>
        <xdr:cNvPr id="47" name="Rectangle 203">
          <a:extLst>
            <a:ext uri="{FF2B5EF4-FFF2-40B4-BE49-F238E27FC236}">
              <a16:creationId xmlns:a16="http://schemas.microsoft.com/office/drawing/2014/main" id="{7E151FA8-E9A6-4424-B259-F44009FDB1C1}"/>
            </a:ext>
          </a:extLst>
        </xdr:cNvPr>
        <xdr:cNvSpPr>
          <a:spLocks noChangeArrowheads="1"/>
        </xdr:cNvSpPr>
      </xdr:nvSpPr>
      <xdr:spPr bwMode="auto">
        <a:xfrm>
          <a:off x="9622155" y="19004280"/>
          <a:ext cx="15049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72</xdr:row>
      <xdr:rowOff>0</xdr:rowOff>
    </xdr:from>
    <xdr:to>
      <xdr:col>23</xdr:col>
      <xdr:colOff>0</xdr:colOff>
      <xdr:row>72</xdr:row>
      <xdr:rowOff>0</xdr:rowOff>
    </xdr:to>
    <xdr:sp macro="" textlink="">
      <xdr:nvSpPr>
        <xdr:cNvPr id="48" name="Rectangle 207">
          <a:extLst>
            <a:ext uri="{FF2B5EF4-FFF2-40B4-BE49-F238E27FC236}">
              <a16:creationId xmlns:a16="http://schemas.microsoft.com/office/drawing/2014/main" id="{47EFC8F7-9D4D-4F93-BED3-83C7F569C207}"/>
            </a:ext>
          </a:extLst>
        </xdr:cNvPr>
        <xdr:cNvSpPr>
          <a:spLocks noChangeArrowheads="1"/>
        </xdr:cNvSpPr>
      </xdr:nvSpPr>
      <xdr:spPr bwMode="auto">
        <a:xfrm>
          <a:off x="9845040" y="28491180"/>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31</xdr:row>
      <xdr:rowOff>38100</xdr:rowOff>
    </xdr:from>
    <xdr:to>
      <xdr:col>22</xdr:col>
      <xdr:colOff>95250</xdr:colOff>
      <xdr:row>31</xdr:row>
      <xdr:rowOff>190500</xdr:rowOff>
    </xdr:to>
    <xdr:sp macro="" textlink="">
      <xdr:nvSpPr>
        <xdr:cNvPr id="49" name="Rectangle 221">
          <a:extLst>
            <a:ext uri="{FF2B5EF4-FFF2-40B4-BE49-F238E27FC236}">
              <a16:creationId xmlns:a16="http://schemas.microsoft.com/office/drawing/2014/main" id="{ABD1292D-727B-407A-871D-B9CC2C231D75}"/>
            </a:ext>
          </a:extLst>
        </xdr:cNvPr>
        <xdr:cNvSpPr>
          <a:spLocks noChangeArrowheads="1"/>
        </xdr:cNvSpPr>
      </xdr:nvSpPr>
      <xdr:spPr bwMode="auto">
        <a:xfrm>
          <a:off x="9622155" y="1174242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10</xdr:row>
      <xdr:rowOff>38100</xdr:rowOff>
    </xdr:from>
    <xdr:to>
      <xdr:col>16</xdr:col>
      <xdr:colOff>190500</xdr:colOff>
      <xdr:row>10</xdr:row>
      <xdr:rowOff>190500</xdr:rowOff>
    </xdr:to>
    <xdr:sp macro="" textlink="">
      <xdr:nvSpPr>
        <xdr:cNvPr id="50" name="Rectangle 245">
          <a:extLst>
            <a:ext uri="{FF2B5EF4-FFF2-40B4-BE49-F238E27FC236}">
              <a16:creationId xmlns:a16="http://schemas.microsoft.com/office/drawing/2014/main" id="{4C4CCD44-557C-41E0-B90C-608F1FFC392E}"/>
            </a:ext>
          </a:extLst>
        </xdr:cNvPr>
        <xdr:cNvSpPr>
          <a:spLocks noChangeArrowheads="1"/>
        </xdr:cNvSpPr>
      </xdr:nvSpPr>
      <xdr:spPr bwMode="auto">
        <a:xfrm>
          <a:off x="4558665" y="4792980"/>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1" name="Rectangle 255">
          <a:extLst>
            <a:ext uri="{FF2B5EF4-FFF2-40B4-BE49-F238E27FC236}">
              <a16:creationId xmlns:a16="http://schemas.microsoft.com/office/drawing/2014/main" id="{CF4A7AB8-4369-48EC-B742-830314E8FDD9}"/>
            </a:ext>
          </a:extLst>
        </xdr:cNvPr>
        <xdr:cNvSpPr>
          <a:spLocks noChangeArrowheads="1"/>
        </xdr:cNvSpPr>
      </xdr:nvSpPr>
      <xdr:spPr bwMode="auto">
        <a:xfrm>
          <a:off x="9845040" y="3383280"/>
          <a:ext cx="0" cy="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2" name="Rectangle 256">
          <a:extLst>
            <a:ext uri="{FF2B5EF4-FFF2-40B4-BE49-F238E27FC236}">
              <a16:creationId xmlns:a16="http://schemas.microsoft.com/office/drawing/2014/main" id="{56C7260E-C0F5-4C24-B0C3-CDAC84239CCB}"/>
            </a:ext>
          </a:extLst>
        </xdr:cNvPr>
        <xdr:cNvSpPr>
          <a:spLocks noChangeArrowheads="1"/>
        </xdr:cNvSpPr>
      </xdr:nvSpPr>
      <xdr:spPr bwMode="auto">
        <a:xfrm>
          <a:off x="9845040" y="3383280"/>
          <a:ext cx="0" cy="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13</xdr:row>
      <xdr:rowOff>38100</xdr:rowOff>
    </xdr:from>
    <xdr:to>
      <xdr:col>16</xdr:col>
      <xdr:colOff>190500</xdr:colOff>
      <xdr:row>13</xdr:row>
      <xdr:rowOff>190500</xdr:rowOff>
    </xdr:to>
    <xdr:sp macro="" textlink="">
      <xdr:nvSpPr>
        <xdr:cNvPr id="53" name="Rectangle 258">
          <a:extLst>
            <a:ext uri="{FF2B5EF4-FFF2-40B4-BE49-F238E27FC236}">
              <a16:creationId xmlns:a16="http://schemas.microsoft.com/office/drawing/2014/main" id="{BDE4238B-1063-41BE-9FEE-4E805BF66269}"/>
            </a:ext>
          </a:extLst>
        </xdr:cNvPr>
        <xdr:cNvSpPr>
          <a:spLocks noChangeArrowheads="1"/>
        </xdr:cNvSpPr>
      </xdr:nvSpPr>
      <xdr:spPr bwMode="auto">
        <a:xfrm>
          <a:off x="4558665" y="592074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20</xdr:row>
      <xdr:rowOff>57150</xdr:rowOff>
    </xdr:from>
    <xdr:to>
      <xdr:col>22</xdr:col>
      <xdr:colOff>95250</xdr:colOff>
      <xdr:row>20</xdr:row>
      <xdr:rowOff>209550</xdr:rowOff>
    </xdr:to>
    <xdr:sp macro="" textlink="">
      <xdr:nvSpPr>
        <xdr:cNvPr id="54" name="Rectangle 261">
          <a:extLst>
            <a:ext uri="{FF2B5EF4-FFF2-40B4-BE49-F238E27FC236}">
              <a16:creationId xmlns:a16="http://schemas.microsoft.com/office/drawing/2014/main" id="{F1F27B0C-17C8-4720-B963-C996CD6378D8}"/>
            </a:ext>
          </a:extLst>
        </xdr:cNvPr>
        <xdr:cNvSpPr>
          <a:spLocks noChangeArrowheads="1"/>
        </xdr:cNvSpPr>
      </xdr:nvSpPr>
      <xdr:spPr bwMode="auto">
        <a:xfrm>
          <a:off x="9622155" y="797433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35</xdr:row>
      <xdr:rowOff>76200</xdr:rowOff>
    </xdr:from>
    <xdr:to>
      <xdr:col>22</xdr:col>
      <xdr:colOff>95250</xdr:colOff>
      <xdr:row>35</xdr:row>
      <xdr:rowOff>247650</xdr:rowOff>
    </xdr:to>
    <xdr:sp macro="" textlink="">
      <xdr:nvSpPr>
        <xdr:cNvPr id="55" name="Rectangle 262">
          <a:extLst>
            <a:ext uri="{FF2B5EF4-FFF2-40B4-BE49-F238E27FC236}">
              <a16:creationId xmlns:a16="http://schemas.microsoft.com/office/drawing/2014/main" id="{FD5BDAC6-895C-4792-B03D-1222257164B8}"/>
            </a:ext>
          </a:extLst>
        </xdr:cNvPr>
        <xdr:cNvSpPr>
          <a:spLocks noChangeArrowheads="1"/>
        </xdr:cNvSpPr>
      </xdr:nvSpPr>
      <xdr:spPr bwMode="auto">
        <a:xfrm>
          <a:off x="9622155" y="12999720"/>
          <a:ext cx="150495" cy="17145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57</xdr:row>
      <xdr:rowOff>38100</xdr:rowOff>
    </xdr:from>
    <xdr:to>
      <xdr:col>16</xdr:col>
      <xdr:colOff>190500</xdr:colOff>
      <xdr:row>57</xdr:row>
      <xdr:rowOff>190500</xdr:rowOff>
    </xdr:to>
    <xdr:sp macro="" textlink="">
      <xdr:nvSpPr>
        <xdr:cNvPr id="56" name="Rectangle 264">
          <a:extLst>
            <a:ext uri="{FF2B5EF4-FFF2-40B4-BE49-F238E27FC236}">
              <a16:creationId xmlns:a16="http://schemas.microsoft.com/office/drawing/2014/main" id="{73DD3E23-994E-4EB1-98B1-2EDF7EBBBF12}"/>
            </a:ext>
          </a:extLst>
        </xdr:cNvPr>
        <xdr:cNvSpPr>
          <a:spLocks noChangeArrowheads="1"/>
        </xdr:cNvSpPr>
      </xdr:nvSpPr>
      <xdr:spPr bwMode="auto">
        <a:xfrm>
          <a:off x="4558665" y="2074164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66</xdr:row>
      <xdr:rowOff>28575</xdr:rowOff>
    </xdr:from>
    <xdr:to>
      <xdr:col>16</xdr:col>
      <xdr:colOff>190500</xdr:colOff>
      <xdr:row>66</xdr:row>
      <xdr:rowOff>180975</xdr:rowOff>
    </xdr:to>
    <xdr:sp macro="" textlink="">
      <xdr:nvSpPr>
        <xdr:cNvPr id="57" name="Rectangle 266">
          <a:extLst>
            <a:ext uri="{FF2B5EF4-FFF2-40B4-BE49-F238E27FC236}">
              <a16:creationId xmlns:a16="http://schemas.microsoft.com/office/drawing/2014/main" id="{C9892C02-BF04-40D8-B1E3-591A913E5A76}"/>
            </a:ext>
          </a:extLst>
        </xdr:cNvPr>
        <xdr:cNvSpPr>
          <a:spLocks noChangeArrowheads="1"/>
        </xdr:cNvSpPr>
      </xdr:nvSpPr>
      <xdr:spPr bwMode="auto">
        <a:xfrm>
          <a:off x="4558665" y="2440495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65</xdr:row>
      <xdr:rowOff>19050</xdr:rowOff>
    </xdr:from>
    <xdr:to>
      <xdr:col>22</xdr:col>
      <xdr:colOff>95250</xdr:colOff>
      <xdr:row>65</xdr:row>
      <xdr:rowOff>171450</xdr:rowOff>
    </xdr:to>
    <xdr:sp macro="" textlink="">
      <xdr:nvSpPr>
        <xdr:cNvPr id="58" name="Rectangle 268">
          <a:extLst>
            <a:ext uri="{FF2B5EF4-FFF2-40B4-BE49-F238E27FC236}">
              <a16:creationId xmlns:a16="http://schemas.microsoft.com/office/drawing/2014/main" id="{0F841DBE-9C26-4089-9D66-F05898EF4DCD}"/>
            </a:ext>
          </a:extLst>
        </xdr:cNvPr>
        <xdr:cNvSpPr>
          <a:spLocks noChangeArrowheads="1"/>
        </xdr:cNvSpPr>
      </xdr:nvSpPr>
      <xdr:spPr bwMode="auto">
        <a:xfrm>
          <a:off x="9622155" y="2399157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69</xdr:row>
      <xdr:rowOff>38100</xdr:rowOff>
    </xdr:from>
    <xdr:to>
      <xdr:col>16</xdr:col>
      <xdr:colOff>190500</xdr:colOff>
      <xdr:row>69</xdr:row>
      <xdr:rowOff>190500</xdr:rowOff>
    </xdr:to>
    <xdr:sp macro="" textlink="">
      <xdr:nvSpPr>
        <xdr:cNvPr id="59" name="Rectangle 349">
          <a:extLst>
            <a:ext uri="{FF2B5EF4-FFF2-40B4-BE49-F238E27FC236}">
              <a16:creationId xmlns:a16="http://schemas.microsoft.com/office/drawing/2014/main" id="{DD7CFC28-598E-424A-B05F-2B4380D49BD7}"/>
            </a:ext>
          </a:extLst>
        </xdr:cNvPr>
        <xdr:cNvSpPr>
          <a:spLocks noChangeArrowheads="1"/>
        </xdr:cNvSpPr>
      </xdr:nvSpPr>
      <xdr:spPr bwMode="auto">
        <a:xfrm>
          <a:off x="4558665" y="263652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65</xdr:row>
      <xdr:rowOff>19050</xdr:rowOff>
    </xdr:from>
    <xdr:to>
      <xdr:col>16</xdr:col>
      <xdr:colOff>190500</xdr:colOff>
      <xdr:row>65</xdr:row>
      <xdr:rowOff>171450</xdr:rowOff>
    </xdr:to>
    <xdr:sp macro="" textlink="">
      <xdr:nvSpPr>
        <xdr:cNvPr id="60" name="Rectangle 350">
          <a:extLst>
            <a:ext uri="{FF2B5EF4-FFF2-40B4-BE49-F238E27FC236}">
              <a16:creationId xmlns:a16="http://schemas.microsoft.com/office/drawing/2014/main" id="{DAFF345F-32A6-46A2-B0AC-254333FA6D6E}"/>
            </a:ext>
          </a:extLst>
        </xdr:cNvPr>
        <xdr:cNvSpPr>
          <a:spLocks noChangeArrowheads="1"/>
        </xdr:cNvSpPr>
      </xdr:nvSpPr>
      <xdr:spPr bwMode="auto">
        <a:xfrm>
          <a:off x="4558665" y="2399157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67</xdr:row>
      <xdr:rowOff>57150</xdr:rowOff>
    </xdr:from>
    <xdr:to>
      <xdr:col>16</xdr:col>
      <xdr:colOff>190500</xdr:colOff>
      <xdr:row>67</xdr:row>
      <xdr:rowOff>209550</xdr:rowOff>
    </xdr:to>
    <xdr:sp macro="" textlink="">
      <xdr:nvSpPr>
        <xdr:cNvPr id="61" name="Rectangle 352">
          <a:extLst>
            <a:ext uri="{FF2B5EF4-FFF2-40B4-BE49-F238E27FC236}">
              <a16:creationId xmlns:a16="http://schemas.microsoft.com/office/drawing/2014/main" id="{481F06C6-D074-40D9-B442-2C3F4222082E}"/>
            </a:ext>
          </a:extLst>
        </xdr:cNvPr>
        <xdr:cNvSpPr>
          <a:spLocks noChangeArrowheads="1"/>
        </xdr:cNvSpPr>
      </xdr:nvSpPr>
      <xdr:spPr bwMode="auto">
        <a:xfrm>
          <a:off x="4558665" y="254317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64</xdr:row>
      <xdr:rowOff>19050</xdr:rowOff>
    </xdr:from>
    <xdr:to>
      <xdr:col>22</xdr:col>
      <xdr:colOff>95250</xdr:colOff>
      <xdr:row>64</xdr:row>
      <xdr:rowOff>171450</xdr:rowOff>
    </xdr:to>
    <xdr:sp macro="" textlink="">
      <xdr:nvSpPr>
        <xdr:cNvPr id="62" name="Rectangle 356">
          <a:extLst>
            <a:ext uri="{FF2B5EF4-FFF2-40B4-BE49-F238E27FC236}">
              <a16:creationId xmlns:a16="http://schemas.microsoft.com/office/drawing/2014/main" id="{CDAE71EE-6F3D-411E-A57B-856E1CF67A62}"/>
            </a:ext>
          </a:extLst>
        </xdr:cNvPr>
        <xdr:cNvSpPr>
          <a:spLocks noChangeArrowheads="1"/>
        </xdr:cNvSpPr>
      </xdr:nvSpPr>
      <xdr:spPr bwMode="auto">
        <a:xfrm>
          <a:off x="9622155" y="2359533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66</xdr:row>
      <xdr:rowOff>28575</xdr:rowOff>
    </xdr:from>
    <xdr:to>
      <xdr:col>22</xdr:col>
      <xdr:colOff>95250</xdr:colOff>
      <xdr:row>66</xdr:row>
      <xdr:rowOff>180975</xdr:rowOff>
    </xdr:to>
    <xdr:sp macro="" textlink="">
      <xdr:nvSpPr>
        <xdr:cNvPr id="63" name="Rectangle 357">
          <a:extLst>
            <a:ext uri="{FF2B5EF4-FFF2-40B4-BE49-F238E27FC236}">
              <a16:creationId xmlns:a16="http://schemas.microsoft.com/office/drawing/2014/main" id="{D2C531CE-0D9D-4160-82B5-48317A28E64C}"/>
            </a:ext>
          </a:extLst>
        </xdr:cNvPr>
        <xdr:cNvSpPr>
          <a:spLocks noChangeArrowheads="1"/>
        </xdr:cNvSpPr>
      </xdr:nvSpPr>
      <xdr:spPr bwMode="auto">
        <a:xfrm>
          <a:off x="9622155" y="24404955"/>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68</xdr:row>
      <xdr:rowOff>19050</xdr:rowOff>
    </xdr:from>
    <xdr:to>
      <xdr:col>16</xdr:col>
      <xdr:colOff>190500</xdr:colOff>
      <xdr:row>68</xdr:row>
      <xdr:rowOff>171450</xdr:rowOff>
    </xdr:to>
    <xdr:sp macro="" textlink="">
      <xdr:nvSpPr>
        <xdr:cNvPr id="64" name="Rectangle 359">
          <a:extLst>
            <a:ext uri="{FF2B5EF4-FFF2-40B4-BE49-F238E27FC236}">
              <a16:creationId xmlns:a16="http://schemas.microsoft.com/office/drawing/2014/main" id="{CF588FAB-2B63-4D0C-89DB-EF000465016E}"/>
            </a:ext>
          </a:extLst>
        </xdr:cNvPr>
        <xdr:cNvSpPr>
          <a:spLocks noChangeArrowheads="1"/>
        </xdr:cNvSpPr>
      </xdr:nvSpPr>
      <xdr:spPr bwMode="auto">
        <a:xfrm>
          <a:off x="4558665" y="25797510"/>
          <a:ext cx="142875" cy="152400"/>
        </a:xfrm>
        <a:prstGeom prst="rect">
          <a:avLst/>
        </a:prstGeom>
        <a:solidFill>
          <a:srgbClr val="FFFFFF"/>
        </a:solidFill>
        <a:ln w="9525">
          <a:solidFill>
            <a:srgbClr val="000000"/>
          </a:solidFill>
          <a:miter lim="800000"/>
          <a:headEnd/>
          <a:tailEnd/>
        </a:ln>
      </xdr:spPr>
    </xdr:sp>
    <xdr:clientData/>
  </xdr:twoCellAnchor>
  <xdr:twoCellAnchor>
    <xdr:from>
      <xdr:col>18</xdr:col>
      <xdr:colOff>104775</xdr:colOff>
      <xdr:row>40</xdr:row>
      <xdr:rowOff>57150</xdr:rowOff>
    </xdr:from>
    <xdr:to>
      <xdr:col>20</xdr:col>
      <xdr:colOff>9525</xdr:colOff>
      <xdr:row>40</xdr:row>
      <xdr:rowOff>285750</xdr:rowOff>
    </xdr:to>
    <xdr:sp macro="" textlink="">
      <xdr:nvSpPr>
        <xdr:cNvPr id="65" name="AutoShape 325">
          <a:extLst>
            <a:ext uri="{FF2B5EF4-FFF2-40B4-BE49-F238E27FC236}">
              <a16:creationId xmlns:a16="http://schemas.microsoft.com/office/drawing/2014/main" id="{9276D2D7-FAB6-48EE-9DBC-0585F0CCF4C9}"/>
            </a:ext>
          </a:extLst>
        </xdr:cNvPr>
        <xdr:cNvSpPr>
          <a:spLocks noChangeArrowheads="1"/>
        </xdr:cNvSpPr>
      </xdr:nvSpPr>
      <xdr:spPr bwMode="auto">
        <a:xfrm>
          <a:off x="8837295" y="14474190"/>
          <a:ext cx="727710" cy="228600"/>
        </a:xfrm>
        <a:custGeom>
          <a:avLst/>
          <a:gdLst>
            <a:gd name="T0" fmla="*/ 2147483646 w 21600"/>
            <a:gd name="T1" fmla="*/ 0 h 21600"/>
            <a:gd name="T2" fmla="*/ 0 w 21600"/>
            <a:gd name="T3" fmla="*/ 2147483646 h 21600"/>
            <a:gd name="T4" fmla="*/ 2147483646 w 21600"/>
            <a:gd name="T5" fmla="*/ 2147483646 h 21600"/>
            <a:gd name="T6" fmla="*/ 2147483646 w 21600"/>
            <a:gd name="T7" fmla="*/ 2147483646 h 21600"/>
            <a:gd name="T8" fmla="*/ 17694720 60000 65536"/>
            <a:gd name="T9" fmla="*/ 11796480 60000 65536"/>
            <a:gd name="T10" fmla="*/ 5898240 60000 65536"/>
            <a:gd name="T11" fmla="*/ 0 60000 65536"/>
            <a:gd name="T12" fmla="*/ 3375 w 21600"/>
            <a:gd name="T13" fmla="*/ 5400 h 21600"/>
            <a:gd name="T14" fmla="*/ 18900 w 21600"/>
            <a:gd name="T15" fmla="*/ 16200 h 21600"/>
          </a:gdLst>
          <a:ahLst/>
          <a:cxnLst>
            <a:cxn ang="T8">
              <a:pos x="T0" y="T1"/>
            </a:cxn>
            <a:cxn ang="T9">
              <a:pos x="T2" y="T3"/>
            </a:cxn>
            <a:cxn ang="T10">
              <a:pos x="T4" y="T5"/>
            </a:cxn>
            <a:cxn ang="T11">
              <a:pos x="T6" y="T7"/>
            </a:cxn>
          </a:cxnLst>
          <a:rect l="T12" t="T13" r="T14" b="T15"/>
          <a:pathLst>
            <a:path w="21600" h="21600">
              <a:moveTo>
                <a:pt x="16200" y="0"/>
              </a:moveTo>
              <a:lnTo>
                <a:pt x="16200" y="5400"/>
              </a:lnTo>
              <a:lnTo>
                <a:pt x="3375" y="5400"/>
              </a:lnTo>
              <a:lnTo>
                <a:pt x="3375" y="16200"/>
              </a:lnTo>
              <a:lnTo>
                <a:pt x="16200" y="16200"/>
              </a:lnTo>
              <a:lnTo>
                <a:pt x="16200" y="21600"/>
              </a:lnTo>
              <a:lnTo>
                <a:pt x="21600" y="10800"/>
              </a:lnTo>
              <a:lnTo>
                <a:pt x="16200" y="0"/>
              </a:lnTo>
              <a:close/>
            </a:path>
            <a:path w="21600" h="21600">
              <a:moveTo>
                <a:pt x="1350" y="5400"/>
              </a:moveTo>
              <a:lnTo>
                <a:pt x="1350" y="16200"/>
              </a:lnTo>
              <a:lnTo>
                <a:pt x="2700" y="16200"/>
              </a:lnTo>
              <a:lnTo>
                <a:pt x="2700" y="5400"/>
              </a:lnTo>
              <a:lnTo>
                <a:pt x="1350" y="5400"/>
              </a:lnTo>
              <a:close/>
            </a:path>
            <a:path w="21600" h="21600">
              <a:moveTo>
                <a:pt x="0" y="5400"/>
              </a:moveTo>
              <a:lnTo>
                <a:pt x="0" y="16200"/>
              </a:lnTo>
              <a:lnTo>
                <a:pt x="675" y="16200"/>
              </a:lnTo>
              <a:lnTo>
                <a:pt x="675" y="5400"/>
              </a:lnTo>
              <a:lnTo>
                <a:pt x="0" y="5400"/>
              </a:lnTo>
              <a:close/>
            </a:path>
          </a:pathLst>
        </a:custGeom>
        <a:solidFill>
          <a:srgbClr val="FFFFFF"/>
        </a:solidFill>
        <a:ln w="9525">
          <a:solidFill>
            <a:srgbClr val="000000"/>
          </a:solidFill>
          <a:miter lim="800000"/>
          <a:headEnd/>
          <a:tailEnd/>
        </a:ln>
      </xdr:spPr>
    </xdr:sp>
    <xdr:clientData/>
  </xdr:twoCellAnchor>
  <xdr:twoCellAnchor>
    <xdr:from>
      <xdr:col>2</xdr:col>
      <xdr:colOff>28575</xdr:colOff>
      <xdr:row>39</xdr:row>
      <xdr:rowOff>38100</xdr:rowOff>
    </xdr:from>
    <xdr:to>
      <xdr:col>2</xdr:col>
      <xdr:colOff>180975</xdr:colOff>
      <xdr:row>39</xdr:row>
      <xdr:rowOff>190500</xdr:rowOff>
    </xdr:to>
    <xdr:sp macro="" textlink="">
      <xdr:nvSpPr>
        <xdr:cNvPr id="66" name="Rectangle 140">
          <a:extLst>
            <a:ext uri="{FF2B5EF4-FFF2-40B4-BE49-F238E27FC236}">
              <a16:creationId xmlns:a16="http://schemas.microsoft.com/office/drawing/2014/main" id="{4E20404E-1721-4712-AED0-D8C38CA8BC57}"/>
            </a:ext>
          </a:extLst>
        </xdr:cNvPr>
        <xdr:cNvSpPr>
          <a:spLocks noChangeArrowheads="1"/>
        </xdr:cNvSpPr>
      </xdr:nvSpPr>
      <xdr:spPr bwMode="auto">
        <a:xfrm>
          <a:off x="1445895" y="1418844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32</xdr:row>
      <xdr:rowOff>38100</xdr:rowOff>
    </xdr:from>
    <xdr:to>
      <xdr:col>16</xdr:col>
      <xdr:colOff>190500</xdr:colOff>
      <xdr:row>32</xdr:row>
      <xdr:rowOff>190500</xdr:rowOff>
    </xdr:to>
    <xdr:sp macro="" textlink="">
      <xdr:nvSpPr>
        <xdr:cNvPr id="67" name="Rectangle 199">
          <a:extLst>
            <a:ext uri="{FF2B5EF4-FFF2-40B4-BE49-F238E27FC236}">
              <a16:creationId xmlns:a16="http://schemas.microsoft.com/office/drawing/2014/main" id="{D8A09A4B-C8BD-468E-9C42-43D84F2C9262}"/>
            </a:ext>
          </a:extLst>
        </xdr:cNvPr>
        <xdr:cNvSpPr>
          <a:spLocks noChangeArrowheads="1"/>
        </xdr:cNvSpPr>
      </xdr:nvSpPr>
      <xdr:spPr bwMode="auto">
        <a:xfrm>
          <a:off x="4558665" y="1197102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32</xdr:row>
      <xdr:rowOff>38100</xdr:rowOff>
    </xdr:from>
    <xdr:to>
      <xdr:col>22</xdr:col>
      <xdr:colOff>95250</xdr:colOff>
      <xdr:row>32</xdr:row>
      <xdr:rowOff>190500</xdr:rowOff>
    </xdr:to>
    <xdr:sp macro="" textlink="">
      <xdr:nvSpPr>
        <xdr:cNvPr id="68" name="Rectangle 221">
          <a:extLst>
            <a:ext uri="{FF2B5EF4-FFF2-40B4-BE49-F238E27FC236}">
              <a16:creationId xmlns:a16="http://schemas.microsoft.com/office/drawing/2014/main" id="{EFD1200F-E115-49A6-869A-967B192360F0}"/>
            </a:ext>
          </a:extLst>
        </xdr:cNvPr>
        <xdr:cNvSpPr>
          <a:spLocks noChangeArrowheads="1"/>
        </xdr:cNvSpPr>
      </xdr:nvSpPr>
      <xdr:spPr bwMode="auto">
        <a:xfrm>
          <a:off x="9622155" y="1197102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53</xdr:row>
      <xdr:rowOff>38100</xdr:rowOff>
    </xdr:from>
    <xdr:to>
      <xdr:col>22</xdr:col>
      <xdr:colOff>95250</xdr:colOff>
      <xdr:row>53</xdr:row>
      <xdr:rowOff>190500</xdr:rowOff>
    </xdr:to>
    <xdr:sp macro="" textlink="">
      <xdr:nvSpPr>
        <xdr:cNvPr id="70" name="Rectangle 203">
          <a:extLst>
            <a:ext uri="{FF2B5EF4-FFF2-40B4-BE49-F238E27FC236}">
              <a16:creationId xmlns:a16="http://schemas.microsoft.com/office/drawing/2014/main" id="{593CDA04-1191-4CA5-8B19-BAFB18802BF3}"/>
            </a:ext>
          </a:extLst>
        </xdr:cNvPr>
        <xdr:cNvSpPr>
          <a:spLocks noChangeArrowheads="1"/>
        </xdr:cNvSpPr>
      </xdr:nvSpPr>
      <xdr:spPr bwMode="auto">
        <a:xfrm>
          <a:off x="9622155" y="1927098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71" name="Rectangle 355">
          <a:extLst>
            <a:ext uri="{FF2B5EF4-FFF2-40B4-BE49-F238E27FC236}">
              <a16:creationId xmlns:a16="http://schemas.microsoft.com/office/drawing/2014/main" id="{DAF59E81-3337-4118-9142-9DE2D50FAA3F}"/>
            </a:ext>
          </a:extLst>
        </xdr:cNvPr>
        <xdr:cNvSpPr>
          <a:spLocks noChangeArrowheads="1"/>
        </xdr:cNvSpPr>
      </xdr:nvSpPr>
      <xdr:spPr bwMode="auto">
        <a:xfrm>
          <a:off x="9622155" y="2541270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68</xdr:row>
      <xdr:rowOff>38100</xdr:rowOff>
    </xdr:from>
    <xdr:to>
      <xdr:col>22</xdr:col>
      <xdr:colOff>95250</xdr:colOff>
      <xdr:row>68</xdr:row>
      <xdr:rowOff>190500</xdr:rowOff>
    </xdr:to>
    <xdr:sp macro="" textlink="">
      <xdr:nvSpPr>
        <xdr:cNvPr id="72" name="Rectangle 355">
          <a:extLst>
            <a:ext uri="{FF2B5EF4-FFF2-40B4-BE49-F238E27FC236}">
              <a16:creationId xmlns:a16="http://schemas.microsoft.com/office/drawing/2014/main" id="{14E15109-03E4-44EB-99EC-989432556179}"/>
            </a:ext>
          </a:extLst>
        </xdr:cNvPr>
        <xdr:cNvSpPr>
          <a:spLocks noChangeArrowheads="1"/>
        </xdr:cNvSpPr>
      </xdr:nvSpPr>
      <xdr:spPr bwMode="auto">
        <a:xfrm>
          <a:off x="9622155" y="2581656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69</xdr:row>
      <xdr:rowOff>38100</xdr:rowOff>
    </xdr:from>
    <xdr:to>
      <xdr:col>22</xdr:col>
      <xdr:colOff>95250</xdr:colOff>
      <xdr:row>69</xdr:row>
      <xdr:rowOff>190500</xdr:rowOff>
    </xdr:to>
    <xdr:sp macro="" textlink="">
      <xdr:nvSpPr>
        <xdr:cNvPr id="73" name="Rectangle 355">
          <a:extLst>
            <a:ext uri="{FF2B5EF4-FFF2-40B4-BE49-F238E27FC236}">
              <a16:creationId xmlns:a16="http://schemas.microsoft.com/office/drawing/2014/main" id="{96D770AD-224A-42FA-B803-49F64698CB5B}"/>
            </a:ext>
          </a:extLst>
        </xdr:cNvPr>
        <xdr:cNvSpPr>
          <a:spLocks noChangeArrowheads="1"/>
        </xdr:cNvSpPr>
      </xdr:nvSpPr>
      <xdr:spPr bwMode="auto">
        <a:xfrm>
          <a:off x="9622155" y="2636520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70</xdr:row>
      <xdr:rowOff>57150</xdr:rowOff>
    </xdr:from>
    <xdr:to>
      <xdr:col>16</xdr:col>
      <xdr:colOff>190500</xdr:colOff>
      <xdr:row>70</xdr:row>
      <xdr:rowOff>209550</xdr:rowOff>
    </xdr:to>
    <xdr:sp macro="" textlink="">
      <xdr:nvSpPr>
        <xdr:cNvPr id="74" name="Rectangle 349">
          <a:extLst>
            <a:ext uri="{FF2B5EF4-FFF2-40B4-BE49-F238E27FC236}">
              <a16:creationId xmlns:a16="http://schemas.microsoft.com/office/drawing/2014/main" id="{4BD959BD-594F-4838-AD66-1FDB933DE45D}"/>
            </a:ext>
          </a:extLst>
        </xdr:cNvPr>
        <xdr:cNvSpPr>
          <a:spLocks noChangeArrowheads="1"/>
        </xdr:cNvSpPr>
      </xdr:nvSpPr>
      <xdr:spPr bwMode="auto">
        <a:xfrm>
          <a:off x="4558665" y="2731389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70</xdr:row>
      <xdr:rowOff>38100</xdr:rowOff>
    </xdr:from>
    <xdr:to>
      <xdr:col>22</xdr:col>
      <xdr:colOff>95250</xdr:colOff>
      <xdr:row>70</xdr:row>
      <xdr:rowOff>190500</xdr:rowOff>
    </xdr:to>
    <xdr:sp macro="" textlink="">
      <xdr:nvSpPr>
        <xdr:cNvPr id="76" name="Rectangle 355">
          <a:extLst>
            <a:ext uri="{FF2B5EF4-FFF2-40B4-BE49-F238E27FC236}">
              <a16:creationId xmlns:a16="http://schemas.microsoft.com/office/drawing/2014/main" id="{C8173F3C-5412-44E5-8FD4-1F12AC4EC5A0}"/>
            </a:ext>
          </a:extLst>
        </xdr:cNvPr>
        <xdr:cNvSpPr>
          <a:spLocks noChangeArrowheads="1"/>
        </xdr:cNvSpPr>
      </xdr:nvSpPr>
      <xdr:spPr bwMode="auto">
        <a:xfrm>
          <a:off x="9622155" y="2729484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71</xdr:row>
      <xdr:rowOff>38100</xdr:rowOff>
    </xdr:from>
    <xdr:to>
      <xdr:col>22</xdr:col>
      <xdr:colOff>95250</xdr:colOff>
      <xdr:row>71</xdr:row>
      <xdr:rowOff>190500</xdr:rowOff>
    </xdr:to>
    <xdr:sp macro="" textlink="">
      <xdr:nvSpPr>
        <xdr:cNvPr id="77" name="Rectangle 355">
          <a:extLst>
            <a:ext uri="{FF2B5EF4-FFF2-40B4-BE49-F238E27FC236}">
              <a16:creationId xmlns:a16="http://schemas.microsoft.com/office/drawing/2014/main" id="{879FBD59-5F18-4D4C-A73C-97F1D916372A}"/>
            </a:ext>
          </a:extLst>
        </xdr:cNvPr>
        <xdr:cNvSpPr>
          <a:spLocks noChangeArrowheads="1"/>
        </xdr:cNvSpPr>
      </xdr:nvSpPr>
      <xdr:spPr bwMode="auto">
        <a:xfrm>
          <a:off x="9622155" y="2809494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23</xdr:row>
      <xdr:rowOff>38100</xdr:rowOff>
    </xdr:from>
    <xdr:to>
      <xdr:col>22</xdr:col>
      <xdr:colOff>95250</xdr:colOff>
      <xdr:row>23</xdr:row>
      <xdr:rowOff>190500</xdr:rowOff>
    </xdr:to>
    <xdr:sp macro="" textlink="">
      <xdr:nvSpPr>
        <xdr:cNvPr id="78" name="Rectangle 118">
          <a:extLst>
            <a:ext uri="{FF2B5EF4-FFF2-40B4-BE49-F238E27FC236}">
              <a16:creationId xmlns:a16="http://schemas.microsoft.com/office/drawing/2014/main" id="{E643E08D-048B-4DBD-9BC5-32B8BB42377E}"/>
            </a:ext>
          </a:extLst>
        </xdr:cNvPr>
        <xdr:cNvSpPr>
          <a:spLocks noChangeArrowheads="1"/>
        </xdr:cNvSpPr>
      </xdr:nvSpPr>
      <xdr:spPr bwMode="auto">
        <a:xfrm>
          <a:off x="9622155" y="913638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12</xdr:row>
      <xdr:rowOff>105336</xdr:rowOff>
    </xdr:from>
    <xdr:to>
      <xdr:col>22</xdr:col>
      <xdr:colOff>95250</xdr:colOff>
      <xdr:row>12</xdr:row>
      <xdr:rowOff>257736</xdr:rowOff>
    </xdr:to>
    <xdr:sp macro="" textlink="">
      <xdr:nvSpPr>
        <xdr:cNvPr id="79" name="Rectangle 240">
          <a:extLst>
            <a:ext uri="{FF2B5EF4-FFF2-40B4-BE49-F238E27FC236}">
              <a16:creationId xmlns:a16="http://schemas.microsoft.com/office/drawing/2014/main" id="{54B2131D-3E46-4BD9-B8A6-4E6C076C01ED}"/>
            </a:ext>
          </a:extLst>
        </xdr:cNvPr>
        <xdr:cNvSpPr>
          <a:spLocks noChangeArrowheads="1"/>
        </xdr:cNvSpPr>
      </xdr:nvSpPr>
      <xdr:spPr bwMode="auto">
        <a:xfrm>
          <a:off x="9622155" y="5629836"/>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12</xdr:row>
      <xdr:rowOff>38100</xdr:rowOff>
    </xdr:from>
    <xdr:to>
      <xdr:col>16</xdr:col>
      <xdr:colOff>190500</xdr:colOff>
      <xdr:row>12</xdr:row>
      <xdr:rowOff>190500</xdr:rowOff>
    </xdr:to>
    <xdr:sp macro="" textlink="">
      <xdr:nvSpPr>
        <xdr:cNvPr id="80" name="Rectangle 258">
          <a:extLst>
            <a:ext uri="{FF2B5EF4-FFF2-40B4-BE49-F238E27FC236}">
              <a16:creationId xmlns:a16="http://schemas.microsoft.com/office/drawing/2014/main" id="{B8604F13-E28A-4CBB-9227-D29FB7E23BB9}"/>
            </a:ext>
          </a:extLst>
        </xdr:cNvPr>
        <xdr:cNvSpPr>
          <a:spLocks noChangeArrowheads="1"/>
        </xdr:cNvSpPr>
      </xdr:nvSpPr>
      <xdr:spPr bwMode="auto">
        <a:xfrm>
          <a:off x="4558665" y="5562600"/>
          <a:ext cx="142875" cy="152400"/>
        </a:xfrm>
        <a:prstGeom prst="rect">
          <a:avLst/>
        </a:prstGeom>
        <a:solidFill>
          <a:srgbClr val="FFFFFF"/>
        </a:solidFill>
        <a:ln w="9525">
          <a:solidFill>
            <a:srgbClr val="000000"/>
          </a:solidFill>
          <a:miter lim="800000"/>
          <a:headEnd/>
          <a:tailEnd/>
        </a:ln>
      </xdr:spPr>
    </xdr:sp>
    <xdr:clientData/>
  </xdr:twoCellAnchor>
  <xdr:twoCellAnchor>
    <xdr:from>
      <xdr:col>24</xdr:col>
      <xdr:colOff>560295</xdr:colOff>
      <xdr:row>8</xdr:row>
      <xdr:rowOff>201707</xdr:rowOff>
    </xdr:from>
    <xdr:to>
      <xdr:col>27</xdr:col>
      <xdr:colOff>492261</xdr:colOff>
      <xdr:row>9</xdr:row>
      <xdr:rowOff>1328378</xdr:rowOff>
    </xdr:to>
    <xdr:sp macro="" textlink="">
      <xdr:nvSpPr>
        <xdr:cNvPr id="81" name="9 Flecha izquierda">
          <a:hlinkClick xmlns:r="http://schemas.openxmlformats.org/officeDocument/2006/relationships" r:id="rId1"/>
          <a:extLst>
            <a:ext uri="{FF2B5EF4-FFF2-40B4-BE49-F238E27FC236}">
              <a16:creationId xmlns:a16="http://schemas.microsoft.com/office/drawing/2014/main" id="{2ED596E2-5D43-4131-999F-5793883BE2AF}"/>
            </a:ext>
          </a:extLst>
        </xdr:cNvPr>
        <xdr:cNvSpPr/>
      </xdr:nvSpPr>
      <xdr:spPr>
        <a:xfrm>
          <a:off x="11190195" y="3295427"/>
          <a:ext cx="2286546" cy="1416231"/>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23</xdr:col>
      <xdr:colOff>381001</xdr:colOff>
      <xdr:row>0</xdr:row>
      <xdr:rowOff>302560</xdr:rowOff>
    </xdr:from>
    <xdr:to>
      <xdr:col>28</xdr:col>
      <xdr:colOff>728385</xdr:colOff>
      <xdr:row>4</xdr:row>
      <xdr:rowOff>156884</xdr:rowOff>
    </xdr:to>
    <xdr:sp macro="" textlink="">
      <xdr:nvSpPr>
        <xdr:cNvPr id="82" name="87 CuadroTexto">
          <a:extLst>
            <a:ext uri="{FF2B5EF4-FFF2-40B4-BE49-F238E27FC236}">
              <a16:creationId xmlns:a16="http://schemas.microsoft.com/office/drawing/2014/main" id="{9C388B17-5AF9-4CFE-B19D-43BCC770B507}"/>
            </a:ext>
          </a:extLst>
        </xdr:cNvPr>
        <xdr:cNvSpPr txBox="1"/>
      </xdr:nvSpPr>
      <xdr:spPr>
        <a:xfrm>
          <a:off x="10226041" y="302560"/>
          <a:ext cx="4271684" cy="20641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IMPRIMIR</a:t>
          </a:r>
          <a:r>
            <a:rPr lang="es-ES_tradnl" sz="1800" b="1" baseline="0">
              <a:solidFill>
                <a:srgbClr val="0070C0"/>
              </a:solidFill>
            </a:rPr>
            <a:t> una vez esté documentado automáticamente el CHASIS y el MODELO.</a:t>
          </a:r>
          <a:endParaRPr lang="es-ES_tradnl" sz="1800" b="1">
            <a:solidFill>
              <a:srgbClr val="0070C0"/>
            </a:solidFill>
          </a:endParaRPr>
        </a:p>
      </xdr:txBody>
    </xdr:sp>
    <xdr:clientData/>
  </xdr:twoCellAnchor>
  <xdr:twoCellAnchor editAs="oneCell">
    <xdr:from>
      <xdr:col>17</xdr:col>
      <xdr:colOff>2740959</xdr:colOff>
      <xdr:row>0</xdr:row>
      <xdr:rowOff>134469</xdr:rowOff>
    </xdr:from>
    <xdr:to>
      <xdr:col>23</xdr:col>
      <xdr:colOff>1</xdr:colOff>
      <xdr:row>1</xdr:row>
      <xdr:rowOff>100852</xdr:rowOff>
    </xdr:to>
    <xdr:pic>
      <xdr:nvPicPr>
        <xdr:cNvPr id="83" name="Imagen 82" descr="https://www.brandhub.groupe.renault.com/private/files/kZkr/800x400?inline=true">
          <a:extLst>
            <a:ext uri="{FF2B5EF4-FFF2-40B4-BE49-F238E27FC236}">
              <a16:creationId xmlns:a16="http://schemas.microsoft.com/office/drawing/2014/main" id="{F69987ED-3421-4E49-A58D-8E1DE32C275B}"/>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511079" y="134469"/>
          <a:ext cx="2333962" cy="6293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2743200</xdr:colOff>
      <xdr:row>41</xdr:row>
      <xdr:rowOff>156883</xdr:rowOff>
    </xdr:from>
    <xdr:to>
      <xdr:col>23</xdr:col>
      <xdr:colOff>2242</xdr:colOff>
      <xdr:row>42</xdr:row>
      <xdr:rowOff>123266</xdr:rowOff>
    </xdr:to>
    <xdr:pic>
      <xdr:nvPicPr>
        <xdr:cNvPr id="84" name="Imagen 83" descr="https://www.brandhub.groupe.renault.com/private/files/kZkr/800x400?inline=true">
          <a:extLst>
            <a:ext uri="{FF2B5EF4-FFF2-40B4-BE49-F238E27FC236}">
              <a16:creationId xmlns:a16="http://schemas.microsoft.com/office/drawing/2014/main" id="{B7B00475-744D-448F-89C7-0291078E6932}"/>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513320" y="14901583"/>
          <a:ext cx="2333962" cy="6293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20</xdr:col>
      <xdr:colOff>66861</xdr:colOff>
      <xdr:row>10</xdr:row>
      <xdr:rowOff>90954</xdr:rowOff>
    </xdr:from>
    <xdr:to>
      <xdr:col>22</xdr:col>
      <xdr:colOff>95436</xdr:colOff>
      <xdr:row>10</xdr:row>
      <xdr:rowOff>243354</xdr:rowOff>
    </xdr:to>
    <xdr:sp macro="" textlink="">
      <xdr:nvSpPr>
        <xdr:cNvPr id="85" name="Rectangle 110">
          <a:extLst>
            <a:ext uri="{FF2B5EF4-FFF2-40B4-BE49-F238E27FC236}">
              <a16:creationId xmlns:a16="http://schemas.microsoft.com/office/drawing/2014/main" id="{713FCE48-8429-492E-9A09-7AF94DDD536A}"/>
            </a:ext>
          </a:extLst>
        </xdr:cNvPr>
        <xdr:cNvSpPr>
          <a:spLocks noChangeArrowheads="1"/>
        </xdr:cNvSpPr>
      </xdr:nvSpPr>
      <xdr:spPr bwMode="auto">
        <a:xfrm>
          <a:off x="9622341" y="4845834"/>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54</xdr:row>
      <xdr:rowOff>38100</xdr:rowOff>
    </xdr:from>
    <xdr:to>
      <xdr:col>22</xdr:col>
      <xdr:colOff>95250</xdr:colOff>
      <xdr:row>54</xdr:row>
      <xdr:rowOff>190500</xdr:rowOff>
    </xdr:to>
    <xdr:sp macro="" textlink="">
      <xdr:nvSpPr>
        <xdr:cNvPr id="86" name="Rectangle 203">
          <a:extLst>
            <a:ext uri="{FF2B5EF4-FFF2-40B4-BE49-F238E27FC236}">
              <a16:creationId xmlns:a16="http://schemas.microsoft.com/office/drawing/2014/main" id="{942DDF87-7AFF-4E44-A755-E50D336125F3}"/>
            </a:ext>
          </a:extLst>
        </xdr:cNvPr>
        <xdr:cNvSpPr>
          <a:spLocks noChangeArrowheads="1"/>
        </xdr:cNvSpPr>
      </xdr:nvSpPr>
      <xdr:spPr bwMode="auto">
        <a:xfrm>
          <a:off x="9632016" y="19572194"/>
          <a:ext cx="154081"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55</xdr:row>
      <xdr:rowOff>38100</xdr:rowOff>
    </xdr:from>
    <xdr:to>
      <xdr:col>22</xdr:col>
      <xdr:colOff>95250</xdr:colOff>
      <xdr:row>55</xdr:row>
      <xdr:rowOff>190500</xdr:rowOff>
    </xdr:to>
    <xdr:sp macro="" textlink="">
      <xdr:nvSpPr>
        <xdr:cNvPr id="87" name="Rectangle 203">
          <a:extLst>
            <a:ext uri="{FF2B5EF4-FFF2-40B4-BE49-F238E27FC236}">
              <a16:creationId xmlns:a16="http://schemas.microsoft.com/office/drawing/2014/main" id="{5A9B81C2-6BFC-4DE2-A0B5-1A24FE53F02C}"/>
            </a:ext>
          </a:extLst>
        </xdr:cNvPr>
        <xdr:cNvSpPr>
          <a:spLocks noChangeArrowheads="1"/>
        </xdr:cNvSpPr>
      </xdr:nvSpPr>
      <xdr:spPr bwMode="auto">
        <a:xfrm>
          <a:off x="9632016" y="19572194"/>
          <a:ext cx="154081"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71</xdr:row>
      <xdr:rowOff>38100</xdr:rowOff>
    </xdr:from>
    <xdr:to>
      <xdr:col>22</xdr:col>
      <xdr:colOff>95250</xdr:colOff>
      <xdr:row>71</xdr:row>
      <xdr:rowOff>190500</xdr:rowOff>
    </xdr:to>
    <xdr:sp macro="" textlink="">
      <xdr:nvSpPr>
        <xdr:cNvPr id="90" name="Rectangle 355">
          <a:extLst>
            <a:ext uri="{FF2B5EF4-FFF2-40B4-BE49-F238E27FC236}">
              <a16:creationId xmlns:a16="http://schemas.microsoft.com/office/drawing/2014/main" id="{8E48E615-1282-40AE-B98B-482C50BAC740}"/>
            </a:ext>
          </a:extLst>
        </xdr:cNvPr>
        <xdr:cNvSpPr>
          <a:spLocks noChangeArrowheads="1"/>
        </xdr:cNvSpPr>
      </xdr:nvSpPr>
      <xdr:spPr bwMode="auto">
        <a:xfrm>
          <a:off x="9632016" y="28384500"/>
          <a:ext cx="154081"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71</xdr:row>
      <xdr:rowOff>38100</xdr:rowOff>
    </xdr:from>
    <xdr:to>
      <xdr:col>22</xdr:col>
      <xdr:colOff>95250</xdr:colOff>
      <xdr:row>71</xdr:row>
      <xdr:rowOff>190500</xdr:rowOff>
    </xdr:to>
    <xdr:sp macro="" textlink="">
      <xdr:nvSpPr>
        <xdr:cNvPr id="91" name="Rectangle 355">
          <a:extLst>
            <a:ext uri="{FF2B5EF4-FFF2-40B4-BE49-F238E27FC236}">
              <a16:creationId xmlns:a16="http://schemas.microsoft.com/office/drawing/2014/main" id="{A8B18B5E-89A8-4B86-AC41-C1DC60D341DE}"/>
            </a:ext>
          </a:extLst>
        </xdr:cNvPr>
        <xdr:cNvSpPr>
          <a:spLocks noChangeArrowheads="1"/>
        </xdr:cNvSpPr>
      </xdr:nvSpPr>
      <xdr:spPr bwMode="auto">
        <a:xfrm>
          <a:off x="9632016" y="28384500"/>
          <a:ext cx="154081" cy="152400"/>
        </a:xfrm>
        <a:prstGeom prst="rect">
          <a:avLst/>
        </a:prstGeom>
        <a:solidFill>
          <a:srgbClr val="FFFFFF"/>
        </a:solidFill>
        <a:ln w="9525">
          <a:solidFill>
            <a:srgbClr val="000000"/>
          </a:solidFill>
          <a:miter lim="800000"/>
          <a:headEnd/>
          <a:tailEnd/>
        </a:ln>
      </xdr:spPr>
    </xdr:sp>
    <xdr:clientData/>
  </xdr:twoCellAnchor>
</xdr:wsDr>
</file>

<file path=xl/drawings/drawing7.xml><?xml version="1.0" encoding="utf-8"?>
<xdr:wsDr xmlns:xdr="http://schemas.openxmlformats.org/drawingml/2006/spreadsheetDrawing" xmlns:a="http://schemas.openxmlformats.org/drawingml/2006/main">
  <xdr:twoCellAnchor>
    <xdr:from>
      <xdr:col>16</xdr:col>
      <xdr:colOff>47625</xdr:colOff>
      <xdr:row>10</xdr:row>
      <xdr:rowOff>38100</xdr:rowOff>
    </xdr:from>
    <xdr:to>
      <xdr:col>16</xdr:col>
      <xdr:colOff>190500</xdr:colOff>
      <xdr:row>10</xdr:row>
      <xdr:rowOff>190500</xdr:rowOff>
    </xdr:to>
    <xdr:sp macro="" textlink="">
      <xdr:nvSpPr>
        <xdr:cNvPr id="3" name="Rectangle 105">
          <a:extLst>
            <a:ext uri="{FF2B5EF4-FFF2-40B4-BE49-F238E27FC236}">
              <a16:creationId xmlns:a16="http://schemas.microsoft.com/office/drawing/2014/main" id="{00000000-0008-0000-0500-000003000000}"/>
            </a:ext>
          </a:extLst>
        </xdr:cNvPr>
        <xdr:cNvSpPr>
          <a:spLocks noChangeArrowheads="1"/>
        </xdr:cNvSpPr>
      </xdr:nvSpPr>
      <xdr:spPr bwMode="auto">
        <a:xfrm>
          <a:off x="4400550" y="49244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13</xdr:row>
      <xdr:rowOff>38100</xdr:rowOff>
    </xdr:from>
    <xdr:to>
      <xdr:col>16</xdr:col>
      <xdr:colOff>190500</xdr:colOff>
      <xdr:row>13</xdr:row>
      <xdr:rowOff>190500</xdr:rowOff>
    </xdr:to>
    <xdr:sp macro="" textlink="">
      <xdr:nvSpPr>
        <xdr:cNvPr id="4" name="Rectangle 107">
          <a:extLst>
            <a:ext uri="{FF2B5EF4-FFF2-40B4-BE49-F238E27FC236}">
              <a16:creationId xmlns:a16="http://schemas.microsoft.com/office/drawing/2014/main" id="{00000000-0008-0000-0500-000004000000}"/>
            </a:ext>
          </a:extLst>
        </xdr:cNvPr>
        <xdr:cNvSpPr>
          <a:spLocks noChangeArrowheads="1"/>
        </xdr:cNvSpPr>
      </xdr:nvSpPr>
      <xdr:spPr bwMode="auto">
        <a:xfrm>
          <a:off x="4400550" y="64865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14</xdr:row>
      <xdr:rowOff>38100</xdr:rowOff>
    </xdr:from>
    <xdr:to>
      <xdr:col>16</xdr:col>
      <xdr:colOff>190500</xdr:colOff>
      <xdr:row>14</xdr:row>
      <xdr:rowOff>190500</xdr:rowOff>
    </xdr:to>
    <xdr:sp macro="" textlink="">
      <xdr:nvSpPr>
        <xdr:cNvPr id="5" name="Rectangle 108">
          <a:extLst>
            <a:ext uri="{FF2B5EF4-FFF2-40B4-BE49-F238E27FC236}">
              <a16:creationId xmlns:a16="http://schemas.microsoft.com/office/drawing/2014/main" id="{00000000-0008-0000-0500-000005000000}"/>
            </a:ext>
          </a:extLst>
        </xdr:cNvPr>
        <xdr:cNvSpPr>
          <a:spLocks noChangeArrowheads="1"/>
        </xdr:cNvSpPr>
      </xdr:nvSpPr>
      <xdr:spPr bwMode="auto">
        <a:xfrm>
          <a:off x="4400550" y="68770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15</xdr:row>
      <xdr:rowOff>38100</xdr:rowOff>
    </xdr:from>
    <xdr:to>
      <xdr:col>16</xdr:col>
      <xdr:colOff>190500</xdr:colOff>
      <xdr:row>15</xdr:row>
      <xdr:rowOff>190500</xdr:rowOff>
    </xdr:to>
    <xdr:sp macro="" textlink="">
      <xdr:nvSpPr>
        <xdr:cNvPr id="6" name="Rectangle 109">
          <a:extLst>
            <a:ext uri="{FF2B5EF4-FFF2-40B4-BE49-F238E27FC236}">
              <a16:creationId xmlns:a16="http://schemas.microsoft.com/office/drawing/2014/main" id="{00000000-0008-0000-0500-000006000000}"/>
            </a:ext>
          </a:extLst>
        </xdr:cNvPr>
        <xdr:cNvSpPr>
          <a:spLocks noChangeArrowheads="1"/>
        </xdr:cNvSpPr>
      </xdr:nvSpPr>
      <xdr:spPr bwMode="auto">
        <a:xfrm>
          <a:off x="4400550" y="70866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13</xdr:row>
      <xdr:rowOff>38100</xdr:rowOff>
    </xdr:from>
    <xdr:to>
      <xdr:col>22</xdr:col>
      <xdr:colOff>95250</xdr:colOff>
      <xdr:row>13</xdr:row>
      <xdr:rowOff>190500</xdr:rowOff>
    </xdr:to>
    <xdr:sp macro="" textlink="">
      <xdr:nvSpPr>
        <xdr:cNvPr id="8" name="Rectangle 112">
          <a:extLst>
            <a:ext uri="{FF2B5EF4-FFF2-40B4-BE49-F238E27FC236}">
              <a16:creationId xmlns:a16="http://schemas.microsoft.com/office/drawing/2014/main" id="{00000000-0008-0000-0500-000008000000}"/>
            </a:ext>
          </a:extLst>
        </xdr:cNvPr>
        <xdr:cNvSpPr>
          <a:spLocks noChangeArrowheads="1"/>
        </xdr:cNvSpPr>
      </xdr:nvSpPr>
      <xdr:spPr bwMode="auto">
        <a:xfrm>
          <a:off x="9315450" y="64865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14</xdr:row>
      <xdr:rowOff>38100</xdr:rowOff>
    </xdr:from>
    <xdr:to>
      <xdr:col>22</xdr:col>
      <xdr:colOff>95250</xdr:colOff>
      <xdr:row>14</xdr:row>
      <xdr:rowOff>190500</xdr:rowOff>
    </xdr:to>
    <xdr:sp macro="" textlink="">
      <xdr:nvSpPr>
        <xdr:cNvPr id="9" name="Rectangle 113">
          <a:extLst>
            <a:ext uri="{FF2B5EF4-FFF2-40B4-BE49-F238E27FC236}">
              <a16:creationId xmlns:a16="http://schemas.microsoft.com/office/drawing/2014/main" id="{00000000-0008-0000-0500-000009000000}"/>
            </a:ext>
          </a:extLst>
        </xdr:cNvPr>
        <xdr:cNvSpPr>
          <a:spLocks noChangeArrowheads="1"/>
        </xdr:cNvSpPr>
      </xdr:nvSpPr>
      <xdr:spPr bwMode="auto">
        <a:xfrm>
          <a:off x="9315450" y="68770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15</xdr:row>
      <xdr:rowOff>38100</xdr:rowOff>
    </xdr:from>
    <xdr:to>
      <xdr:col>22</xdr:col>
      <xdr:colOff>95250</xdr:colOff>
      <xdr:row>15</xdr:row>
      <xdr:rowOff>190500</xdr:rowOff>
    </xdr:to>
    <xdr:sp macro="" textlink="">
      <xdr:nvSpPr>
        <xdr:cNvPr id="10" name="Rectangle 114">
          <a:extLst>
            <a:ext uri="{FF2B5EF4-FFF2-40B4-BE49-F238E27FC236}">
              <a16:creationId xmlns:a16="http://schemas.microsoft.com/office/drawing/2014/main" id="{00000000-0008-0000-0500-00000A000000}"/>
            </a:ext>
          </a:extLst>
        </xdr:cNvPr>
        <xdr:cNvSpPr>
          <a:spLocks noChangeArrowheads="1"/>
        </xdr:cNvSpPr>
      </xdr:nvSpPr>
      <xdr:spPr bwMode="auto">
        <a:xfrm>
          <a:off x="9315450" y="70866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22</xdr:row>
      <xdr:rowOff>38100</xdr:rowOff>
    </xdr:from>
    <xdr:to>
      <xdr:col>22</xdr:col>
      <xdr:colOff>95250</xdr:colOff>
      <xdr:row>22</xdr:row>
      <xdr:rowOff>190500</xdr:rowOff>
    </xdr:to>
    <xdr:sp macro="" textlink="">
      <xdr:nvSpPr>
        <xdr:cNvPr id="11" name="Rectangle 116">
          <a:extLst>
            <a:ext uri="{FF2B5EF4-FFF2-40B4-BE49-F238E27FC236}">
              <a16:creationId xmlns:a16="http://schemas.microsoft.com/office/drawing/2014/main" id="{00000000-0008-0000-0500-00000B000000}"/>
            </a:ext>
          </a:extLst>
        </xdr:cNvPr>
        <xdr:cNvSpPr>
          <a:spLocks noChangeArrowheads="1"/>
        </xdr:cNvSpPr>
      </xdr:nvSpPr>
      <xdr:spPr bwMode="auto">
        <a:xfrm>
          <a:off x="9315450" y="8353425"/>
          <a:ext cx="142875" cy="152400"/>
        </a:xfrm>
        <a:prstGeom prst="rect">
          <a:avLst/>
        </a:prstGeom>
        <a:solidFill>
          <a:srgbClr val="FFFFFF"/>
        </a:solidFill>
        <a:ln w="9525">
          <a:solidFill>
            <a:srgbClr val="000000"/>
          </a:solidFill>
          <a:miter lim="800000"/>
          <a:headEnd/>
          <a:tailEnd/>
        </a:ln>
      </xdr:spPr>
    </xdr:sp>
    <xdr:clientData/>
  </xdr:twoCellAnchor>
  <xdr:twoCellAnchor>
    <xdr:from>
      <xdr:col>3</xdr:col>
      <xdr:colOff>19050</xdr:colOff>
      <xdr:row>24</xdr:row>
      <xdr:rowOff>38100</xdr:rowOff>
    </xdr:from>
    <xdr:to>
      <xdr:col>3</xdr:col>
      <xdr:colOff>171450</xdr:colOff>
      <xdr:row>24</xdr:row>
      <xdr:rowOff>190500</xdr:rowOff>
    </xdr:to>
    <xdr:sp macro="" textlink="">
      <xdr:nvSpPr>
        <xdr:cNvPr id="12" name="Rectangle 126">
          <a:extLst>
            <a:ext uri="{FF2B5EF4-FFF2-40B4-BE49-F238E27FC236}">
              <a16:creationId xmlns:a16="http://schemas.microsoft.com/office/drawing/2014/main" id="{00000000-0008-0000-0500-00000C000000}"/>
            </a:ext>
          </a:extLst>
        </xdr:cNvPr>
        <xdr:cNvSpPr>
          <a:spLocks noChangeArrowheads="1"/>
        </xdr:cNvSpPr>
      </xdr:nvSpPr>
      <xdr:spPr bwMode="auto">
        <a:xfrm>
          <a:off x="1619250" y="933450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28</xdr:row>
      <xdr:rowOff>57150</xdr:rowOff>
    </xdr:from>
    <xdr:to>
      <xdr:col>16</xdr:col>
      <xdr:colOff>190500</xdr:colOff>
      <xdr:row>28</xdr:row>
      <xdr:rowOff>209550</xdr:rowOff>
    </xdr:to>
    <xdr:sp macro="" textlink="">
      <xdr:nvSpPr>
        <xdr:cNvPr id="13" name="Rectangle 127">
          <a:extLst>
            <a:ext uri="{FF2B5EF4-FFF2-40B4-BE49-F238E27FC236}">
              <a16:creationId xmlns:a16="http://schemas.microsoft.com/office/drawing/2014/main" id="{00000000-0008-0000-0500-00000D000000}"/>
            </a:ext>
          </a:extLst>
        </xdr:cNvPr>
        <xdr:cNvSpPr>
          <a:spLocks noChangeArrowheads="1"/>
        </xdr:cNvSpPr>
      </xdr:nvSpPr>
      <xdr:spPr bwMode="auto">
        <a:xfrm>
          <a:off x="4400550" y="100774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28</xdr:row>
      <xdr:rowOff>57150</xdr:rowOff>
    </xdr:from>
    <xdr:to>
      <xdr:col>22</xdr:col>
      <xdr:colOff>95250</xdr:colOff>
      <xdr:row>28</xdr:row>
      <xdr:rowOff>209550</xdr:rowOff>
    </xdr:to>
    <xdr:sp macro="" textlink="">
      <xdr:nvSpPr>
        <xdr:cNvPr id="14" name="Rectangle 129">
          <a:extLst>
            <a:ext uri="{FF2B5EF4-FFF2-40B4-BE49-F238E27FC236}">
              <a16:creationId xmlns:a16="http://schemas.microsoft.com/office/drawing/2014/main" id="{00000000-0008-0000-0500-00000E000000}"/>
            </a:ext>
          </a:extLst>
        </xdr:cNvPr>
        <xdr:cNvSpPr>
          <a:spLocks noChangeArrowheads="1"/>
        </xdr:cNvSpPr>
      </xdr:nvSpPr>
      <xdr:spPr bwMode="auto">
        <a:xfrm>
          <a:off x="9315450" y="100774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31</xdr:row>
      <xdr:rowOff>38100</xdr:rowOff>
    </xdr:from>
    <xdr:to>
      <xdr:col>16</xdr:col>
      <xdr:colOff>190500</xdr:colOff>
      <xdr:row>31</xdr:row>
      <xdr:rowOff>190500</xdr:rowOff>
    </xdr:to>
    <xdr:sp macro="" textlink="">
      <xdr:nvSpPr>
        <xdr:cNvPr id="15" name="Rectangle 130">
          <a:extLst>
            <a:ext uri="{FF2B5EF4-FFF2-40B4-BE49-F238E27FC236}">
              <a16:creationId xmlns:a16="http://schemas.microsoft.com/office/drawing/2014/main" id="{00000000-0008-0000-0500-00000F000000}"/>
            </a:ext>
          </a:extLst>
        </xdr:cNvPr>
        <xdr:cNvSpPr>
          <a:spLocks noChangeArrowheads="1"/>
        </xdr:cNvSpPr>
      </xdr:nvSpPr>
      <xdr:spPr bwMode="auto">
        <a:xfrm>
          <a:off x="4400550" y="111728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31</xdr:row>
      <xdr:rowOff>38100</xdr:rowOff>
    </xdr:from>
    <xdr:to>
      <xdr:col>22</xdr:col>
      <xdr:colOff>95250</xdr:colOff>
      <xdr:row>31</xdr:row>
      <xdr:rowOff>190500</xdr:rowOff>
    </xdr:to>
    <xdr:sp macro="" textlink="">
      <xdr:nvSpPr>
        <xdr:cNvPr id="16" name="Rectangle 132">
          <a:extLst>
            <a:ext uri="{FF2B5EF4-FFF2-40B4-BE49-F238E27FC236}">
              <a16:creationId xmlns:a16="http://schemas.microsoft.com/office/drawing/2014/main" id="{00000000-0008-0000-0500-000010000000}"/>
            </a:ext>
          </a:extLst>
        </xdr:cNvPr>
        <xdr:cNvSpPr>
          <a:spLocks noChangeArrowheads="1"/>
        </xdr:cNvSpPr>
      </xdr:nvSpPr>
      <xdr:spPr bwMode="auto">
        <a:xfrm>
          <a:off x="9315450" y="11172825"/>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36</xdr:row>
      <xdr:rowOff>38100</xdr:rowOff>
    </xdr:from>
    <xdr:to>
      <xdr:col>2</xdr:col>
      <xdr:colOff>171450</xdr:colOff>
      <xdr:row>36</xdr:row>
      <xdr:rowOff>190500</xdr:rowOff>
    </xdr:to>
    <xdr:sp macro="" textlink="">
      <xdr:nvSpPr>
        <xdr:cNvPr id="17" name="Rectangle 133">
          <a:extLst>
            <a:ext uri="{FF2B5EF4-FFF2-40B4-BE49-F238E27FC236}">
              <a16:creationId xmlns:a16="http://schemas.microsoft.com/office/drawing/2014/main" id="{00000000-0008-0000-0500-000011000000}"/>
            </a:ext>
          </a:extLst>
        </xdr:cNvPr>
        <xdr:cNvSpPr>
          <a:spLocks noChangeArrowheads="1"/>
        </xdr:cNvSpPr>
      </xdr:nvSpPr>
      <xdr:spPr bwMode="auto">
        <a:xfrm>
          <a:off x="1400175" y="13154025"/>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37</xdr:row>
      <xdr:rowOff>38100</xdr:rowOff>
    </xdr:from>
    <xdr:to>
      <xdr:col>2</xdr:col>
      <xdr:colOff>171450</xdr:colOff>
      <xdr:row>37</xdr:row>
      <xdr:rowOff>190500</xdr:rowOff>
    </xdr:to>
    <xdr:sp macro="" textlink="">
      <xdr:nvSpPr>
        <xdr:cNvPr id="18" name="Rectangle 134">
          <a:extLst>
            <a:ext uri="{FF2B5EF4-FFF2-40B4-BE49-F238E27FC236}">
              <a16:creationId xmlns:a16="http://schemas.microsoft.com/office/drawing/2014/main" id="{00000000-0008-0000-0500-000012000000}"/>
            </a:ext>
          </a:extLst>
        </xdr:cNvPr>
        <xdr:cNvSpPr>
          <a:spLocks noChangeArrowheads="1"/>
        </xdr:cNvSpPr>
      </xdr:nvSpPr>
      <xdr:spPr bwMode="auto">
        <a:xfrm>
          <a:off x="1400175" y="1337310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38</xdr:row>
      <xdr:rowOff>38100</xdr:rowOff>
    </xdr:from>
    <xdr:to>
      <xdr:col>2</xdr:col>
      <xdr:colOff>171450</xdr:colOff>
      <xdr:row>38</xdr:row>
      <xdr:rowOff>190500</xdr:rowOff>
    </xdr:to>
    <xdr:sp macro="" textlink="">
      <xdr:nvSpPr>
        <xdr:cNvPr id="19" name="Rectangle 135">
          <a:extLst>
            <a:ext uri="{FF2B5EF4-FFF2-40B4-BE49-F238E27FC236}">
              <a16:creationId xmlns:a16="http://schemas.microsoft.com/office/drawing/2014/main" id="{00000000-0008-0000-0500-000013000000}"/>
            </a:ext>
          </a:extLst>
        </xdr:cNvPr>
        <xdr:cNvSpPr>
          <a:spLocks noChangeArrowheads="1"/>
        </xdr:cNvSpPr>
      </xdr:nvSpPr>
      <xdr:spPr bwMode="auto">
        <a:xfrm>
          <a:off x="1400175" y="13706475"/>
          <a:ext cx="142875"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36</xdr:row>
      <xdr:rowOff>38100</xdr:rowOff>
    </xdr:from>
    <xdr:to>
      <xdr:col>10</xdr:col>
      <xdr:colOff>190500</xdr:colOff>
      <xdr:row>36</xdr:row>
      <xdr:rowOff>190500</xdr:rowOff>
    </xdr:to>
    <xdr:sp macro="" textlink="">
      <xdr:nvSpPr>
        <xdr:cNvPr id="20" name="Rectangle 137">
          <a:extLst>
            <a:ext uri="{FF2B5EF4-FFF2-40B4-BE49-F238E27FC236}">
              <a16:creationId xmlns:a16="http://schemas.microsoft.com/office/drawing/2014/main" id="{00000000-0008-0000-0500-000014000000}"/>
            </a:ext>
          </a:extLst>
        </xdr:cNvPr>
        <xdr:cNvSpPr>
          <a:spLocks noChangeArrowheads="1"/>
        </xdr:cNvSpPr>
      </xdr:nvSpPr>
      <xdr:spPr bwMode="auto">
        <a:xfrm>
          <a:off x="2562225" y="13154025"/>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37</xdr:row>
      <xdr:rowOff>38100</xdr:rowOff>
    </xdr:from>
    <xdr:to>
      <xdr:col>10</xdr:col>
      <xdr:colOff>190500</xdr:colOff>
      <xdr:row>37</xdr:row>
      <xdr:rowOff>190500</xdr:rowOff>
    </xdr:to>
    <xdr:sp macro="" textlink="">
      <xdr:nvSpPr>
        <xdr:cNvPr id="21" name="Rectangle 138">
          <a:extLst>
            <a:ext uri="{FF2B5EF4-FFF2-40B4-BE49-F238E27FC236}">
              <a16:creationId xmlns:a16="http://schemas.microsoft.com/office/drawing/2014/main" id="{00000000-0008-0000-0500-000015000000}"/>
            </a:ext>
          </a:extLst>
        </xdr:cNvPr>
        <xdr:cNvSpPr>
          <a:spLocks noChangeArrowheads="1"/>
        </xdr:cNvSpPr>
      </xdr:nvSpPr>
      <xdr:spPr bwMode="auto">
        <a:xfrm>
          <a:off x="2562225" y="13373100"/>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38</xdr:row>
      <xdr:rowOff>38100</xdr:rowOff>
    </xdr:from>
    <xdr:to>
      <xdr:col>10</xdr:col>
      <xdr:colOff>190500</xdr:colOff>
      <xdr:row>38</xdr:row>
      <xdr:rowOff>190500</xdr:rowOff>
    </xdr:to>
    <xdr:sp macro="" textlink="">
      <xdr:nvSpPr>
        <xdr:cNvPr id="22" name="Rectangle 139">
          <a:extLst>
            <a:ext uri="{FF2B5EF4-FFF2-40B4-BE49-F238E27FC236}">
              <a16:creationId xmlns:a16="http://schemas.microsoft.com/office/drawing/2014/main" id="{00000000-0008-0000-0500-000016000000}"/>
            </a:ext>
          </a:extLst>
        </xdr:cNvPr>
        <xdr:cNvSpPr>
          <a:spLocks noChangeArrowheads="1"/>
        </xdr:cNvSpPr>
      </xdr:nvSpPr>
      <xdr:spPr bwMode="auto">
        <a:xfrm>
          <a:off x="2562225" y="13706475"/>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38100</xdr:rowOff>
    </xdr:from>
    <xdr:to>
      <xdr:col>16</xdr:col>
      <xdr:colOff>190500</xdr:colOff>
      <xdr:row>35</xdr:row>
      <xdr:rowOff>190500</xdr:rowOff>
    </xdr:to>
    <xdr:sp macro="" textlink="">
      <xdr:nvSpPr>
        <xdr:cNvPr id="23" name="Rectangle 141">
          <a:extLst>
            <a:ext uri="{FF2B5EF4-FFF2-40B4-BE49-F238E27FC236}">
              <a16:creationId xmlns:a16="http://schemas.microsoft.com/office/drawing/2014/main" id="{00000000-0008-0000-0500-000017000000}"/>
            </a:ext>
          </a:extLst>
        </xdr:cNvPr>
        <xdr:cNvSpPr>
          <a:spLocks noChangeArrowheads="1"/>
        </xdr:cNvSpPr>
      </xdr:nvSpPr>
      <xdr:spPr bwMode="auto">
        <a:xfrm>
          <a:off x="4400550" y="127825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37</xdr:row>
      <xdr:rowOff>38100</xdr:rowOff>
    </xdr:from>
    <xdr:to>
      <xdr:col>16</xdr:col>
      <xdr:colOff>190500</xdr:colOff>
      <xdr:row>37</xdr:row>
      <xdr:rowOff>190500</xdr:rowOff>
    </xdr:to>
    <xdr:sp macro="" textlink="">
      <xdr:nvSpPr>
        <xdr:cNvPr id="24" name="Rectangle 142">
          <a:extLst>
            <a:ext uri="{FF2B5EF4-FFF2-40B4-BE49-F238E27FC236}">
              <a16:creationId xmlns:a16="http://schemas.microsoft.com/office/drawing/2014/main" id="{00000000-0008-0000-0500-000018000000}"/>
            </a:ext>
          </a:extLst>
        </xdr:cNvPr>
        <xdr:cNvSpPr>
          <a:spLocks noChangeArrowheads="1"/>
        </xdr:cNvSpPr>
      </xdr:nvSpPr>
      <xdr:spPr bwMode="auto">
        <a:xfrm>
          <a:off x="4400550" y="133731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38</xdr:row>
      <xdr:rowOff>38100</xdr:rowOff>
    </xdr:from>
    <xdr:to>
      <xdr:col>16</xdr:col>
      <xdr:colOff>190500</xdr:colOff>
      <xdr:row>38</xdr:row>
      <xdr:rowOff>190500</xdr:rowOff>
    </xdr:to>
    <xdr:sp macro="" textlink="">
      <xdr:nvSpPr>
        <xdr:cNvPr id="25" name="Rectangle 143">
          <a:extLst>
            <a:ext uri="{FF2B5EF4-FFF2-40B4-BE49-F238E27FC236}">
              <a16:creationId xmlns:a16="http://schemas.microsoft.com/office/drawing/2014/main" id="{00000000-0008-0000-0500-000019000000}"/>
            </a:ext>
          </a:extLst>
        </xdr:cNvPr>
        <xdr:cNvSpPr>
          <a:spLocks noChangeArrowheads="1"/>
        </xdr:cNvSpPr>
      </xdr:nvSpPr>
      <xdr:spPr bwMode="auto">
        <a:xfrm>
          <a:off x="4400550" y="137064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36</xdr:row>
      <xdr:rowOff>38100</xdr:rowOff>
    </xdr:from>
    <xdr:to>
      <xdr:col>16</xdr:col>
      <xdr:colOff>190500</xdr:colOff>
      <xdr:row>36</xdr:row>
      <xdr:rowOff>190500</xdr:rowOff>
    </xdr:to>
    <xdr:sp macro="" textlink="">
      <xdr:nvSpPr>
        <xdr:cNvPr id="26" name="Rectangle 145">
          <a:extLst>
            <a:ext uri="{FF2B5EF4-FFF2-40B4-BE49-F238E27FC236}">
              <a16:creationId xmlns:a16="http://schemas.microsoft.com/office/drawing/2014/main" id="{00000000-0008-0000-0500-00001A000000}"/>
            </a:ext>
          </a:extLst>
        </xdr:cNvPr>
        <xdr:cNvSpPr>
          <a:spLocks noChangeArrowheads="1"/>
        </xdr:cNvSpPr>
      </xdr:nvSpPr>
      <xdr:spPr bwMode="auto">
        <a:xfrm>
          <a:off x="4400550" y="131540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0</xdr:rowOff>
    </xdr:from>
    <xdr:to>
      <xdr:col>16</xdr:col>
      <xdr:colOff>190500</xdr:colOff>
      <xdr:row>35</xdr:row>
      <xdr:rowOff>0</xdr:rowOff>
    </xdr:to>
    <xdr:sp macro="" textlink="">
      <xdr:nvSpPr>
        <xdr:cNvPr id="27" name="Rectangle 150">
          <a:extLst>
            <a:ext uri="{FF2B5EF4-FFF2-40B4-BE49-F238E27FC236}">
              <a16:creationId xmlns:a16="http://schemas.microsoft.com/office/drawing/2014/main" id="{00000000-0008-0000-0500-00001B000000}"/>
            </a:ext>
          </a:extLst>
        </xdr:cNvPr>
        <xdr:cNvSpPr>
          <a:spLocks noChangeArrowheads="1"/>
        </xdr:cNvSpPr>
      </xdr:nvSpPr>
      <xdr:spPr bwMode="auto">
        <a:xfrm>
          <a:off x="4400550" y="12744450"/>
          <a:ext cx="142875" cy="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48</xdr:row>
      <xdr:rowOff>38100</xdr:rowOff>
    </xdr:from>
    <xdr:to>
      <xdr:col>16</xdr:col>
      <xdr:colOff>190500</xdr:colOff>
      <xdr:row>48</xdr:row>
      <xdr:rowOff>190500</xdr:rowOff>
    </xdr:to>
    <xdr:sp macro="" textlink="">
      <xdr:nvSpPr>
        <xdr:cNvPr id="28" name="Rectangle 154">
          <a:extLst>
            <a:ext uri="{FF2B5EF4-FFF2-40B4-BE49-F238E27FC236}">
              <a16:creationId xmlns:a16="http://schemas.microsoft.com/office/drawing/2014/main" id="{00000000-0008-0000-0500-00001C000000}"/>
            </a:ext>
          </a:extLst>
        </xdr:cNvPr>
        <xdr:cNvSpPr>
          <a:spLocks noChangeArrowheads="1"/>
        </xdr:cNvSpPr>
      </xdr:nvSpPr>
      <xdr:spPr bwMode="auto">
        <a:xfrm>
          <a:off x="4400550" y="175831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49</xdr:row>
      <xdr:rowOff>38100</xdr:rowOff>
    </xdr:from>
    <xdr:to>
      <xdr:col>16</xdr:col>
      <xdr:colOff>190500</xdr:colOff>
      <xdr:row>49</xdr:row>
      <xdr:rowOff>190500</xdr:rowOff>
    </xdr:to>
    <xdr:sp macro="" textlink="">
      <xdr:nvSpPr>
        <xdr:cNvPr id="29" name="Rectangle 155">
          <a:extLst>
            <a:ext uri="{FF2B5EF4-FFF2-40B4-BE49-F238E27FC236}">
              <a16:creationId xmlns:a16="http://schemas.microsoft.com/office/drawing/2014/main" id="{00000000-0008-0000-0500-00001D000000}"/>
            </a:ext>
          </a:extLst>
        </xdr:cNvPr>
        <xdr:cNvSpPr>
          <a:spLocks noChangeArrowheads="1"/>
        </xdr:cNvSpPr>
      </xdr:nvSpPr>
      <xdr:spPr bwMode="auto">
        <a:xfrm>
          <a:off x="4400550" y="180022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50</xdr:row>
      <xdr:rowOff>38100</xdr:rowOff>
    </xdr:from>
    <xdr:to>
      <xdr:col>16</xdr:col>
      <xdr:colOff>190500</xdr:colOff>
      <xdr:row>50</xdr:row>
      <xdr:rowOff>190500</xdr:rowOff>
    </xdr:to>
    <xdr:sp macro="" textlink="">
      <xdr:nvSpPr>
        <xdr:cNvPr id="30" name="Rectangle 156">
          <a:extLst>
            <a:ext uri="{FF2B5EF4-FFF2-40B4-BE49-F238E27FC236}">
              <a16:creationId xmlns:a16="http://schemas.microsoft.com/office/drawing/2014/main" id="{00000000-0008-0000-0500-00001E000000}"/>
            </a:ext>
          </a:extLst>
        </xdr:cNvPr>
        <xdr:cNvSpPr>
          <a:spLocks noChangeArrowheads="1"/>
        </xdr:cNvSpPr>
      </xdr:nvSpPr>
      <xdr:spPr bwMode="auto">
        <a:xfrm>
          <a:off x="4400550" y="182499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51</xdr:row>
      <xdr:rowOff>38100</xdr:rowOff>
    </xdr:from>
    <xdr:to>
      <xdr:col>16</xdr:col>
      <xdr:colOff>190500</xdr:colOff>
      <xdr:row>51</xdr:row>
      <xdr:rowOff>190500</xdr:rowOff>
    </xdr:to>
    <xdr:sp macro="" textlink="">
      <xdr:nvSpPr>
        <xdr:cNvPr id="31" name="Rectangle 157">
          <a:extLst>
            <a:ext uri="{FF2B5EF4-FFF2-40B4-BE49-F238E27FC236}">
              <a16:creationId xmlns:a16="http://schemas.microsoft.com/office/drawing/2014/main" id="{00000000-0008-0000-0500-00001F000000}"/>
            </a:ext>
          </a:extLst>
        </xdr:cNvPr>
        <xdr:cNvSpPr>
          <a:spLocks noChangeArrowheads="1"/>
        </xdr:cNvSpPr>
      </xdr:nvSpPr>
      <xdr:spPr bwMode="auto">
        <a:xfrm>
          <a:off x="4400550" y="184689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47</xdr:row>
      <xdr:rowOff>38100</xdr:rowOff>
    </xdr:from>
    <xdr:to>
      <xdr:col>16</xdr:col>
      <xdr:colOff>190500</xdr:colOff>
      <xdr:row>47</xdr:row>
      <xdr:rowOff>190500</xdr:rowOff>
    </xdr:to>
    <xdr:sp macro="" textlink="">
      <xdr:nvSpPr>
        <xdr:cNvPr id="32" name="Rectangle 159">
          <a:extLst>
            <a:ext uri="{FF2B5EF4-FFF2-40B4-BE49-F238E27FC236}">
              <a16:creationId xmlns:a16="http://schemas.microsoft.com/office/drawing/2014/main" id="{00000000-0008-0000-0500-000020000000}"/>
            </a:ext>
          </a:extLst>
        </xdr:cNvPr>
        <xdr:cNvSpPr>
          <a:spLocks noChangeArrowheads="1"/>
        </xdr:cNvSpPr>
      </xdr:nvSpPr>
      <xdr:spPr bwMode="auto">
        <a:xfrm>
          <a:off x="4400550" y="171926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52</xdr:row>
      <xdr:rowOff>38100</xdr:rowOff>
    </xdr:from>
    <xdr:to>
      <xdr:col>16</xdr:col>
      <xdr:colOff>190500</xdr:colOff>
      <xdr:row>52</xdr:row>
      <xdr:rowOff>190500</xdr:rowOff>
    </xdr:to>
    <xdr:sp macro="" textlink="">
      <xdr:nvSpPr>
        <xdr:cNvPr id="33" name="Rectangle 160">
          <a:extLst>
            <a:ext uri="{FF2B5EF4-FFF2-40B4-BE49-F238E27FC236}">
              <a16:creationId xmlns:a16="http://schemas.microsoft.com/office/drawing/2014/main" id="{00000000-0008-0000-0500-000021000000}"/>
            </a:ext>
          </a:extLst>
        </xdr:cNvPr>
        <xdr:cNvSpPr>
          <a:spLocks noChangeArrowheads="1"/>
        </xdr:cNvSpPr>
      </xdr:nvSpPr>
      <xdr:spPr bwMode="auto">
        <a:xfrm>
          <a:off x="4400550" y="188785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53</xdr:row>
      <xdr:rowOff>38100</xdr:rowOff>
    </xdr:from>
    <xdr:to>
      <xdr:col>16</xdr:col>
      <xdr:colOff>190500</xdr:colOff>
      <xdr:row>53</xdr:row>
      <xdr:rowOff>190500</xdr:rowOff>
    </xdr:to>
    <xdr:sp macro="" textlink="">
      <xdr:nvSpPr>
        <xdr:cNvPr id="34" name="Rectangle 161">
          <a:extLst>
            <a:ext uri="{FF2B5EF4-FFF2-40B4-BE49-F238E27FC236}">
              <a16:creationId xmlns:a16="http://schemas.microsoft.com/office/drawing/2014/main" id="{00000000-0008-0000-0500-000022000000}"/>
            </a:ext>
          </a:extLst>
        </xdr:cNvPr>
        <xdr:cNvSpPr>
          <a:spLocks noChangeArrowheads="1"/>
        </xdr:cNvSpPr>
      </xdr:nvSpPr>
      <xdr:spPr bwMode="auto">
        <a:xfrm>
          <a:off x="4400550" y="191452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54</xdr:row>
      <xdr:rowOff>38100</xdr:rowOff>
    </xdr:from>
    <xdr:to>
      <xdr:col>16</xdr:col>
      <xdr:colOff>190500</xdr:colOff>
      <xdr:row>54</xdr:row>
      <xdr:rowOff>190500</xdr:rowOff>
    </xdr:to>
    <xdr:sp macro="" textlink="">
      <xdr:nvSpPr>
        <xdr:cNvPr id="35" name="Rectangle 162">
          <a:extLst>
            <a:ext uri="{FF2B5EF4-FFF2-40B4-BE49-F238E27FC236}">
              <a16:creationId xmlns:a16="http://schemas.microsoft.com/office/drawing/2014/main" id="{00000000-0008-0000-0500-000023000000}"/>
            </a:ext>
          </a:extLst>
        </xdr:cNvPr>
        <xdr:cNvSpPr>
          <a:spLocks noChangeArrowheads="1"/>
        </xdr:cNvSpPr>
      </xdr:nvSpPr>
      <xdr:spPr bwMode="auto">
        <a:xfrm>
          <a:off x="4400550" y="195548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47</xdr:row>
      <xdr:rowOff>38100</xdr:rowOff>
    </xdr:from>
    <xdr:to>
      <xdr:col>22</xdr:col>
      <xdr:colOff>95250</xdr:colOff>
      <xdr:row>47</xdr:row>
      <xdr:rowOff>190500</xdr:rowOff>
    </xdr:to>
    <xdr:sp macro="" textlink="">
      <xdr:nvSpPr>
        <xdr:cNvPr id="36" name="Rectangle 169">
          <a:extLst>
            <a:ext uri="{FF2B5EF4-FFF2-40B4-BE49-F238E27FC236}">
              <a16:creationId xmlns:a16="http://schemas.microsoft.com/office/drawing/2014/main" id="{00000000-0008-0000-0500-000024000000}"/>
            </a:ext>
          </a:extLst>
        </xdr:cNvPr>
        <xdr:cNvSpPr>
          <a:spLocks noChangeArrowheads="1"/>
        </xdr:cNvSpPr>
      </xdr:nvSpPr>
      <xdr:spPr bwMode="auto">
        <a:xfrm>
          <a:off x="9315450" y="171926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48</xdr:row>
      <xdr:rowOff>38100</xdr:rowOff>
    </xdr:from>
    <xdr:to>
      <xdr:col>22</xdr:col>
      <xdr:colOff>95250</xdr:colOff>
      <xdr:row>48</xdr:row>
      <xdr:rowOff>190500</xdr:rowOff>
    </xdr:to>
    <xdr:sp macro="" textlink="">
      <xdr:nvSpPr>
        <xdr:cNvPr id="37" name="Rectangle 170">
          <a:extLst>
            <a:ext uri="{FF2B5EF4-FFF2-40B4-BE49-F238E27FC236}">
              <a16:creationId xmlns:a16="http://schemas.microsoft.com/office/drawing/2014/main" id="{00000000-0008-0000-0500-000025000000}"/>
            </a:ext>
          </a:extLst>
        </xdr:cNvPr>
        <xdr:cNvSpPr>
          <a:spLocks noChangeArrowheads="1"/>
        </xdr:cNvSpPr>
      </xdr:nvSpPr>
      <xdr:spPr bwMode="auto">
        <a:xfrm>
          <a:off x="9315450" y="175831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49</xdr:row>
      <xdr:rowOff>38100</xdr:rowOff>
    </xdr:from>
    <xdr:to>
      <xdr:col>22</xdr:col>
      <xdr:colOff>95250</xdr:colOff>
      <xdr:row>49</xdr:row>
      <xdr:rowOff>190500</xdr:rowOff>
    </xdr:to>
    <xdr:sp macro="" textlink="">
      <xdr:nvSpPr>
        <xdr:cNvPr id="38" name="Rectangle 172">
          <a:extLst>
            <a:ext uri="{FF2B5EF4-FFF2-40B4-BE49-F238E27FC236}">
              <a16:creationId xmlns:a16="http://schemas.microsoft.com/office/drawing/2014/main" id="{00000000-0008-0000-0500-000026000000}"/>
            </a:ext>
          </a:extLst>
        </xdr:cNvPr>
        <xdr:cNvSpPr>
          <a:spLocks noChangeArrowheads="1"/>
        </xdr:cNvSpPr>
      </xdr:nvSpPr>
      <xdr:spPr bwMode="auto">
        <a:xfrm>
          <a:off x="9315450" y="180022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51</xdr:row>
      <xdr:rowOff>38100</xdr:rowOff>
    </xdr:from>
    <xdr:to>
      <xdr:col>22</xdr:col>
      <xdr:colOff>95250</xdr:colOff>
      <xdr:row>51</xdr:row>
      <xdr:rowOff>190500</xdr:rowOff>
    </xdr:to>
    <xdr:sp macro="" textlink="">
      <xdr:nvSpPr>
        <xdr:cNvPr id="39" name="Rectangle 173">
          <a:extLst>
            <a:ext uri="{FF2B5EF4-FFF2-40B4-BE49-F238E27FC236}">
              <a16:creationId xmlns:a16="http://schemas.microsoft.com/office/drawing/2014/main" id="{00000000-0008-0000-0500-000027000000}"/>
            </a:ext>
          </a:extLst>
        </xdr:cNvPr>
        <xdr:cNvSpPr>
          <a:spLocks noChangeArrowheads="1"/>
        </xdr:cNvSpPr>
      </xdr:nvSpPr>
      <xdr:spPr bwMode="auto">
        <a:xfrm>
          <a:off x="9315450" y="184689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65</xdr:row>
      <xdr:rowOff>19050</xdr:rowOff>
    </xdr:from>
    <xdr:to>
      <xdr:col>16</xdr:col>
      <xdr:colOff>190500</xdr:colOff>
      <xdr:row>65</xdr:row>
      <xdr:rowOff>171450</xdr:rowOff>
    </xdr:to>
    <xdr:sp macro="" textlink="">
      <xdr:nvSpPr>
        <xdr:cNvPr id="40" name="Rectangle 175">
          <a:extLst>
            <a:ext uri="{FF2B5EF4-FFF2-40B4-BE49-F238E27FC236}">
              <a16:creationId xmlns:a16="http://schemas.microsoft.com/office/drawing/2014/main" id="{00000000-0008-0000-0500-000028000000}"/>
            </a:ext>
          </a:extLst>
        </xdr:cNvPr>
        <xdr:cNvSpPr>
          <a:spLocks noChangeArrowheads="1"/>
        </xdr:cNvSpPr>
      </xdr:nvSpPr>
      <xdr:spPr bwMode="auto">
        <a:xfrm>
          <a:off x="4400550" y="235077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55</xdr:row>
      <xdr:rowOff>38100</xdr:rowOff>
    </xdr:from>
    <xdr:to>
      <xdr:col>16</xdr:col>
      <xdr:colOff>190500</xdr:colOff>
      <xdr:row>55</xdr:row>
      <xdr:rowOff>190500</xdr:rowOff>
    </xdr:to>
    <xdr:sp macro="" textlink="">
      <xdr:nvSpPr>
        <xdr:cNvPr id="41" name="Rectangle 186">
          <a:extLst>
            <a:ext uri="{FF2B5EF4-FFF2-40B4-BE49-F238E27FC236}">
              <a16:creationId xmlns:a16="http://schemas.microsoft.com/office/drawing/2014/main" id="{00000000-0008-0000-0500-000029000000}"/>
            </a:ext>
          </a:extLst>
        </xdr:cNvPr>
        <xdr:cNvSpPr>
          <a:spLocks noChangeArrowheads="1"/>
        </xdr:cNvSpPr>
      </xdr:nvSpPr>
      <xdr:spPr bwMode="auto">
        <a:xfrm>
          <a:off x="4400550" y="198120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56</xdr:row>
      <xdr:rowOff>57150</xdr:rowOff>
    </xdr:from>
    <xdr:to>
      <xdr:col>16</xdr:col>
      <xdr:colOff>190500</xdr:colOff>
      <xdr:row>56</xdr:row>
      <xdr:rowOff>209550</xdr:rowOff>
    </xdr:to>
    <xdr:sp macro="" textlink="">
      <xdr:nvSpPr>
        <xdr:cNvPr id="42" name="Rectangle 187">
          <a:extLst>
            <a:ext uri="{FF2B5EF4-FFF2-40B4-BE49-F238E27FC236}">
              <a16:creationId xmlns:a16="http://schemas.microsoft.com/office/drawing/2014/main" id="{00000000-0008-0000-0500-00002A000000}"/>
            </a:ext>
          </a:extLst>
        </xdr:cNvPr>
        <xdr:cNvSpPr>
          <a:spLocks noChangeArrowheads="1"/>
        </xdr:cNvSpPr>
      </xdr:nvSpPr>
      <xdr:spPr bwMode="auto">
        <a:xfrm>
          <a:off x="4400550" y="2022157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16</xdr:row>
      <xdr:rowOff>38100</xdr:rowOff>
    </xdr:from>
    <xdr:to>
      <xdr:col>22</xdr:col>
      <xdr:colOff>95250</xdr:colOff>
      <xdr:row>16</xdr:row>
      <xdr:rowOff>190500</xdr:rowOff>
    </xdr:to>
    <xdr:sp macro="" textlink="">
      <xdr:nvSpPr>
        <xdr:cNvPr id="43" name="Rectangle 196">
          <a:extLst>
            <a:ext uri="{FF2B5EF4-FFF2-40B4-BE49-F238E27FC236}">
              <a16:creationId xmlns:a16="http://schemas.microsoft.com/office/drawing/2014/main" id="{00000000-0008-0000-0500-00002B000000}"/>
            </a:ext>
          </a:extLst>
        </xdr:cNvPr>
        <xdr:cNvSpPr>
          <a:spLocks noChangeArrowheads="1"/>
        </xdr:cNvSpPr>
      </xdr:nvSpPr>
      <xdr:spPr bwMode="auto">
        <a:xfrm>
          <a:off x="9315450" y="73056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23</xdr:row>
      <xdr:rowOff>38100</xdr:rowOff>
    </xdr:from>
    <xdr:to>
      <xdr:col>16</xdr:col>
      <xdr:colOff>190500</xdr:colOff>
      <xdr:row>23</xdr:row>
      <xdr:rowOff>190500</xdr:rowOff>
    </xdr:to>
    <xdr:sp macro="" textlink="">
      <xdr:nvSpPr>
        <xdr:cNvPr id="45" name="Rectangle 198">
          <a:extLst>
            <a:ext uri="{FF2B5EF4-FFF2-40B4-BE49-F238E27FC236}">
              <a16:creationId xmlns:a16="http://schemas.microsoft.com/office/drawing/2014/main" id="{00000000-0008-0000-0500-00002D000000}"/>
            </a:ext>
          </a:extLst>
        </xdr:cNvPr>
        <xdr:cNvSpPr>
          <a:spLocks noChangeArrowheads="1"/>
        </xdr:cNvSpPr>
      </xdr:nvSpPr>
      <xdr:spPr bwMode="auto">
        <a:xfrm>
          <a:off x="4400550" y="89249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32</xdr:row>
      <xdr:rowOff>38100</xdr:rowOff>
    </xdr:from>
    <xdr:to>
      <xdr:col>16</xdr:col>
      <xdr:colOff>190500</xdr:colOff>
      <xdr:row>32</xdr:row>
      <xdr:rowOff>190500</xdr:rowOff>
    </xdr:to>
    <xdr:sp macro="" textlink="">
      <xdr:nvSpPr>
        <xdr:cNvPr id="46" name="Rectangle 199">
          <a:extLst>
            <a:ext uri="{FF2B5EF4-FFF2-40B4-BE49-F238E27FC236}">
              <a16:creationId xmlns:a16="http://schemas.microsoft.com/office/drawing/2014/main" id="{00000000-0008-0000-0500-00002E000000}"/>
            </a:ext>
          </a:extLst>
        </xdr:cNvPr>
        <xdr:cNvSpPr>
          <a:spLocks noChangeArrowheads="1"/>
        </xdr:cNvSpPr>
      </xdr:nvSpPr>
      <xdr:spPr bwMode="auto">
        <a:xfrm>
          <a:off x="4400550" y="115538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50</xdr:row>
      <xdr:rowOff>38100</xdr:rowOff>
    </xdr:from>
    <xdr:to>
      <xdr:col>22</xdr:col>
      <xdr:colOff>95250</xdr:colOff>
      <xdr:row>50</xdr:row>
      <xdr:rowOff>190500</xdr:rowOff>
    </xdr:to>
    <xdr:sp macro="" textlink="">
      <xdr:nvSpPr>
        <xdr:cNvPr id="47" name="Rectangle 202">
          <a:extLst>
            <a:ext uri="{FF2B5EF4-FFF2-40B4-BE49-F238E27FC236}">
              <a16:creationId xmlns:a16="http://schemas.microsoft.com/office/drawing/2014/main" id="{00000000-0008-0000-0500-00002F000000}"/>
            </a:ext>
          </a:extLst>
        </xdr:cNvPr>
        <xdr:cNvSpPr>
          <a:spLocks noChangeArrowheads="1"/>
        </xdr:cNvSpPr>
      </xdr:nvSpPr>
      <xdr:spPr bwMode="auto">
        <a:xfrm>
          <a:off x="9315450" y="182499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52</xdr:row>
      <xdr:rowOff>38100</xdr:rowOff>
    </xdr:from>
    <xdr:to>
      <xdr:col>22</xdr:col>
      <xdr:colOff>95250</xdr:colOff>
      <xdr:row>52</xdr:row>
      <xdr:rowOff>190500</xdr:rowOff>
    </xdr:to>
    <xdr:sp macro="" textlink="">
      <xdr:nvSpPr>
        <xdr:cNvPr id="48" name="Rectangle 203">
          <a:extLst>
            <a:ext uri="{FF2B5EF4-FFF2-40B4-BE49-F238E27FC236}">
              <a16:creationId xmlns:a16="http://schemas.microsoft.com/office/drawing/2014/main" id="{00000000-0008-0000-0500-000030000000}"/>
            </a:ext>
          </a:extLst>
        </xdr:cNvPr>
        <xdr:cNvSpPr>
          <a:spLocks noChangeArrowheads="1"/>
        </xdr:cNvSpPr>
      </xdr:nvSpPr>
      <xdr:spPr bwMode="auto">
        <a:xfrm>
          <a:off x="9315450" y="18878550"/>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74</xdr:row>
      <xdr:rowOff>0</xdr:rowOff>
    </xdr:from>
    <xdr:to>
      <xdr:col>23</xdr:col>
      <xdr:colOff>0</xdr:colOff>
      <xdr:row>74</xdr:row>
      <xdr:rowOff>0</xdr:rowOff>
    </xdr:to>
    <xdr:sp macro="" textlink="">
      <xdr:nvSpPr>
        <xdr:cNvPr id="49" name="Rectangle 207">
          <a:extLst>
            <a:ext uri="{FF2B5EF4-FFF2-40B4-BE49-F238E27FC236}">
              <a16:creationId xmlns:a16="http://schemas.microsoft.com/office/drawing/2014/main" id="{00000000-0008-0000-0500-000031000000}"/>
            </a:ext>
          </a:extLst>
        </xdr:cNvPr>
        <xdr:cNvSpPr>
          <a:spLocks noChangeArrowheads="1"/>
        </xdr:cNvSpPr>
      </xdr:nvSpPr>
      <xdr:spPr bwMode="auto">
        <a:xfrm>
          <a:off x="9525000" y="28432125"/>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32</xdr:row>
      <xdr:rowOff>38100</xdr:rowOff>
    </xdr:from>
    <xdr:to>
      <xdr:col>22</xdr:col>
      <xdr:colOff>95250</xdr:colOff>
      <xdr:row>32</xdr:row>
      <xdr:rowOff>190500</xdr:rowOff>
    </xdr:to>
    <xdr:sp macro="" textlink="">
      <xdr:nvSpPr>
        <xdr:cNvPr id="50" name="Rectangle 221">
          <a:extLst>
            <a:ext uri="{FF2B5EF4-FFF2-40B4-BE49-F238E27FC236}">
              <a16:creationId xmlns:a16="http://schemas.microsoft.com/office/drawing/2014/main" id="{00000000-0008-0000-0500-000032000000}"/>
            </a:ext>
          </a:extLst>
        </xdr:cNvPr>
        <xdr:cNvSpPr>
          <a:spLocks noChangeArrowheads="1"/>
        </xdr:cNvSpPr>
      </xdr:nvSpPr>
      <xdr:spPr bwMode="auto">
        <a:xfrm>
          <a:off x="9315450" y="115538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9</xdr:row>
      <xdr:rowOff>38100</xdr:rowOff>
    </xdr:from>
    <xdr:to>
      <xdr:col>16</xdr:col>
      <xdr:colOff>190500</xdr:colOff>
      <xdr:row>9</xdr:row>
      <xdr:rowOff>190500</xdr:rowOff>
    </xdr:to>
    <xdr:sp macro="" textlink="">
      <xdr:nvSpPr>
        <xdr:cNvPr id="51" name="Rectangle 245">
          <a:extLst>
            <a:ext uri="{FF2B5EF4-FFF2-40B4-BE49-F238E27FC236}">
              <a16:creationId xmlns:a16="http://schemas.microsoft.com/office/drawing/2014/main" id="{00000000-0008-0000-0500-000033000000}"/>
            </a:ext>
          </a:extLst>
        </xdr:cNvPr>
        <xdr:cNvSpPr>
          <a:spLocks noChangeArrowheads="1"/>
        </xdr:cNvSpPr>
      </xdr:nvSpPr>
      <xdr:spPr bwMode="auto">
        <a:xfrm>
          <a:off x="4400550" y="4543425"/>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2" name="Rectangle 255">
          <a:extLst>
            <a:ext uri="{FF2B5EF4-FFF2-40B4-BE49-F238E27FC236}">
              <a16:creationId xmlns:a16="http://schemas.microsoft.com/office/drawing/2014/main" id="{00000000-0008-0000-0500-000034000000}"/>
            </a:ext>
          </a:extLst>
        </xdr:cNvPr>
        <xdr:cNvSpPr>
          <a:spLocks noChangeArrowheads="1"/>
        </xdr:cNvSpPr>
      </xdr:nvSpPr>
      <xdr:spPr bwMode="auto">
        <a:xfrm>
          <a:off x="9525000" y="3133725"/>
          <a:ext cx="0" cy="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3" name="Rectangle 256">
          <a:extLst>
            <a:ext uri="{FF2B5EF4-FFF2-40B4-BE49-F238E27FC236}">
              <a16:creationId xmlns:a16="http://schemas.microsoft.com/office/drawing/2014/main" id="{00000000-0008-0000-0500-000035000000}"/>
            </a:ext>
          </a:extLst>
        </xdr:cNvPr>
        <xdr:cNvSpPr>
          <a:spLocks noChangeArrowheads="1"/>
        </xdr:cNvSpPr>
      </xdr:nvSpPr>
      <xdr:spPr bwMode="auto">
        <a:xfrm>
          <a:off x="9525000" y="3133725"/>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17</xdr:row>
      <xdr:rowOff>57150</xdr:rowOff>
    </xdr:from>
    <xdr:to>
      <xdr:col>22</xdr:col>
      <xdr:colOff>95250</xdr:colOff>
      <xdr:row>17</xdr:row>
      <xdr:rowOff>209550</xdr:rowOff>
    </xdr:to>
    <xdr:sp macro="" textlink="">
      <xdr:nvSpPr>
        <xdr:cNvPr id="55" name="Rectangle 261">
          <a:extLst>
            <a:ext uri="{FF2B5EF4-FFF2-40B4-BE49-F238E27FC236}">
              <a16:creationId xmlns:a16="http://schemas.microsoft.com/office/drawing/2014/main" id="{00000000-0008-0000-0500-000037000000}"/>
            </a:ext>
          </a:extLst>
        </xdr:cNvPr>
        <xdr:cNvSpPr>
          <a:spLocks noChangeArrowheads="1"/>
        </xdr:cNvSpPr>
      </xdr:nvSpPr>
      <xdr:spPr bwMode="auto">
        <a:xfrm>
          <a:off x="9315450" y="77533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35</xdr:row>
      <xdr:rowOff>76200</xdr:rowOff>
    </xdr:from>
    <xdr:to>
      <xdr:col>22</xdr:col>
      <xdr:colOff>95250</xdr:colOff>
      <xdr:row>35</xdr:row>
      <xdr:rowOff>247650</xdr:rowOff>
    </xdr:to>
    <xdr:sp macro="" textlink="">
      <xdr:nvSpPr>
        <xdr:cNvPr id="56" name="Rectangle 262">
          <a:extLst>
            <a:ext uri="{FF2B5EF4-FFF2-40B4-BE49-F238E27FC236}">
              <a16:creationId xmlns:a16="http://schemas.microsoft.com/office/drawing/2014/main" id="{00000000-0008-0000-0500-000038000000}"/>
            </a:ext>
          </a:extLst>
        </xdr:cNvPr>
        <xdr:cNvSpPr>
          <a:spLocks noChangeArrowheads="1"/>
        </xdr:cNvSpPr>
      </xdr:nvSpPr>
      <xdr:spPr bwMode="auto">
        <a:xfrm>
          <a:off x="9315450" y="12820650"/>
          <a:ext cx="142875" cy="17145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57</xdr:row>
      <xdr:rowOff>38100</xdr:rowOff>
    </xdr:from>
    <xdr:to>
      <xdr:col>16</xdr:col>
      <xdr:colOff>190500</xdr:colOff>
      <xdr:row>57</xdr:row>
      <xdr:rowOff>190500</xdr:rowOff>
    </xdr:to>
    <xdr:sp macro="" textlink="">
      <xdr:nvSpPr>
        <xdr:cNvPr id="57" name="Rectangle 264">
          <a:extLst>
            <a:ext uri="{FF2B5EF4-FFF2-40B4-BE49-F238E27FC236}">
              <a16:creationId xmlns:a16="http://schemas.microsoft.com/office/drawing/2014/main" id="{00000000-0008-0000-0500-000039000000}"/>
            </a:ext>
          </a:extLst>
        </xdr:cNvPr>
        <xdr:cNvSpPr>
          <a:spLocks noChangeArrowheads="1"/>
        </xdr:cNvSpPr>
      </xdr:nvSpPr>
      <xdr:spPr bwMode="auto">
        <a:xfrm>
          <a:off x="4400550" y="206311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69</xdr:row>
      <xdr:rowOff>28575</xdr:rowOff>
    </xdr:from>
    <xdr:to>
      <xdr:col>16</xdr:col>
      <xdr:colOff>190500</xdr:colOff>
      <xdr:row>69</xdr:row>
      <xdr:rowOff>180975</xdr:rowOff>
    </xdr:to>
    <xdr:sp macro="" textlink="">
      <xdr:nvSpPr>
        <xdr:cNvPr id="58" name="Rectangle 266">
          <a:extLst>
            <a:ext uri="{FF2B5EF4-FFF2-40B4-BE49-F238E27FC236}">
              <a16:creationId xmlns:a16="http://schemas.microsoft.com/office/drawing/2014/main" id="{00000000-0008-0000-0500-00003A000000}"/>
            </a:ext>
          </a:extLst>
        </xdr:cNvPr>
        <xdr:cNvSpPr>
          <a:spLocks noChangeArrowheads="1"/>
        </xdr:cNvSpPr>
      </xdr:nvSpPr>
      <xdr:spPr bwMode="auto">
        <a:xfrm>
          <a:off x="4400550" y="243268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68</xdr:row>
      <xdr:rowOff>19050</xdr:rowOff>
    </xdr:from>
    <xdr:to>
      <xdr:col>22</xdr:col>
      <xdr:colOff>95250</xdr:colOff>
      <xdr:row>68</xdr:row>
      <xdr:rowOff>171450</xdr:rowOff>
    </xdr:to>
    <xdr:sp macro="" textlink="">
      <xdr:nvSpPr>
        <xdr:cNvPr id="59" name="Rectangle 268">
          <a:extLst>
            <a:ext uri="{FF2B5EF4-FFF2-40B4-BE49-F238E27FC236}">
              <a16:creationId xmlns:a16="http://schemas.microsoft.com/office/drawing/2014/main" id="{00000000-0008-0000-0500-00003B000000}"/>
            </a:ext>
          </a:extLst>
        </xdr:cNvPr>
        <xdr:cNvSpPr>
          <a:spLocks noChangeArrowheads="1"/>
        </xdr:cNvSpPr>
      </xdr:nvSpPr>
      <xdr:spPr bwMode="auto">
        <a:xfrm>
          <a:off x="9315450" y="239077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72</xdr:row>
      <xdr:rowOff>38100</xdr:rowOff>
    </xdr:from>
    <xdr:to>
      <xdr:col>16</xdr:col>
      <xdr:colOff>190500</xdr:colOff>
      <xdr:row>72</xdr:row>
      <xdr:rowOff>190500</xdr:rowOff>
    </xdr:to>
    <xdr:sp macro="" textlink="">
      <xdr:nvSpPr>
        <xdr:cNvPr id="61" name="Rectangle 349">
          <a:extLst>
            <a:ext uri="{FF2B5EF4-FFF2-40B4-BE49-F238E27FC236}">
              <a16:creationId xmlns:a16="http://schemas.microsoft.com/office/drawing/2014/main" id="{00000000-0008-0000-0500-00003D000000}"/>
            </a:ext>
          </a:extLst>
        </xdr:cNvPr>
        <xdr:cNvSpPr>
          <a:spLocks noChangeArrowheads="1"/>
        </xdr:cNvSpPr>
      </xdr:nvSpPr>
      <xdr:spPr bwMode="auto">
        <a:xfrm>
          <a:off x="4400550" y="262985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68</xdr:row>
      <xdr:rowOff>19050</xdr:rowOff>
    </xdr:from>
    <xdr:to>
      <xdr:col>16</xdr:col>
      <xdr:colOff>190500</xdr:colOff>
      <xdr:row>68</xdr:row>
      <xdr:rowOff>171450</xdr:rowOff>
    </xdr:to>
    <xdr:sp macro="" textlink="">
      <xdr:nvSpPr>
        <xdr:cNvPr id="62" name="Rectangle 350">
          <a:extLst>
            <a:ext uri="{FF2B5EF4-FFF2-40B4-BE49-F238E27FC236}">
              <a16:creationId xmlns:a16="http://schemas.microsoft.com/office/drawing/2014/main" id="{00000000-0008-0000-0500-00003E000000}"/>
            </a:ext>
          </a:extLst>
        </xdr:cNvPr>
        <xdr:cNvSpPr>
          <a:spLocks noChangeArrowheads="1"/>
        </xdr:cNvSpPr>
      </xdr:nvSpPr>
      <xdr:spPr bwMode="auto">
        <a:xfrm>
          <a:off x="4400550" y="239077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70</xdr:row>
      <xdr:rowOff>57150</xdr:rowOff>
    </xdr:from>
    <xdr:to>
      <xdr:col>16</xdr:col>
      <xdr:colOff>190500</xdr:colOff>
      <xdr:row>70</xdr:row>
      <xdr:rowOff>209550</xdr:rowOff>
    </xdr:to>
    <xdr:sp macro="" textlink="">
      <xdr:nvSpPr>
        <xdr:cNvPr id="63" name="Rectangle 352">
          <a:extLst>
            <a:ext uri="{FF2B5EF4-FFF2-40B4-BE49-F238E27FC236}">
              <a16:creationId xmlns:a16="http://schemas.microsoft.com/office/drawing/2014/main" id="{00000000-0008-0000-0500-00003F000000}"/>
            </a:ext>
          </a:extLst>
        </xdr:cNvPr>
        <xdr:cNvSpPr>
          <a:spLocks noChangeArrowheads="1"/>
        </xdr:cNvSpPr>
      </xdr:nvSpPr>
      <xdr:spPr bwMode="auto">
        <a:xfrm>
          <a:off x="4400550" y="253555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65</xdr:row>
      <xdr:rowOff>19050</xdr:rowOff>
    </xdr:from>
    <xdr:to>
      <xdr:col>22</xdr:col>
      <xdr:colOff>95250</xdr:colOff>
      <xdr:row>65</xdr:row>
      <xdr:rowOff>171450</xdr:rowOff>
    </xdr:to>
    <xdr:sp macro="" textlink="">
      <xdr:nvSpPr>
        <xdr:cNvPr id="64" name="Rectangle 356">
          <a:extLst>
            <a:ext uri="{FF2B5EF4-FFF2-40B4-BE49-F238E27FC236}">
              <a16:creationId xmlns:a16="http://schemas.microsoft.com/office/drawing/2014/main" id="{00000000-0008-0000-0500-000040000000}"/>
            </a:ext>
          </a:extLst>
        </xdr:cNvPr>
        <xdr:cNvSpPr>
          <a:spLocks noChangeArrowheads="1"/>
        </xdr:cNvSpPr>
      </xdr:nvSpPr>
      <xdr:spPr bwMode="auto">
        <a:xfrm>
          <a:off x="9315450" y="235077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69</xdr:row>
      <xdr:rowOff>28575</xdr:rowOff>
    </xdr:from>
    <xdr:to>
      <xdr:col>22</xdr:col>
      <xdr:colOff>95250</xdr:colOff>
      <xdr:row>69</xdr:row>
      <xdr:rowOff>180975</xdr:rowOff>
    </xdr:to>
    <xdr:sp macro="" textlink="">
      <xdr:nvSpPr>
        <xdr:cNvPr id="65" name="Rectangle 357">
          <a:extLst>
            <a:ext uri="{FF2B5EF4-FFF2-40B4-BE49-F238E27FC236}">
              <a16:creationId xmlns:a16="http://schemas.microsoft.com/office/drawing/2014/main" id="{00000000-0008-0000-0500-000041000000}"/>
            </a:ext>
          </a:extLst>
        </xdr:cNvPr>
        <xdr:cNvSpPr>
          <a:spLocks noChangeArrowheads="1"/>
        </xdr:cNvSpPr>
      </xdr:nvSpPr>
      <xdr:spPr bwMode="auto">
        <a:xfrm>
          <a:off x="9617075" y="28468108"/>
          <a:ext cx="147108"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71</xdr:row>
      <xdr:rowOff>19050</xdr:rowOff>
    </xdr:from>
    <xdr:to>
      <xdr:col>16</xdr:col>
      <xdr:colOff>190500</xdr:colOff>
      <xdr:row>71</xdr:row>
      <xdr:rowOff>171450</xdr:rowOff>
    </xdr:to>
    <xdr:sp macro="" textlink="">
      <xdr:nvSpPr>
        <xdr:cNvPr id="66" name="Rectangle 359">
          <a:extLst>
            <a:ext uri="{FF2B5EF4-FFF2-40B4-BE49-F238E27FC236}">
              <a16:creationId xmlns:a16="http://schemas.microsoft.com/office/drawing/2014/main" id="{00000000-0008-0000-0500-000042000000}"/>
            </a:ext>
          </a:extLst>
        </xdr:cNvPr>
        <xdr:cNvSpPr>
          <a:spLocks noChangeArrowheads="1"/>
        </xdr:cNvSpPr>
      </xdr:nvSpPr>
      <xdr:spPr bwMode="auto">
        <a:xfrm>
          <a:off x="4400550" y="25727025"/>
          <a:ext cx="142875" cy="152400"/>
        </a:xfrm>
        <a:prstGeom prst="rect">
          <a:avLst/>
        </a:prstGeom>
        <a:solidFill>
          <a:srgbClr val="FFFFFF"/>
        </a:solidFill>
        <a:ln w="9525">
          <a:solidFill>
            <a:srgbClr val="000000"/>
          </a:solidFill>
          <a:miter lim="800000"/>
          <a:headEnd/>
          <a:tailEnd/>
        </a:ln>
      </xdr:spPr>
    </xdr:sp>
    <xdr:clientData/>
  </xdr:twoCellAnchor>
  <xdr:twoCellAnchor>
    <xdr:from>
      <xdr:col>18</xdr:col>
      <xdr:colOff>104775</xdr:colOff>
      <xdr:row>40</xdr:row>
      <xdr:rowOff>57150</xdr:rowOff>
    </xdr:from>
    <xdr:to>
      <xdr:col>20</xdr:col>
      <xdr:colOff>9525</xdr:colOff>
      <xdr:row>40</xdr:row>
      <xdr:rowOff>285750</xdr:rowOff>
    </xdr:to>
    <xdr:sp macro="" textlink="">
      <xdr:nvSpPr>
        <xdr:cNvPr id="67" name="AutoShape 325">
          <a:extLst>
            <a:ext uri="{FF2B5EF4-FFF2-40B4-BE49-F238E27FC236}">
              <a16:creationId xmlns:a16="http://schemas.microsoft.com/office/drawing/2014/main" id="{00000000-0008-0000-0500-000043000000}"/>
            </a:ext>
          </a:extLst>
        </xdr:cNvPr>
        <xdr:cNvSpPr>
          <a:spLocks noChangeArrowheads="1"/>
        </xdr:cNvSpPr>
      </xdr:nvSpPr>
      <xdr:spPr bwMode="auto">
        <a:xfrm>
          <a:off x="8553450" y="14316075"/>
          <a:ext cx="704850" cy="228600"/>
        </a:xfrm>
        <a:custGeom>
          <a:avLst/>
          <a:gdLst>
            <a:gd name="T0" fmla="*/ 2147483646 w 21600"/>
            <a:gd name="T1" fmla="*/ 0 h 21600"/>
            <a:gd name="T2" fmla="*/ 0 w 21600"/>
            <a:gd name="T3" fmla="*/ 2147483646 h 21600"/>
            <a:gd name="T4" fmla="*/ 2147483646 w 21600"/>
            <a:gd name="T5" fmla="*/ 2147483646 h 21600"/>
            <a:gd name="T6" fmla="*/ 2147483646 w 21600"/>
            <a:gd name="T7" fmla="*/ 2147483646 h 21600"/>
            <a:gd name="T8" fmla="*/ 17694720 60000 65536"/>
            <a:gd name="T9" fmla="*/ 11796480 60000 65536"/>
            <a:gd name="T10" fmla="*/ 5898240 60000 65536"/>
            <a:gd name="T11" fmla="*/ 0 60000 65536"/>
            <a:gd name="T12" fmla="*/ 3375 w 21600"/>
            <a:gd name="T13" fmla="*/ 5400 h 21600"/>
            <a:gd name="T14" fmla="*/ 18900 w 21600"/>
            <a:gd name="T15" fmla="*/ 16200 h 21600"/>
          </a:gdLst>
          <a:ahLst/>
          <a:cxnLst>
            <a:cxn ang="T8">
              <a:pos x="T0" y="T1"/>
            </a:cxn>
            <a:cxn ang="T9">
              <a:pos x="T2" y="T3"/>
            </a:cxn>
            <a:cxn ang="T10">
              <a:pos x="T4" y="T5"/>
            </a:cxn>
            <a:cxn ang="T11">
              <a:pos x="T6" y="T7"/>
            </a:cxn>
          </a:cxnLst>
          <a:rect l="T12" t="T13" r="T14" b="T15"/>
          <a:pathLst>
            <a:path w="21600" h="21600">
              <a:moveTo>
                <a:pt x="16200" y="0"/>
              </a:moveTo>
              <a:lnTo>
                <a:pt x="16200" y="5400"/>
              </a:lnTo>
              <a:lnTo>
                <a:pt x="3375" y="5400"/>
              </a:lnTo>
              <a:lnTo>
                <a:pt x="3375" y="16200"/>
              </a:lnTo>
              <a:lnTo>
                <a:pt x="16200" y="16200"/>
              </a:lnTo>
              <a:lnTo>
                <a:pt x="16200" y="21600"/>
              </a:lnTo>
              <a:lnTo>
                <a:pt x="21600" y="10800"/>
              </a:lnTo>
              <a:lnTo>
                <a:pt x="16200" y="0"/>
              </a:lnTo>
              <a:close/>
            </a:path>
            <a:path w="21600" h="21600">
              <a:moveTo>
                <a:pt x="1350" y="5400"/>
              </a:moveTo>
              <a:lnTo>
                <a:pt x="1350" y="16200"/>
              </a:lnTo>
              <a:lnTo>
                <a:pt x="2700" y="16200"/>
              </a:lnTo>
              <a:lnTo>
                <a:pt x="2700" y="5400"/>
              </a:lnTo>
              <a:lnTo>
                <a:pt x="1350" y="5400"/>
              </a:lnTo>
              <a:close/>
            </a:path>
            <a:path w="21600" h="21600">
              <a:moveTo>
                <a:pt x="0" y="5400"/>
              </a:moveTo>
              <a:lnTo>
                <a:pt x="0" y="16200"/>
              </a:lnTo>
              <a:lnTo>
                <a:pt x="675" y="16200"/>
              </a:lnTo>
              <a:lnTo>
                <a:pt x="675" y="5400"/>
              </a:lnTo>
              <a:lnTo>
                <a:pt x="0" y="5400"/>
              </a:lnTo>
              <a:close/>
            </a:path>
          </a:pathLst>
        </a:custGeom>
        <a:solidFill>
          <a:srgbClr val="FFFFFF"/>
        </a:solidFill>
        <a:ln w="9525">
          <a:solidFill>
            <a:srgbClr val="000000"/>
          </a:solidFill>
          <a:miter lim="800000"/>
          <a:headEnd/>
          <a:tailEnd/>
        </a:ln>
      </xdr:spPr>
    </xdr:sp>
    <xdr:clientData/>
  </xdr:twoCellAnchor>
  <xdr:twoCellAnchor>
    <xdr:from>
      <xdr:col>2</xdr:col>
      <xdr:colOff>28575</xdr:colOff>
      <xdr:row>39</xdr:row>
      <xdr:rowOff>38100</xdr:rowOff>
    </xdr:from>
    <xdr:to>
      <xdr:col>2</xdr:col>
      <xdr:colOff>180975</xdr:colOff>
      <xdr:row>39</xdr:row>
      <xdr:rowOff>190500</xdr:rowOff>
    </xdr:to>
    <xdr:sp macro="" textlink="">
      <xdr:nvSpPr>
        <xdr:cNvPr id="68" name="Rectangle 140">
          <a:extLst>
            <a:ext uri="{FF2B5EF4-FFF2-40B4-BE49-F238E27FC236}">
              <a16:creationId xmlns:a16="http://schemas.microsoft.com/office/drawing/2014/main" id="{00000000-0008-0000-0500-000044000000}"/>
            </a:ext>
          </a:extLst>
        </xdr:cNvPr>
        <xdr:cNvSpPr>
          <a:spLocks noChangeArrowheads="1"/>
        </xdr:cNvSpPr>
      </xdr:nvSpPr>
      <xdr:spPr bwMode="auto">
        <a:xfrm>
          <a:off x="1400175" y="140303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53</xdr:row>
      <xdr:rowOff>38100</xdr:rowOff>
    </xdr:from>
    <xdr:to>
      <xdr:col>22</xdr:col>
      <xdr:colOff>95250</xdr:colOff>
      <xdr:row>53</xdr:row>
      <xdr:rowOff>190500</xdr:rowOff>
    </xdr:to>
    <xdr:sp macro="" textlink="">
      <xdr:nvSpPr>
        <xdr:cNvPr id="72" name="Rectangle 203">
          <a:extLst>
            <a:ext uri="{FF2B5EF4-FFF2-40B4-BE49-F238E27FC236}">
              <a16:creationId xmlns:a16="http://schemas.microsoft.com/office/drawing/2014/main" id="{00000000-0008-0000-0500-000048000000}"/>
            </a:ext>
          </a:extLst>
        </xdr:cNvPr>
        <xdr:cNvSpPr>
          <a:spLocks noChangeArrowheads="1"/>
        </xdr:cNvSpPr>
      </xdr:nvSpPr>
      <xdr:spPr bwMode="auto">
        <a:xfrm>
          <a:off x="9315450" y="191452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70</xdr:row>
      <xdr:rowOff>38100</xdr:rowOff>
    </xdr:from>
    <xdr:to>
      <xdr:col>22</xdr:col>
      <xdr:colOff>95250</xdr:colOff>
      <xdr:row>70</xdr:row>
      <xdr:rowOff>190500</xdr:rowOff>
    </xdr:to>
    <xdr:sp macro="" textlink="">
      <xdr:nvSpPr>
        <xdr:cNvPr id="73" name="Rectangle 355">
          <a:extLst>
            <a:ext uri="{FF2B5EF4-FFF2-40B4-BE49-F238E27FC236}">
              <a16:creationId xmlns:a16="http://schemas.microsoft.com/office/drawing/2014/main" id="{00000000-0008-0000-0500-000049000000}"/>
            </a:ext>
          </a:extLst>
        </xdr:cNvPr>
        <xdr:cNvSpPr>
          <a:spLocks noChangeArrowheads="1"/>
        </xdr:cNvSpPr>
      </xdr:nvSpPr>
      <xdr:spPr bwMode="auto">
        <a:xfrm>
          <a:off x="9315450" y="253365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23</xdr:row>
      <xdr:rowOff>38100</xdr:rowOff>
    </xdr:from>
    <xdr:to>
      <xdr:col>22</xdr:col>
      <xdr:colOff>95250</xdr:colOff>
      <xdr:row>23</xdr:row>
      <xdr:rowOff>190500</xdr:rowOff>
    </xdr:to>
    <xdr:sp macro="" textlink="">
      <xdr:nvSpPr>
        <xdr:cNvPr id="81" name="Rectangle 118">
          <a:extLst>
            <a:ext uri="{FF2B5EF4-FFF2-40B4-BE49-F238E27FC236}">
              <a16:creationId xmlns:a16="http://schemas.microsoft.com/office/drawing/2014/main" id="{00000000-0008-0000-0500-000051000000}"/>
            </a:ext>
          </a:extLst>
        </xdr:cNvPr>
        <xdr:cNvSpPr>
          <a:spLocks noChangeArrowheads="1"/>
        </xdr:cNvSpPr>
      </xdr:nvSpPr>
      <xdr:spPr bwMode="auto">
        <a:xfrm>
          <a:off x="9315450" y="8924925"/>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690925</xdr:colOff>
      <xdr:row>8</xdr:row>
      <xdr:rowOff>103736</xdr:rowOff>
    </xdr:from>
    <xdr:to>
      <xdr:col>26</xdr:col>
      <xdr:colOff>622890</xdr:colOff>
      <xdr:row>10</xdr:row>
      <xdr:rowOff>359229</xdr:rowOff>
    </xdr:to>
    <xdr:sp macro="" textlink="">
      <xdr:nvSpPr>
        <xdr:cNvPr id="86" name="9 Flecha izquierda">
          <a:hlinkClick xmlns:r="http://schemas.openxmlformats.org/officeDocument/2006/relationships" r:id="rId1"/>
          <a:extLst>
            <a:ext uri="{FF2B5EF4-FFF2-40B4-BE49-F238E27FC236}">
              <a16:creationId xmlns:a16="http://schemas.microsoft.com/office/drawing/2014/main" id="{00000000-0008-0000-0500-000056000000}"/>
            </a:ext>
          </a:extLst>
        </xdr:cNvPr>
        <xdr:cNvSpPr/>
      </xdr:nvSpPr>
      <xdr:spPr>
        <a:xfrm>
          <a:off x="10509839" y="3206165"/>
          <a:ext cx="2283280" cy="1082807"/>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23</xdr:col>
      <xdr:colOff>381001</xdr:colOff>
      <xdr:row>0</xdr:row>
      <xdr:rowOff>302560</xdr:rowOff>
    </xdr:from>
    <xdr:to>
      <xdr:col>28</xdr:col>
      <xdr:colOff>728385</xdr:colOff>
      <xdr:row>4</xdr:row>
      <xdr:rowOff>156884</xdr:rowOff>
    </xdr:to>
    <xdr:sp macro="" textlink="">
      <xdr:nvSpPr>
        <xdr:cNvPr id="87" name="87 CuadroTexto">
          <a:extLst>
            <a:ext uri="{FF2B5EF4-FFF2-40B4-BE49-F238E27FC236}">
              <a16:creationId xmlns:a16="http://schemas.microsoft.com/office/drawing/2014/main" id="{00000000-0008-0000-0500-000057000000}"/>
            </a:ext>
          </a:extLst>
        </xdr:cNvPr>
        <xdr:cNvSpPr txBox="1"/>
      </xdr:nvSpPr>
      <xdr:spPr>
        <a:xfrm>
          <a:off x="9894795" y="302560"/>
          <a:ext cx="4157384" cy="206188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IMPRIMIR</a:t>
          </a:r>
          <a:r>
            <a:rPr lang="es-ES_tradnl" sz="1800" b="1" baseline="0">
              <a:solidFill>
                <a:srgbClr val="0070C0"/>
              </a:solidFill>
            </a:rPr>
            <a:t> una vez esté documentado automáticamente el CHASIS y el MODELO.</a:t>
          </a:r>
          <a:endParaRPr lang="es-ES_tradnl" sz="1800" b="1">
            <a:solidFill>
              <a:srgbClr val="0070C0"/>
            </a:solidFill>
          </a:endParaRPr>
        </a:p>
      </xdr:txBody>
    </xdr:sp>
    <xdr:clientData/>
  </xdr:twoCellAnchor>
  <xdr:twoCellAnchor editAs="oneCell">
    <xdr:from>
      <xdr:col>17</xdr:col>
      <xdr:colOff>2740959</xdr:colOff>
      <xdr:row>0</xdr:row>
      <xdr:rowOff>134469</xdr:rowOff>
    </xdr:from>
    <xdr:to>
      <xdr:col>23</xdr:col>
      <xdr:colOff>1</xdr:colOff>
      <xdr:row>1</xdr:row>
      <xdr:rowOff>100852</xdr:rowOff>
    </xdr:to>
    <xdr:pic>
      <xdr:nvPicPr>
        <xdr:cNvPr id="88" name="Imagen 87" descr="https://www.brandhub.groupe.renault.com/private/files/kZkr/800x400?inline=true">
          <a:extLst>
            <a:ext uri="{FF2B5EF4-FFF2-40B4-BE49-F238E27FC236}">
              <a16:creationId xmlns:a16="http://schemas.microsoft.com/office/drawing/2014/main" id="{00000000-0008-0000-0500-000058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346577" y="134469"/>
          <a:ext cx="2167218" cy="627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2743200</xdr:colOff>
      <xdr:row>41</xdr:row>
      <xdr:rowOff>156883</xdr:rowOff>
    </xdr:from>
    <xdr:to>
      <xdr:col>23</xdr:col>
      <xdr:colOff>2242</xdr:colOff>
      <xdr:row>42</xdr:row>
      <xdr:rowOff>123267</xdr:rowOff>
    </xdr:to>
    <xdr:pic>
      <xdr:nvPicPr>
        <xdr:cNvPr id="89" name="Imagen 88" descr="https://www.brandhub.groupe.renault.com/private/files/kZkr/800x400?inline=true">
          <a:extLst>
            <a:ext uri="{FF2B5EF4-FFF2-40B4-BE49-F238E27FC236}">
              <a16:creationId xmlns:a16="http://schemas.microsoft.com/office/drawing/2014/main" id="{00000000-0008-0000-0500-000059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348818" y="14735736"/>
          <a:ext cx="2167218" cy="627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20</xdr:col>
      <xdr:colOff>66675</xdr:colOff>
      <xdr:row>25</xdr:row>
      <xdr:rowOff>38100</xdr:rowOff>
    </xdr:from>
    <xdr:to>
      <xdr:col>22</xdr:col>
      <xdr:colOff>95250</xdr:colOff>
      <xdr:row>25</xdr:row>
      <xdr:rowOff>190500</xdr:rowOff>
    </xdr:to>
    <xdr:sp macro="" textlink="">
      <xdr:nvSpPr>
        <xdr:cNvPr id="91" name="Rectangle 118">
          <a:extLst>
            <a:ext uri="{FF2B5EF4-FFF2-40B4-BE49-F238E27FC236}">
              <a16:creationId xmlns:a16="http://schemas.microsoft.com/office/drawing/2014/main" id="{5FC9578F-70CF-4B8A-B949-5AC158C6F615}"/>
            </a:ext>
          </a:extLst>
        </xdr:cNvPr>
        <xdr:cNvSpPr>
          <a:spLocks noChangeArrowheads="1"/>
        </xdr:cNvSpPr>
      </xdr:nvSpPr>
      <xdr:spPr bwMode="auto">
        <a:xfrm>
          <a:off x="9617075" y="10147300"/>
          <a:ext cx="147108"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58</xdr:row>
      <xdr:rowOff>38100</xdr:rowOff>
    </xdr:from>
    <xdr:to>
      <xdr:col>16</xdr:col>
      <xdr:colOff>190500</xdr:colOff>
      <xdr:row>58</xdr:row>
      <xdr:rowOff>190500</xdr:rowOff>
    </xdr:to>
    <xdr:sp macro="" textlink="">
      <xdr:nvSpPr>
        <xdr:cNvPr id="92" name="Rectangle 264">
          <a:extLst>
            <a:ext uri="{FF2B5EF4-FFF2-40B4-BE49-F238E27FC236}">
              <a16:creationId xmlns:a16="http://schemas.microsoft.com/office/drawing/2014/main" id="{E5F13C9C-4C43-429A-9F72-980B089DCC15}"/>
            </a:ext>
          </a:extLst>
        </xdr:cNvPr>
        <xdr:cNvSpPr>
          <a:spLocks noChangeArrowheads="1"/>
        </xdr:cNvSpPr>
      </xdr:nvSpPr>
      <xdr:spPr bwMode="auto">
        <a:xfrm>
          <a:off x="4551892" y="22305433"/>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54</xdr:row>
      <xdr:rowOff>38100</xdr:rowOff>
    </xdr:from>
    <xdr:to>
      <xdr:col>22</xdr:col>
      <xdr:colOff>95250</xdr:colOff>
      <xdr:row>54</xdr:row>
      <xdr:rowOff>190500</xdr:rowOff>
    </xdr:to>
    <xdr:sp macro="" textlink="">
      <xdr:nvSpPr>
        <xdr:cNvPr id="93" name="Rectangle 203">
          <a:extLst>
            <a:ext uri="{FF2B5EF4-FFF2-40B4-BE49-F238E27FC236}">
              <a16:creationId xmlns:a16="http://schemas.microsoft.com/office/drawing/2014/main" id="{A8884622-2EF9-4241-896C-5C17BC82B2AB}"/>
            </a:ext>
          </a:extLst>
        </xdr:cNvPr>
        <xdr:cNvSpPr>
          <a:spLocks noChangeArrowheads="1"/>
        </xdr:cNvSpPr>
      </xdr:nvSpPr>
      <xdr:spPr bwMode="auto">
        <a:xfrm>
          <a:off x="9617075" y="21230167"/>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55</xdr:row>
      <xdr:rowOff>38100</xdr:rowOff>
    </xdr:from>
    <xdr:to>
      <xdr:col>22</xdr:col>
      <xdr:colOff>95250</xdr:colOff>
      <xdr:row>55</xdr:row>
      <xdr:rowOff>190500</xdr:rowOff>
    </xdr:to>
    <xdr:sp macro="" textlink="">
      <xdr:nvSpPr>
        <xdr:cNvPr id="94" name="Rectangle 203">
          <a:extLst>
            <a:ext uri="{FF2B5EF4-FFF2-40B4-BE49-F238E27FC236}">
              <a16:creationId xmlns:a16="http://schemas.microsoft.com/office/drawing/2014/main" id="{7044D175-005C-4F9F-BF3B-02FBA7BC72A8}"/>
            </a:ext>
          </a:extLst>
        </xdr:cNvPr>
        <xdr:cNvSpPr>
          <a:spLocks noChangeArrowheads="1"/>
        </xdr:cNvSpPr>
      </xdr:nvSpPr>
      <xdr:spPr bwMode="auto">
        <a:xfrm>
          <a:off x="9617075" y="21230167"/>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56</xdr:row>
      <xdr:rowOff>38100</xdr:rowOff>
    </xdr:from>
    <xdr:to>
      <xdr:col>22</xdr:col>
      <xdr:colOff>95250</xdr:colOff>
      <xdr:row>56</xdr:row>
      <xdr:rowOff>190500</xdr:rowOff>
    </xdr:to>
    <xdr:sp macro="" textlink="">
      <xdr:nvSpPr>
        <xdr:cNvPr id="95" name="Rectangle 203">
          <a:extLst>
            <a:ext uri="{FF2B5EF4-FFF2-40B4-BE49-F238E27FC236}">
              <a16:creationId xmlns:a16="http://schemas.microsoft.com/office/drawing/2014/main" id="{C4ED6D7C-BF19-47BB-81F4-DED0BCB1D215}"/>
            </a:ext>
          </a:extLst>
        </xdr:cNvPr>
        <xdr:cNvSpPr>
          <a:spLocks noChangeArrowheads="1"/>
        </xdr:cNvSpPr>
      </xdr:nvSpPr>
      <xdr:spPr bwMode="auto">
        <a:xfrm>
          <a:off x="9617075" y="22263100"/>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66</xdr:row>
      <xdr:rowOff>19050</xdr:rowOff>
    </xdr:from>
    <xdr:to>
      <xdr:col>22</xdr:col>
      <xdr:colOff>95250</xdr:colOff>
      <xdr:row>66</xdr:row>
      <xdr:rowOff>171450</xdr:rowOff>
    </xdr:to>
    <xdr:sp macro="" textlink="">
      <xdr:nvSpPr>
        <xdr:cNvPr id="96" name="Rectangle 356">
          <a:extLst>
            <a:ext uri="{FF2B5EF4-FFF2-40B4-BE49-F238E27FC236}">
              <a16:creationId xmlns:a16="http://schemas.microsoft.com/office/drawing/2014/main" id="{7BF20EED-4B2F-4647-AFC4-DB32B1EF3BF1}"/>
            </a:ext>
          </a:extLst>
        </xdr:cNvPr>
        <xdr:cNvSpPr>
          <a:spLocks noChangeArrowheads="1"/>
        </xdr:cNvSpPr>
      </xdr:nvSpPr>
      <xdr:spPr bwMode="auto">
        <a:xfrm>
          <a:off x="9617075" y="26341917"/>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19050</xdr:rowOff>
    </xdr:from>
    <xdr:to>
      <xdr:col>22</xdr:col>
      <xdr:colOff>95250</xdr:colOff>
      <xdr:row>67</xdr:row>
      <xdr:rowOff>171450</xdr:rowOff>
    </xdr:to>
    <xdr:sp macro="" textlink="">
      <xdr:nvSpPr>
        <xdr:cNvPr id="97" name="Rectangle 356">
          <a:extLst>
            <a:ext uri="{FF2B5EF4-FFF2-40B4-BE49-F238E27FC236}">
              <a16:creationId xmlns:a16="http://schemas.microsoft.com/office/drawing/2014/main" id="{C97E52F9-1BFC-43A5-AEF6-25CAC3504DEA}"/>
            </a:ext>
          </a:extLst>
        </xdr:cNvPr>
        <xdr:cNvSpPr>
          <a:spLocks noChangeArrowheads="1"/>
        </xdr:cNvSpPr>
      </xdr:nvSpPr>
      <xdr:spPr bwMode="auto">
        <a:xfrm>
          <a:off x="9617075" y="26968450"/>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57</xdr:row>
      <xdr:rowOff>38100</xdr:rowOff>
    </xdr:from>
    <xdr:to>
      <xdr:col>22</xdr:col>
      <xdr:colOff>95250</xdr:colOff>
      <xdr:row>57</xdr:row>
      <xdr:rowOff>190500</xdr:rowOff>
    </xdr:to>
    <xdr:sp macro="" textlink="">
      <xdr:nvSpPr>
        <xdr:cNvPr id="98" name="Rectangle 203">
          <a:extLst>
            <a:ext uri="{FF2B5EF4-FFF2-40B4-BE49-F238E27FC236}">
              <a16:creationId xmlns:a16="http://schemas.microsoft.com/office/drawing/2014/main" id="{EFE2A358-E4D4-4AE7-AA12-4C17050BD6C5}"/>
            </a:ext>
          </a:extLst>
        </xdr:cNvPr>
        <xdr:cNvSpPr>
          <a:spLocks noChangeArrowheads="1"/>
        </xdr:cNvSpPr>
      </xdr:nvSpPr>
      <xdr:spPr bwMode="auto">
        <a:xfrm>
          <a:off x="9617075" y="21264033"/>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24</xdr:row>
      <xdr:rowOff>38100</xdr:rowOff>
    </xdr:from>
    <xdr:to>
      <xdr:col>22</xdr:col>
      <xdr:colOff>95250</xdr:colOff>
      <xdr:row>24</xdr:row>
      <xdr:rowOff>190500</xdr:rowOff>
    </xdr:to>
    <xdr:sp macro="" textlink="">
      <xdr:nvSpPr>
        <xdr:cNvPr id="90" name="Rectangle 118">
          <a:extLst>
            <a:ext uri="{FF2B5EF4-FFF2-40B4-BE49-F238E27FC236}">
              <a16:creationId xmlns:a16="http://schemas.microsoft.com/office/drawing/2014/main" id="{FCF6070B-244D-4A01-B313-4B897024107B}"/>
            </a:ext>
          </a:extLst>
        </xdr:cNvPr>
        <xdr:cNvSpPr>
          <a:spLocks noChangeArrowheads="1"/>
        </xdr:cNvSpPr>
      </xdr:nvSpPr>
      <xdr:spPr bwMode="auto">
        <a:xfrm>
          <a:off x="9617075" y="7827433"/>
          <a:ext cx="147108"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24</xdr:row>
      <xdr:rowOff>38100</xdr:rowOff>
    </xdr:from>
    <xdr:to>
      <xdr:col>16</xdr:col>
      <xdr:colOff>190500</xdr:colOff>
      <xdr:row>24</xdr:row>
      <xdr:rowOff>190500</xdr:rowOff>
    </xdr:to>
    <xdr:sp macro="" textlink="">
      <xdr:nvSpPr>
        <xdr:cNvPr id="99" name="Rectangle 198">
          <a:extLst>
            <a:ext uri="{FF2B5EF4-FFF2-40B4-BE49-F238E27FC236}">
              <a16:creationId xmlns:a16="http://schemas.microsoft.com/office/drawing/2014/main" id="{A901593E-F567-41CA-B9E5-F90AD0D22685}"/>
            </a:ext>
          </a:extLst>
        </xdr:cNvPr>
        <xdr:cNvSpPr>
          <a:spLocks noChangeArrowheads="1"/>
        </xdr:cNvSpPr>
      </xdr:nvSpPr>
      <xdr:spPr bwMode="auto">
        <a:xfrm>
          <a:off x="4551892" y="8081433"/>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39</xdr:row>
      <xdr:rowOff>38100</xdr:rowOff>
    </xdr:from>
    <xdr:to>
      <xdr:col>16</xdr:col>
      <xdr:colOff>190500</xdr:colOff>
      <xdr:row>39</xdr:row>
      <xdr:rowOff>190500</xdr:rowOff>
    </xdr:to>
    <xdr:sp macro="" textlink="">
      <xdr:nvSpPr>
        <xdr:cNvPr id="100" name="Rectangle 143">
          <a:extLst>
            <a:ext uri="{FF2B5EF4-FFF2-40B4-BE49-F238E27FC236}">
              <a16:creationId xmlns:a16="http://schemas.microsoft.com/office/drawing/2014/main" id="{E95013BF-38D5-4541-9AFE-072E600685F6}"/>
            </a:ext>
          </a:extLst>
        </xdr:cNvPr>
        <xdr:cNvSpPr>
          <a:spLocks noChangeArrowheads="1"/>
        </xdr:cNvSpPr>
      </xdr:nvSpPr>
      <xdr:spPr bwMode="auto">
        <a:xfrm>
          <a:off x="4551892" y="14050433"/>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59</xdr:row>
      <xdr:rowOff>38100</xdr:rowOff>
    </xdr:from>
    <xdr:to>
      <xdr:col>16</xdr:col>
      <xdr:colOff>190500</xdr:colOff>
      <xdr:row>59</xdr:row>
      <xdr:rowOff>190500</xdr:rowOff>
    </xdr:to>
    <xdr:sp macro="" textlink="">
      <xdr:nvSpPr>
        <xdr:cNvPr id="101" name="Rectangle 264">
          <a:extLst>
            <a:ext uri="{FF2B5EF4-FFF2-40B4-BE49-F238E27FC236}">
              <a16:creationId xmlns:a16="http://schemas.microsoft.com/office/drawing/2014/main" id="{C01DA8BB-4186-41C2-9404-4E638167A668}"/>
            </a:ext>
          </a:extLst>
        </xdr:cNvPr>
        <xdr:cNvSpPr>
          <a:spLocks noChangeArrowheads="1"/>
        </xdr:cNvSpPr>
      </xdr:nvSpPr>
      <xdr:spPr bwMode="auto">
        <a:xfrm>
          <a:off x="4551892" y="22127633"/>
          <a:ext cx="142875" cy="152400"/>
        </a:xfrm>
        <a:prstGeom prst="rect">
          <a:avLst/>
        </a:prstGeom>
        <a:solidFill>
          <a:srgbClr val="FFFFFF"/>
        </a:solidFill>
        <a:ln w="9525">
          <a:solidFill>
            <a:srgbClr val="000000"/>
          </a:solidFill>
          <a:miter lim="800000"/>
          <a:headEnd/>
          <a:tailEnd/>
        </a:ln>
      </xdr:spPr>
    </xdr:sp>
    <xdr:clientData/>
  </xdr:twoCellAnchor>
  <xdr:twoCellAnchor editAs="oneCell">
    <xdr:from>
      <xdr:col>12</xdr:col>
      <xdr:colOff>237072</xdr:colOff>
      <xdr:row>59</xdr:row>
      <xdr:rowOff>76200</xdr:rowOff>
    </xdr:from>
    <xdr:to>
      <xdr:col>15</xdr:col>
      <xdr:colOff>282581</xdr:colOff>
      <xdr:row>59</xdr:row>
      <xdr:rowOff>619125</xdr:rowOff>
    </xdr:to>
    <xdr:pic>
      <xdr:nvPicPr>
        <xdr:cNvPr id="102" name="Image 1">
          <a:extLst>
            <a:ext uri="{FF2B5EF4-FFF2-40B4-BE49-F238E27FC236}">
              <a16:creationId xmlns:a16="http://schemas.microsoft.com/office/drawing/2014/main" id="{4ED2949C-BEC5-4CF9-9F34-37198B141298}"/>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115739" y="22589067"/>
          <a:ext cx="106997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12</xdr:col>
      <xdr:colOff>249060</xdr:colOff>
      <xdr:row>59</xdr:row>
      <xdr:rowOff>181310</xdr:rowOff>
    </xdr:from>
    <xdr:to>
      <xdr:col>14</xdr:col>
      <xdr:colOff>10663</xdr:colOff>
      <xdr:row>59</xdr:row>
      <xdr:rowOff>321618</xdr:rowOff>
    </xdr:to>
    <xdr:sp macro="" textlink="">
      <xdr:nvSpPr>
        <xdr:cNvPr id="103" name="Rectangle 102">
          <a:extLst>
            <a:ext uri="{FF2B5EF4-FFF2-40B4-BE49-F238E27FC236}">
              <a16:creationId xmlns:a16="http://schemas.microsoft.com/office/drawing/2014/main" id="{AED02BA4-7EB2-43EB-BCDB-801CF32B7852}"/>
            </a:ext>
          </a:extLst>
        </xdr:cNvPr>
        <xdr:cNvSpPr/>
      </xdr:nvSpPr>
      <xdr:spPr bwMode="auto">
        <a:xfrm>
          <a:off x="3127727" y="22694177"/>
          <a:ext cx="184936" cy="140308"/>
        </a:xfrm>
        <a:prstGeom prst="rect">
          <a:avLst/>
        </a:prstGeom>
        <a:noFill/>
        <a:ln w="2857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lang="en-US" sz="1100"/>
        </a:p>
      </xdr:txBody>
    </xdr:sp>
    <xdr:clientData/>
  </xdr:twoCellAnchor>
  <xdr:twoCellAnchor>
    <xdr:from>
      <xdr:col>20</xdr:col>
      <xdr:colOff>66675</xdr:colOff>
      <xdr:row>71</xdr:row>
      <xdr:rowOff>38100</xdr:rowOff>
    </xdr:from>
    <xdr:to>
      <xdr:col>22</xdr:col>
      <xdr:colOff>95250</xdr:colOff>
      <xdr:row>71</xdr:row>
      <xdr:rowOff>190500</xdr:rowOff>
    </xdr:to>
    <xdr:sp macro="" textlink="">
      <xdr:nvSpPr>
        <xdr:cNvPr id="104" name="Rectangle 355">
          <a:extLst>
            <a:ext uri="{FF2B5EF4-FFF2-40B4-BE49-F238E27FC236}">
              <a16:creationId xmlns:a16="http://schemas.microsoft.com/office/drawing/2014/main" id="{D7226692-387F-454C-A1F8-2BCD8C4A2E77}"/>
            </a:ext>
          </a:extLst>
        </xdr:cNvPr>
        <xdr:cNvSpPr>
          <a:spLocks noChangeArrowheads="1"/>
        </xdr:cNvSpPr>
      </xdr:nvSpPr>
      <xdr:spPr bwMode="auto">
        <a:xfrm>
          <a:off x="9602561" y="29168271"/>
          <a:ext cx="14831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9</xdr:row>
      <xdr:rowOff>38100</xdr:rowOff>
    </xdr:from>
    <xdr:to>
      <xdr:col>22</xdr:col>
      <xdr:colOff>95250</xdr:colOff>
      <xdr:row>9</xdr:row>
      <xdr:rowOff>190500</xdr:rowOff>
    </xdr:to>
    <xdr:sp macro="" textlink="">
      <xdr:nvSpPr>
        <xdr:cNvPr id="106" name="Rectangle 112">
          <a:extLst>
            <a:ext uri="{FF2B5EF4-FFF2-40B4-BE49-F238E27FC236}">
              <a16:creationId xmlns:a16="http://schemas.microsoft.com/office/drawing/2014/main" id="{314533C9-72A6-40C3-9523-EE84620B4684}"/>
            </a:ext>
          </a:extLst>
        </xdr:cNvPr>
        <xdr:cNvSpPr>
          <a:spLocks noChangeArrowheads="1"/>
        </xdr:cNvSpPr>
      </xdr:nvSpPr>
      <xdr:spPr bwMode="auto">
        <a:xfrm>
          <a:off x="9602561" y="4795157"/>
          <a:ext cx="148318"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66</xdr:row>
      <xdr:rowOff>19050</xdr:rowOff>
    </xdr:from>
    <xdr:to>
      <xdr:col>16</xdr:col>
      <xdr:colOff>190500</xdr:colOff>
      <xdr:row>66</xdr:row>
      <xdr:rowOff>171450</xdr:rowOff>
    </xdr:to>
    <xdr:sp macro="" textlink="">
      <xdr:nvSpPr>
        <xdr:cNvPr id="107" name="Rectangle 175">
          <a:extLst>
            <a:ext uri="{FF2B5EF4-FFF2-40B4-BE49-F238E27FC236}">
              <a16:creationId xmlns:a16="http://schemas.microsoft.com/office/drawing/2014/main" id="{4E9C7379-42F1-472A-AA8E-6644E5182B26}"/>
            </a:ext>
          </a:extLst>
        </xdr:cNvPr>
        <xdr:cNvSpPr>
          <a:spLocks noChangeArrowheads="1"/>
        </xdr:cNvSpPr>
      </xdr:nvSpPr>
      <xdr:spPr bwMode="auto">
        <a:xfrm>
          <a:off x="4543425" y="24348621"/>
          <a:ext cx="142875" cy="152400"/>
        </a:xfrm>
        <a:prstGeom prst="rect">
          <a:avLst/>
        </a:prstGeom>
        <a:solidFill>
          <a:srgbClr val="FFFFFF"/>
        </a:solidFill>
        <a:ln w="9525">
          <a:solidFill>
            <a:srgbClr val="000000"/>
          </a:solidFill>
          <a:miter lim="800000"/>
          <a:headEnd/>
          <a:tailEnd/>
        </a:ln>
      </xdr:spPr>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11</xdr:col>
      <xdr:colOff>42859</xdr:colOff>
      <xdr:row>1</xdr:row>
      <xdr:rowOff>130272</xdr:rowOff>
    </xdr:from>
    <xdr:to>
      <xdr:col>17</xdr:col>
      <xdr:colOff>224954</xdr:colOff>
      <xdr:row>3</xdr:row>
      <xdr:rowOff>87715</xdr:rowOff>
    </xdr:to>
    <xdr:pic>
      <xdr:nvPicPr>
        <xdr:cNvPr id="2" name="Imagen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06059" y="196947"/>
          <a:ext cx="2953870" cy="1005193"/>
        </a:xfrm>
        <a:prstGeom prst="rect">
          <a:avLst/>
        </a:prstGeom>
      </xdr:spPr>
    </xdr:pic>
    <xdr:clientData/>
  </xdr:twoCellAnchor>
  <xdr:twoCellAnchor editAs="oneCell">
    <xdr:from>
      <xdr:col>0</xdr:col>
      <xdr:colOff>71443</xdr:colOff>
      <xdr:row>2</xdr:row>
      <xdr:rowOff>95249</xdr:rowOff>
    </xdr:from>
    <xdr:to>
      <xdr:col>4</xdr:col>
      <xdr:colOff>597143</xdr:colOff>
      <xdr:row>63</xdr:row>
      <xdr:rowOff>166688</xdr:rowOff>
    </xdr:to>
    <xdr:pic>
      <xdr:nvPicPr>
        <xdr:cNvPr id="3" name="Imagen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443" y="561974"/>
          <a:ext cx="3849925" cy="19464339"/>
        </a:xfrm>
        <a:prstGeom prst="rect">
          <a:avLst/>
        </a:prstGeom>
      </xdr:spPr>
    </xdr:pic>
    <xdr:clientData/>
  </xdr:twoCellAnchor>
  <xdr:twoCellAnchor>
    <xdr:from>
      <xdr:col>19</xdr:col>
      <xdr:colOff>0</xdr:colOff>
      <xdr:row>41</xdr:row>
      <xdr:rowOff>0</xdr:rowOff>
    </xdr:from>
    <xdr:to>
      <xdr:col>23</xdr:col>
      <xdr:colOff>381000</xdr:colOff>
      <xdr:row>42</xdr:row>
      <xdr:rowOff>238125</xdr:rowOff>
    </xdr:to>
    <xdr:sp macro="" textlink="">
      <xdr:nvSpPr>
        <xdr:cNvPr id="5" name="46 Flecha izquierda">
          <a:hlinkClick xmlns:r="http://schemas.openxmlformats.org/officeDocument/2006/relationships" r:id="rId3"/>
          <a:extLst>
            <a:ext uri="{FF2B5EF4-FFF2-40B4-BE49-F238E27FC236}">
              <a16:creationId xmlns:a16="http://schemas.microsoft.com/office/drawing/2014/main" id="{00000000-0008-0000-0700-000005000000}"/>
            </a:ext>
          </a:extLst>
        </xdr:cNvPr>
        <xdr:cNvSpPr/>
      </xdr:nvSpPr>
      <xdr:spPr>
        <a:xfrm>
          <a:off x="15216188" y="9501188"/>
          <a:ext cx="3690937" cy="2309812"/>
        </a:xfrm>
        <a:prstGeom prst="leftArrow">
          <a:avLst>
            <a:gd name="adj1" fmla="val 69820"/>
            <a:gd name="adj2" fmla="val 50000"/>
          </a:avLst>
        </a:prstGeom>
        <a:solidFill>
          <a:srgbClr val="FF0000"/>
        </a:solidFill>
        <a:ln w="25400" cap="flat" cmpd="sng" algn="ctr">
          <a:solidFill>
            <a:sysClr val="window" lastClr="FFFFFF"/>
          </a:solidFill>
          <a:prstDash val="solid"/>
        </a:ln>
        <a:effectLst/>
        <a:scene3d>
          <a:camera prst="orthographicFront"/>
          <a:lightRig rig="threePt" dir="t"/>
        </a:scene3d>
        <a:sp3d>
          <a:bevelT/>
          <a:bevelB/>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_tradnl" sz="2000" b="1" i="0" u="none" strike="noStrike" kern="0" cap="none" spc="0" normalizeH="0" baseline="0" noProof="0">
              <a:ln>
                <a:noFill/>
              </a:ln>
              <a:solidFill>
                <a:sysClr val="window" lastClr="FFFFFF"/>
              </a:solidFill>
              <a:effectLst/>
              <a:uLnTx/>
              <a:uFillTx/>
              <a:latin typeface="Calibri" panose="020F0502020204030204"/>
              <a:ea typeface="+mn-ea"/>
              <a:cs typeface="+mn-cs"/>
            </a:rPr>
            <a:t>REGRESAR AL LISTADO DE SELECCIÓN DE DOCUMENTOS</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20</xdr:col>
      <xdr:colOff>0</xdr:colOff>
      <xdr:row>36</xdr:row>
      <xdr:rowOff>0</xdr:rowOff>
    </xdr:from>
    <xdr:to>
      <xdr:col>24</xdr:col>
      <xdr:colOff>381000</xdr:colOff>
      <xdr:row>37</xdr:row>
      <xdr:rowOff>238125</xdr:rowOff>
    </xdr:to>
    <xdr:sp macro="" textlink="">
      <xdr:nvSpPr>
        <xdr:cNvPr id="7" name="46 Flecha izquierda">
          <a:hlinkClick xmlns:r="http://schemas.openxmlformats.org/officeDocument/2006/relationships" r:id="rId1"/>
          <a:extLst>
            <a:ext uri="{FF2B5EF4-FFF2-40B4-BE49-F238E27FC236}">
              <a16:creationId xmlns:a16="http://schemas.microsoft.com/office/drawing/2014/main" id="{00000000-0008-0000-0800-000007000000}"/>
            </a:ext>
          </a:extLst>
        </xdr:cNvPr>
        <xdr:cNvSpPr/>
      </xdr:nvSpPr>
      <xdr:spPr>
        <a:xfrm>
          <a:off x="16040100" y="9677400"/>
          <a:ext cx="3695700" cy="2314575"/>
        </a:xfrm>
        <a:prstGeom prst="leftArrow">
          <a:avLst>
            <a:gd name="adj1" fmla="val 69820"/>
            <a:gd name="adj2" fmla="val 50000"/>
          </a:avLst>
        </a:prstGeom>
        <a:solidFill>
          <a:srgbClr val="FF0000"/>
        </a:solidFill>
        <a:ln w="25400" cap="flat" cmpd="sng" algn="ctr">
          <a:solidFill>
            <a:sysClr val="window" lastClr="FFFFFF"/>
          </a:solidFill>
          <a:prstDash val="solid"/>
        </a:ln>
        <a:effectLst/>
        <a:scene3d>
          <a:camera prst="orthographicFront"/>
          <a:lightRig rig="threePt" dir="t"/>
        </a:scene3d>
        <a:sp3d>
          <a:bevelT/>
          <a:bevelB/>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_tradnl" sz="2000" b="1" i="0" u="none" strike="noStrike" kern="0" cap="none" spc="0" normalizeH="0" baseline="0" noProof="0">
              <a:ln>
                <a:noFill/>
              </a:ln>
              <a:solidFill>
                <a:sysClr val="window" lastClr="FFFFFF"/>
              </a:solidFill>
              <a:effectLst/>
              <a:uLnTx/>
              <a:uFillTx/>
              <a:latin typeface="Calibri" panose="020F0502020204030204"/>
              <a:ea typeface="+mn-ea"/>
              <a:cs typeface="+mn-cs"/>
            </a:rPr>
            <a:t>REGRESAR AL LISTADO DE SELECCIÓN DE DOCUMENTOS</a:t>
          </a:r>
        </a:p>
      </xdr:txBody>
    </xdr:sp>
    <xdr:clientData/>
  </xdr:twoCellAnchor>
  <xdr:twoCellAnchor>
    <xdr:from>
      <xdr:col>2</xdr:col>
      <xdr:colOff>228600</xdr:colOff>
      <xdr:row>5</xdr:row>
      <xdr:rowOff>215929</xdr:rowOff>
    </xdr:from>
    <xdr:to>
      <xdr:col>5</xdr:col>
      <xdr:colOff>352700</xdr:colOff>
      <xdr:row>8</xdr:row>
      <xdr:rowOff>12700</xdr:rowOff>
    </xdr:to>
    <xdr:pic>
      <xdr:nvPicPr>
        <xdr:cNvPr id="5" name="Imagen 4">
          <a:extLst>
            <a:ext uri="{FF2B5EF4-FFF2-40B4-BE49-F238E27FC236}">
              <a16:creationId xmlns:a16="http://schemas.microsoft.com/office/drawing/2014/main" id="{F5423982-0278-4B38-BCA7-D1BF0111061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765300" y="1701829"/>
          <a:ext cx="2880000" cy="444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ites/totalcustomerexperience/Shared%20Documents/&#193;REAS/M&#201;TODOS%20COMERCIALES/M&#201;TODOS%20COMERCIALES/M&#201;TODOS%20VN/2020/DOCS%20COMERCIALES/Doc_Comerciales_VN_ES_2020%20-%20ML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 INSTRUCCIONES"/>
      <sheetName val="1) INTRODUCIR DATOS"/>
      <sheetName val="2) SELECCIÓN DE DOCUMENTO"/>
      <sheetName val="Check-list Flash AVES"/>
      <sheetName val="Check-list TÉRMICOS"/>
      <sheetName val=" Check-list Preparación ZE"/>
      <sheetName val=" Check-list Prep. Twizy"/>
      <sheetName val="BIENVENIDO PRUEBA R"/>
      <sheetName val="BIENVENIDO PRUEBA D"/>
      <sheetName val="Contrato Préstamo Gratuito REN"/>
      <sheetName val="Contrato Préstamo Gratuito DAC"/>
      <sheetName val="FICHA PRUEBAS REN"/>
      <sheetName val="FICHA PRUEBAS DAC"/>
      <sheetName val="Ficha Calidad Entrega VN"/>
      <sheetName val="Instrucciones de uso FCE "/>
      <sheetName val="FICHA VALORACIÓN VO CLIENTE"/>
      <sheetName val="FICHA VALORACIÓN VO INST"/>
      <sheetName val="Carta agradecimiento"/>
      <sheetName val="Carta agradecimiento REN"/>
      <sheetName val="Carta agradecimiento DAC"/>
      <sheetName val="BIENVENIDO ENTREGA REN"/>
      <sheetName val="BIENVENIDO ENTREGA DAC"/>
      <sheetName val="La Entrega de su vehículo REN"/>
      <sheetName val="La Entrega de su Vehículo DAC"/>
      <sheetName val="SOL.INFO.RENAULT"/>
      <sheetName val="SOL.PEDIDO RENAULT"/>
      <sheetName val="Contabilidad-Dossier VN RENAULT"/>
      <sheetName val="Check-list doc.admin RENAULT"/>
      <sheetName val="SOL.INFO DACIA"/>
      <sheetName val="SOL.PEDIDO DACIA"/>
      <sheetName val="Contabilidad-Dossier VN DACIA"/>
      <sheetName val="Check-list doc.admin DACIA"/>
      <sheetName val="SOL.INFO ZE"/>
      <sheetName val="SOL.INFO ZE FP"/>
      <sheetName val="ARGUMENTARIO SAVE "/>
      <sheetName val="SOL.PEDIDO ZE"/>
      <sheetName val="SOL.PEDIDO ZE FP"/>
      <sheetName val="Contabilidad-Dossier VN-ZE"/>
      <sheetName val="Check-list doc.admin ZE"/>
    </sheetNames>
    <sheetDataSet>
      <sheetData sheetId="0"/>
      <sheetData sheetId="1">
        <row r="16">
          <cell r="F16" t="str">
            <v xml:space="preserve">Twingo </v>
          </cell>
        </row>
        <row r="18">
          <cell r="F18">
            <v>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339933"/>
  </sheetPr>
  <dimension ref="B2:O29"/>
  <sheetViews>
    <sheetView zoomScale="80" zoomScaleNormal="80" workbookViewId="0">
      <selection activeCell="T28" sqref="T28"/>
    </sheetView>
  </sheetViews>
  <sheetFormatPr baseColWidth="10" defaultColWidth="11.42578125" defaultRowHeight="14.25"/>
  <cols>
    <col min="1" max="1" width="15.7109375" style="588" customWidth="1"/>
    <col min="2" max="2" width="5.42578125" style="588" customWidth="1"/>
    <col min="3" max="10" width="11.42578125" style="588"/>
    <col min="11" max="11" width="15.28515625" style="588" customWidth="1"/>
    <col min="12" max="13" width="11.42578125" style="588"/>
    <col min="14" max="14" width="11.28515625" style="588" customWidth="1"/>
    <col min="15" max="15" width="11.42578125" style="588" hidden="1" customWidth="1"/>
    <col min="16" max="16384" width="11.42578125" style="588"/>
  </cols>
  <sheetData>
    <row r="2" spans="2:14" ht="16.5" customHeight="1">
      <c r="B2" s="1431"/>
      <c r="C2" s="1431"/>
      <c r="D2" s="1431"/>
      <c r="E2" s="1431"/>
      <c r="F2" s="1431"/>
      <c r="G2" s="1431"/>
      <c r="H2" s="1431"/>
      <c r="I2" s="1431"/>
      <c r="J2" s="1431"/>
      <c r="K2" s="1431"/>
    </row>
    <row r="3" spans="2:14">
      <c r="B3" s="1434"/>
      <c r="C3" s="1434"/>
      <c r="D3" s="1434"/>
    </row>
    <row r="5" spans="2:14">
      <c r="C5" s="589"/>
      <c r="D5" s="589"/>
      <c r="E5" s="589"/>
      <c r="F5" s="589"/>
      <c r="G5" s="589"/>
      <c r="H5" s="589"/>
      <c r="I5" s="589"/>
      <c r="J5" s="589"/>
      <c r="K5" s="589"/>
      <c r="L5" s="589"/>
      <c r="M5" s="589"/>
      <c r="N5" s="589"/>
    </row>
    <row r="6" spans="2:14" ht="15">
      <c r="B6" s="1430"/>
      <c r="C6" s="1430"/>
      <c r="D6" s="1430"/>
      <c r="E6" s="1430"/>
      <c r="F6" s="1430"/>
      <c r="G6" s="1430"/>
      <c r="H6" s="1430"/>
      <c r="I6" s="1430"/>
      <c r="J6" s="1430"/>
      <c r="K6" s="1430"/>
      <c r="L6" s="1430"/>
      <c r="M6" s="1430"/>
      <c r="N6" s="1430"/>
    </row>
    <row r="7" spans="2:14" ht="15">
      <c r="B7" s="590"/>
      <c r="C7" s="1432"/>
      <c r="D7" s="1432"/>
      <c r="E7" s="1432"/>
      <c r="F7" s="1432"/>
      <c r="G7" s="1432"/>
      <c r="H7" s="1432"/>
      <c r="I7" s="1432"/>
      <c r="J7" s="1432"/>
      <c r="K7" s="1432"/>
      <c r="L7" s="1432"/>
      <c r="M7" s="1432"/>
      <c r="N7" s="1432"/>
    </row>
    <row r="8" spans="2:14" ht="15">
      <c r="B8" s="590"/>
      <c r="C8" s="590"/>
      <c r="D8" s="590"/>
      <c r="E8" s="590"/>
      <c r="F8" s="590"/>
      <c r="G8" s="590"/>
      <c r="H8" s="590"/>
      <c r="I8" s="590"/>
      <c r="J8" s="590"/>
      <c r="K8" s="590"/>
      <c r="L8" s="590"/>
      <c r="M8" s="590"/>
      <c r="N8" s="590"/>
    </row>
    <row r="9" spans="2:14" ht="15">
      <c r="B9" s="590"/>
      <c r="C9" s="1432"/>
      <c r="D9" s="1432"/>
      <c r="E9" s="1432"/>
      <c r="F9" s="1432"/>
      <c r="G9" s="1432"/>
      <c r="H9" s="1432"/>
      <c r="I9" s="1432"/>
      <c r="J9" s="1432"/>
      <c r="K9" s="1432"/>
      <c r="L9" s="1432"/>
      <c r="M9" s="1432"/>
      <c r="N9" s="1432"/>
    </row>
    <row r="10" spans="2:14" ht="15">
      <c r="B10" s="590"/>
      <c r="C10" s="1432"/>
      <c r="D10" s="1432"/>
      <c r="E10" s="1432"/>
      <c r="F10" s="1432"/>
      <c r="G10" s="1432"/>
      <c r="H10" s="1432"/>
      <c r="I10" s="1432"/>
      <c r="J10" s="1432"/>
      <c r="K10" s="1432"/>
      <c r="L10" s="1432"/>
      <c r="M10" s="1432"/>
      <c r="N10" s="1432"/>
    </row>
    <row r="11" spans="2:14" ht="15">
      <c r="B11" s="591"/>
      <c r="C11" s="1432"/>
      <c r="D11" s="1432"/>
      <c r="E11" s="1432"/>
      <c r="F11" s="1432"/>
      <c r="G11" s="1432"/>
      <c r="H11" s="1432"/>
      <c r="I11" s="1432"/>
      <c r="J11" s="1432"/>
      <c r="K11" s="1432"/>
      <c r="L11" s="1432"/>
      <c r="M11" s="1432"/>
      <c r="N11" s="1432"/>
    </row>
    <row r="12" spans="2:14" ht="15">
      <c r="B12" s="590"/>
      <c r="C12" s="590"/>
      <c r="D12" s="590"/>
      <c r="E12" s="590"/>
      <c r="F12" s="590"/>
      <c r="G12" s="590"/>
      <c r="H12" s="590"/>
      <c r="I12" s="590"/>
      <c r="J12" s="590"/>
      <c r="K12" s="590"/>
      <c r="L12" s="590"/>
      <c r="M12" s="590"/>
      <c r="N12" s="590"/>
    </row>
    <row r="13" spans="2:14" ht="15">
      <c r="B13" s="591"/>
      <c r="C13" s="1432"/>
      <c r="D13" s="1432"/>
      <c r="E13" s="1432"/>
      <c r="F13" s="1432"/>
      <c r="G13" s="1432"/>
      <c r="H13" s="1432"/>
      <c r="I13" s="1432"/>
      <c r="J13" s="1432"/>
      <c r="K13" s="1432"/>
      <c r="L13" s="1432"/>
      <c r="M13" s="1432"/>
      <c r="N13" s="1432"/>
    </row>
    <row r="14" spans="2:14" ht="15">
      <c r="B14" s="590"/>
      <c r="C14" s="590"/>
      <c r="D14" s="590"/>
      <c r="E14" s="590"/>
      <c r="F14" s="590"/>
      <c r="G14" s="590"/>
      <c r="H14" s="590"/>
      <c r="I14" s="590"/>
      <c r="J14" s="590"/>
      <c r="K14" s="590"/>
      <c r="L14" s="590"/>
      <c r="M14" s="590"/>
      <c r="N14" s="590"/>
    </row>
    <row r="15" spans="2:14" ht="15">
      <c r="B15" s="591"/>
      <c r="C15" s="1432"/>
      <c r="D15" s="1432"/>
      <c r="E15" s="1432"/>
      <c r="F15" s="1432"/>
      <c r="G15" s="1432"/>
      <c r="H15" s="1432"/>
      <c r="I15" s="1432"/>
      <c r="J15" s="1432"/>
      <c r="K15" s="1432"/>
      <c r="L15" s="1432"/>
      <c r="M15" s="1432"/>
      <c r="N15" s="1432"/>
    </row>
    <row r="16" spans="2:14" ht="15">
      <c r="B16" s="590"/>
      <c r="C16" s="590"/>
      <c r="D16" s="590"/>
      <c r="E16" s="590"/>
      <c r="F16" s="590"/>
      <c r="G16" s="590"/>
      <c r="H16" s="590"/>
      <c r="I16" s="590"/>
      <c r="J16" s="590"/>
      <c r="K16" s="590"/>
      <c r="L16" s="590"/>
      <c r="M16" s="590"/>
      <c r="N16" s="590"/>
    </row>
    <row r="17" spans="2:14" ht="15">
      <c r="B17" s="591"/>
      <c r="C17" s="1432"/>
      <c r="D17" s="1432"/>
      <c r="E17" s="1432"/>
      <c r="F17" s="1432"/>
      <c r="G17" s="1432"/>
      <c r="H17" s="1432"/>
      <c r="I17" s="1432"/>
      <c r="J17" s="1432"/>
      <c r="K17" s="1432"/>
      <c r="L17" s="1432"/>
      <c r="M17" s="1432"/>
      <c r="N17" s="1432"/>
    </row>
    <row r="18" spans="2:14" ht="15">
      <c r="B18" s="590"/>
      <c r="C18" s="590"/>
      <c r="D18" s="590"/>
      <c r="E18" s="590"/>
      <c r="F18" s="590"/>
      <c r="G18" s="590"/>
      <c r="H18" s="590"/>
      <c r="I18" s="590"/>
      <c r="J18" s="590"/>
      <c r="K18" s="590"/>
      <c r="L18" s="590"/>
      <c r="M18" s="590"/>
      <c r="N18" s="590"/>
    </row>
    <row r="19" spans="2:14" ht="15">
      <c r="B19" s="590"/>
      <c r="C19" s="1432"/>
      <c r="D19" s="1432"/>
      <c r="E19" s="1432"/>
      <c r="F19" s="1432"/>
      <c r="G19" s="1432"/>
      <c r="H19" s="1432"/>
      <c r="I19" s="1432"/>
      <c r="J19" s="1432"/>
      <c r="K19" s="1432"/>
      <c r="L19" s="1432"/>
      <c r="M19" s="1432"/>
      <c r="N19" s="1432"/>
    </row>
    <row r="20" spans="2:14" ht="15">
      <c r="B20" s="590"/>
      <c r="C20" s="590"/>
      <c r="D20" s="590"/>
      <c r="E20" s="590"/>
      <c r="F20" s="590"/>
      <c r="G20" s="590"/>
      <c r="H20" s="590"/>
      <c r="I20" s="590"/>
      <c r="J20" s="590"/>
      <c r="K20" s="590"/>
      <c r="L20" s="590"/>
      <c r="M20" s="590"/>
      <c r="N20" s="590"/>
    </row>
    <row r="21" spans="2:14" ht="15">
      <c r="B21" s="591"/>
      <c r="C21" s="1432"/>
      <c r="D21" s="1433"/>
      <c r="E21" s="1433"/>
      <c r="F21" s="1433"/>
      <c r="G21" s="1433"/>
      <c r="H21" s="1433"/>
      <c r="I21" s="1433"/>
      <c r="J21" s="1433"/>
      <c r="K21" s="1433"/>
      <c r="L21" s="1433"/>
      <c r="M21" s="1433"/>
      <c r="N21" s="1433"/>
    </row>
    <row r="22" spans="2:14" ht="15">
      <c r="B22" s="590"/>
      <c r="C22" s="590"/>
      <c r="D22" s="590"/>
      <c r="E22" s="590"/>
      <c r="F22" s="590"/>
      <c r="G22" s="590"/>
      <c r="H22" s="590"/>
      <c r="I22" s="590"/>
      <c r="J22" s="590"/>
      <c r="K22" s="590"/>
      <c r="L22" s="590"/>
      <c r="M22" s="590"/>
      <c r="N22" s="590"/>
    </row>
    <row r="23" spans="2:14" ht="15">
      <c r="B23" s="591"/>
      <c r="C23" s="1432"/>
      <c r="D23" s="1432"/>
      <c r="E23" s="1432"/>
      <c r="F23" s="1432"/>
      <c r="G23" s="1432"/>
      <c r="H23" s="1432"/>
      <c r="I23" s="1432"/>
      <c r="J23" s="1432"/>
      <c r="K23" s="1432"/>
      <c r="L23" s="1432"/>
      <c r="M23" s="1432"/>
      <c r="N23" s="1432"/>
    </row>
    <row r="24" spans="2:14" ht="15">
      <c r="B24" s="590"/>
      <c r="C24" s="590"/>
      <c r="D24" s="590"/>
      <c r="E24" s="590"/>
      <c r="F24" s="590"/>
      <c r="G24" s="590"/>
      <c r="H24" s="590"/>
      <c r="I24" s="590"/>
      <c r="J24" s="590"/>
      <c r="K24" s="590"/>
      <c r="L24" s="590"/>
      <c r="M24" s="590"/>
      <c r="N24" s="590"/>
    </row>
    <row r="25" spans="2:14" ht="15">
      <c r="B25" s="590"/>
      <c r="C25" s="1432"/>
      <c r="D25" s="1432"/>
      <c r="E25" s="1432"/>
      <c r="F25" s="1432"/>
      <c r="G25" s="1432"/>
      <c r="H25" s="1432"/>
      <c r="I25" s="1432"/>
      <c r="J25" s="1432"/>
      <c r="K25" s="1432"/>
      <c r="L25" s="1432"/>
      <c r="M25" s="1432"/>
      <c r="N25" s="1432"/>
    </row>
    <row r="26" spans="2:14" ht="15">
      <c r="B26" s="590"/>
      <c r="C26" s="590"/>
      <c r="D26" s="590"/>
      <c r="E26" s="590"/>
      <c r="F26" s="590"/>
      <c r="G26" s="590"/>
      <c r="H26" s="590"/>
      <c r="I26" s="590"/>
      <c r="J26" s="590"/>
      <c r="K26" s="590"/>
      <c r="L26" s="590"/>
      <c r="M26" s="590"/>
      <c r="N26" s="590"/>
    </row>
    <row r="27" spans="2:14" ht="15">
      <c r="B27" s="591"/>
      <c r="C27" s="1430"/>
      <c r="D27" s="1430"/>
      <c r="E27" s="1430"/>
      <c r="F27" s="1430"/>
      <c r="G27" s="1430"/>
      <c r="H27" s="1430"/>
      <c r="I27" s="1430"/>
      <c r="J27" s="1430"/>
      <c r="K27" s="1430"/>
      <c r="L27" s="1430"/>
      <c r="M27" s="1430"/>
      <c r="N27" s="1430"/>
    </row>
    <row r="28" spans="2:14" ht="147.75" customHeight="1">
      <c r="C28" s="592"/>
      <c r="E28" s="592"/>
      <c r="F28" s="592"/>
      <c r="G28" s="592"/>
      <c r="H28" s="592"/>
      <c r="I28" s="592"/>
      <c r="J28" s="592"/>
      <c r="K28" s="592"/>
      <c r="M28" s="592"/>
      <c r="N28" s="592"/>
    </row>
    <row r="29" spans="2:14" ht="32.25" customHeight="1">
      <c r="B29" s="593"/>
      <c r="C29" s="593"/>
      <c r="D29" s="593"/>
      <c r="E29" s="593"/>
      <c r="F29" s="593"/>
      <c r="G29" s="593"/>
      <c r="H29" s="593"/>
      <c r="I29" s="593"/>
      <c r="J29" s="593"/>
      <c r="K29" s="593"/>
      <c r="L29" s="593"/>
      <c r="M29" s="593"/>
      <c r="N29" s="593"/>
    </row>
  </sheetData>
  <sheetProtection algorithmName="SHA-512" hashValue="Qqho+LuM/hUiqu7oubIzaJUu5sUo11v3bkxDaXnDWj80nv6hFVyczc98Sao0OdIDjY1Kk2nenzbDRdzdGywt3Q==" saltValue="3rmk4MXYJhOk0JxZLeJlGA==" spinCount="100000" sheet="1" selectLockedCells="1" selectUnlockedCells="1"/>
  <mergeCells count="14">
    <mergeCell ref="C27:N27"/>
    <mergeCell ref="B2:K2"/>
    <mergeCell ref="C25:N25"/>
    <mergeCell ref="C23:N23"/>
    <mergeCell ref="C17:N17"/>
    <mergeCell ref="C19:N19"/>
    <mergeCell ref="C21:N21"/>
    <mergeCell ref="C15:N15"/>
    <mergeCell ref="B6:N6"/>
    <mergeCell ref="C7:N7"/>
    <mergeCell ref="C9:N9"/>
    <mergeCell ref="C10:N11"/>
    <mergeCell ref="C13:N13"/>
    <mergeCell ref="B3:D3"/>
  </mergeCells>
  <printOptions horizontalCentered="1"/>
  <pageMargins left="0" right="0" top="0" bottom="0" header="0" footer="0"/>
  <pageSetup paperSize="9" scale="59" fitToHeight="0" orientation="portrait" r:id="rId1"/>
  <headerFooter>
    <oddFooter>&amp;R&amp;1#&amp;"Arial"&amp;10&amp;K000000Confidential C</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Z200"/>
  <sheetViews>
    <sheetView zoomScale="70" zoomScaleNormal="70" zoomScalePageLayoutView="73" workbookViewId="0">
      <selection activeCell="S92" sqref="S92"/>
    </sheetView>
  </sheetViews>
  <sheetFormatPr baseColWidth="10" defaultColWidth="11.42578125" defaultRowHeight="15"/>
  <cols>
    <col min="1" max="1" width="6.7109375" style="2" customWidth="1"/>
    <col min="2" max="2" width="5.7109375" style="2" customWidth="1"/>
    <col min="3" max="3" width="11.28515625" style="2" customWidth="1"/>
    <col min="4" max="4" width="11.42578125" style="2"/>
    <col min="5" max="5" width="5.42578125" style="2" customWidth="1"/>
    <col min="6" max="6" width="11.42578125" style="2" customWidth="1"/>
    <col min="7" max="7" width="8.28515625" style="2" customWidth="1"/>
    <col min="8" max="8" width="14.5703125" style="2" customWidth="1"/>
    <col min="9" max="9" width="5.42578125" style="2" customWidth="1"/>
    <col min="10" max="10" width="6.7109375" style="2" customWidth="1"/>
    <col min="11" max="11" width="22.7109375" style="2" customWidth="1"/>
    <col min="12" max="12" width="4.28515625" style="2" customWidth="1"/>
    <col min="13" max="14" width="8.7109375" style="2" customWidth="1"/>
    <col min="15" max="15" width="3.7109375" style="2" customWidth="1"/>
    <col min="16" max="16" width="15.42578125" style="2" customWidth="1"/>
    <col min="17" max="17" width="11.42578125" style="2"/>
    <col min="18" max="18" width="8" style="2" customWidth="1"/>
    <col min="19" max="19" width="26.42578125" style="2" customWidth="1"/>
    <col min="20" max="24" width="11.42578125" style="2"/>
    <col min="25" max="25" width="14.42578125" style="2" customWidth="1"/>
    <col min="26" max="16384" width="11.42578125" style="2"/>
  </cols>
  <sheetData>
    <row r="1" spans="1:26" ht="15" customHeight="1">
      <c r="A1" s="652"/>
      <c r="B1" s="652"/>
      <c r="C1" s="652"/>
      <c r="D1" s="652"/>
      <c r="E1" s="652"/>
      <c r="F1" s="652"/>
      <c r="G1" s="652"/>
      <c r="H1" s="652"/>
      <c r="I1" s="652"/>
      <c r="J1" s="652"/>
      <c r="K1" s="652"/>
      <c r="L1" s="652"/>
      <c r="M1" s="652"/>
      <c r="N1" s="652"/>
      <c r="O1" s="652"/>
    </row>
    <row r="2" spans="1:26" ht="19.5" customHeight="1">
      <c r="A2" s="652"/>
      <c r="B2" s="652"/>
      <c r="C2" s="652"/>
      <c r="D2" s="652"/>
      <c r="E2" s="652"/>
      <c r="F2" s="652"/>
      <c r="G2" s="652"/>
      <c r="H2" s="652"/>
      <c r="I2" s="652"/>
      <c r="J2" s="653"/>
      <c r="K2" s="652"/>
      <c r="L2" s="652"/>
      <c r="M2" s="652"/>
      <c r="N2" s="652"/>
      <c r="O2" s="652"/>
    </row>
    <row r="3" spans="1:26" ht="26.25" customHeight="1">
      <c r="A3" s="652"/>
      <c r="B3" s="652" t="s">
        <v>344</v>
      </c>
      <c r="C3" s="652"/>
      <c r="D3" s="652"/>
      <c r="E3" s="652"/>
      <c r="F3" s="652"/>
      <c r="G3" s="652"/>
      <c r="H3" s="652"/>
      <c r="I3" s="652"/>
      <c r="J3" s="653"/>
      <c r="K3" s="652"/>
      <c r="L3" s="652"/>
      <c r="M3" s="652"/>
      <c r="N3" s="652"/>
      <c r="O3" s="652"/>
    </row>
    <row r="4" spans="1:26" ht="23.25">
      <c r="A4" s="652"/>
      <c r="B4" s="652"/>
      <c r="C4" s="652"/>
      <c r="D4" s="652"/>
      <c r="E4" s="652"/>
      <c r="F4" s="652"/>
      <c r="G4" s="652"/>
      <c r="H4" s="652"/>
      <c r="I4" s="652"/>
      <c r="J4" s="653"/>
      <c r="K4" s="652"/>
      <c r="L4" s="652"/>
      <c r="M4" s="652"/>
      <c r="N4" s="652"/>
      <c r="O4" s="652"/>
      <c r="P4" s="5"/>
    </row>
    <row r="6" spans="1:26" ht="23.25">
      <c r="B6" s="123" t="s">
        <v>345</v>
      </c>
      <c r="C6" s="1827"/>
      <c r="D6" s="1827"/>
      <c r="E6" s="1827"/>
      <c r="F6" s="1827"/>
      <c r="G6" s="726" t="s">
        <v>346</v>
      </c>
      <c r="H6" s="453"/>
      <c r="I6" s="1828" t="s">
        <v>347</v>
      </c>
      <c r="J6" s="1828"/>
      <c r="K6" s="454"/>
      <c r="L6" s="458" t="s">
        <v>98</v>
      </c>
      <c r="M6" s="455"/>
      <c r="N6" s="658"/>
      <c r="P6" s="6"/>
    </row>
    <row r="7" spans="1:26">
      <c r="P7" s="1711"/>
      <c r="Q7" s="1711"/>
      <c r="R7" s="1711"/>
      <c r="S7" s="1711"/>
    </row>
    <row r="8" spans="1:26" ht="18.75" customHeight="1">
      <c r="B8" s="434" t="s">
        <v>348</v>
      </c>
      <c r="P8" s="1711"/>
      <c r="Q8" s="1711"/>
      <c r="R8" s="1711"/>
      <c r="S8" s="1711"/>
    </row>
    <row r="9" spans="1:26" ht="8.25" customHeight="1"/>
    <row r="10" spans="1:26" ht="51" customHeight="1">
      <c r="B10" s="1717" t="s">
        <v>349</v>
      </c>
      <c r="C10" s="1717"/>
      <c r="D10" s="1717"/>
      <c r="E10" s="1717"/>
      <c r="F10" s="1717"/>
      <c r="G10" s="1717"/>
      <c r="H10" s="1717"/>
      <c r="I10" s="1717"/>
      <c r="J10" s="1717"/>
      <c r="K10" s="1717"/>
      <c r="L10" s="1717"/>
      <c r="M10" s="1717"/>
      <c r="N10" s="1717"/>
      <c r="Z10" s="728" t="s">
        <v>7</v>
      </c>
    </row>
    <row r="11" spans="1:26" ht="8.25" customHeight="1"/>
    <row r="12" spans="1:26" ht="15" customHeight="1">
      <c r="B12" s="1771" t="s">
        <v>350</v>
      </c>
      <c r="C12" s="1771"/>
      <c r="D12" s="1771"/>
      <c r="E12" s="1771"/>
      <c r="F12" s="1771"/>
    </row>
    <row r="13" spans="1:26" ht="29.25" customHeight="1">
      <c r="B13" s="1771"/>
      <c r="C13" s="1771"/>
      <c r="D13" s="1771"/>
      <c r="E13" s="1771"/>
      <c r="F13" s="1771"/>
    </row>
    <row r="17" spans="2:14">
      <c r="F17" s="460"/>
      <c r="G17" s="460"/>
      <c r="H17" s="460"/>
      <c r="I17" s="460"/>
      <c r="J17" s="460"/>
    </row>
    <row r="18" spans="2:14" ht="18.75">
      <c r="B18" s="434" t="s">
        <v>351</v>
      </c>
    </row>
    <row r="19" spans="2:14" ht="10.5" customHeight="1">
      <c r="B19" s="24"/>
    </row>
    <row r="20" spans="2:14" ht="18.75" customHeight="1">
      <c r="B20" s="123" t="s">
        <v>352</v>
      </c>
      <c r="C20" s="1826" t="str">
        <f>'1) INTRODUCIR DATOS'!F7&amp;" "&amp;'1) INTRODUCIR DATOS'!F8&amp;" "&amp;'1) INTRODUCIR DATOS'!F9</f>
        <v>MIREIA SANGUINO CASTRO</v>
      </c>
      <c r="D20" s="1826"/>
      <c r="E20" s="1826"/>
      <c r="F20" s="1826"/>
      <c r="G20" s="1826"/>
      <c r="H20" s="1826"/>
      <c r="I20" s="1826"/>
      <c r="J20" s="1826"/>
      <c r="K20" s="1826"/>
      <c r="L20" s="1826"/>
      <c r="M20" s="1826"/>
      <c r="N20" s="1826"/>
    </row>
    <row r="21" spans="2:14" ht="21.75" customHeight="1">
      <c r="B21" s="1735" t="s">
        <v>353</v>
      </c>
      <c r="C21" s="1735"/>
      <c r="D21" s="1761" t="str">
        <f>IF('1) INTRODUCIR DATOS'!F13="","",'1) INTRODUCIR DATOS'!F13)</f>
        <v>CALLE PI 9</v>
      </c>
      <c r="E21" s="1761"/>
      <c r="F21" s="1761"/>
      <c r="G21" s="1761"/>
      <c r="H21" s="1761"/>
      <c r="I21" s="1761"/>
      <c r="J21" s="1761"/>
      <c r="K21" s="1761"/>
      <c r="L21" s="1761"/>
      <c r="M21" s="1761"/>
      <c r="N21" s="723"/>
    </row>
    <row r="22" spans="2:14" ht="21.75" customHeight="1">
      <c r="B22" s="611" t="s">
        <v>354</v>
      </c>
      <c r="C22" s="123"/>
      <c r="D22" s="123"/>
      <c r="E22" s="123"/>
      <c r="G22" s="1813"/>
      <c r="H22" s="1813"/>
      <c r="I22" s="1813"/>
      <c r="J22" s="1813"/>
      <c r="K22" s="1813"/>
      <c r="L22" s="1813"/>
      <c r="M22" s="1813"/>
      <c r="N22" s="725"/>
    </row>
    <row r="23" spans="2:14" ht="22.5" customHeight="1">
      <c r="B23" s="611" t="s">
        <v>355</v>
      </c>
      <c r="C23" s="123"/>
      <c r="D23" s="1814"/>
      <c r="E23" s="1814"/>
      <c r="F23" s="1814"/>
      <c r="G23" s="726" t="s">
        <v>356</v>
      </c>
      <c r="H23" s="1813"/>
      <c r="I23" s="1813"/>
      <c r="J23" s="1813"/>
      <c r="K23" s="1813"/>
      <c r="L23" s="1813"/>
      <c r="M23" s="1813"/>
      <c r="N23" s="725"/>
    </row>
    <row r="24" spans="2:14" ht="27.75" customHeight="1">
      <c r="B24" s="669" t="s">
        <v>357</v>
      </c>
      <c r="C24" s="123"/>
      <c r="D24" s="123"/>
      <c r="E24" s="123"/>
      <c r="F24" s="123"/>
      <c r="G24" s="123"/>
      <c r="H24" s="123"/>
      <c r="I24" s="123"/>
      <c r="J24" s="123"/>
      <c r="K24" s="123"/>
      <c r="L24" s="123"/>
      <c r="M24" s="123"/>
      <c r="N24" s="123"/>
    </row>
    <row r="25" spans="2:14" ht="37.5" customHeight="1">
      <c r="B25" s="1815" t="s">
        <v>754</v>
      </c>
      <c r="C25" s="1815"/>
      <c r="D25" s="1815"/>
      <c r="E25" s="1815"/>
      <c r="F25" s="1815"/>
      <c r="G25" s="1815"/>
      <c r="H25" s="1815"/>
      <c r="I25" s="1815"/>
      <c r="J25" s="1815"/>
      <c r="K25" s="1815"/>
      <c r="L25" s="1815"/>
      <c r="M25" s="1815"/>
      <c r="N25" s="1815"/>
    </row>
    <row r="26" spans="2:14" ht="4.5" customHeight="1">
      <c r="B26" s="1816"/>
      <c r="C26" s="1816"/>
      <c r="D26" s="1816"/>
      <c r="E26" s="1816"/>
      <c r="F26" s="1816"/>
      <c r="G26" s="1816"/>
      <c r="H26" s="1816"/>
      <c r="I26" s="1816"/>
      <c r="J26" s="1816"/>
      <c r="K26" s="1816"/>
      <c r="L26" s="1816"/>
      <c r="M26" s="1816"/>
      <c r="N26" s="13"/>
    </row>
    <row r="27" spans="2:14" ht="18.75">
      <c r="B27" s="434" t="s">
        <v>358</v>
      </c>
    </row>
    <row r="28" spans="2:14" ht="69.75" customHeight="1">
      <c r="B28" s="1817" t="s">
        <v>755</v>
      </c>
      <c r="C28" s="1817"/>
      <c r="D28" s="1817"/>
      <c r="E28" s="1817"/>
      <c r="F28" s="1817"/>
      <c r="G28" s="1817"/>
      <c r="H28" s="1817"/>
      <c r="I28" s="1817"/>
      <c r="J28" s="1817"/>
      <c r="K28" s="1817"/>
      <c r="L28" s="1817"/>
      <c r="M28" s="1817"/>
      <c r="N28" s="1817"/>
    </row>
    <row r="29" spans="2:14" ht="21.75" customHeight="1">
      <c r="B29" s="434" t="s">
        <v>359</v>
      </c>
    </row>
    <row r="30" spans="2:14" ht="9.75" customHeight="1"/>
    <row r="31" spans="2:14" ht="15.75">
      <c r="B31" s="123" t="s">
        <v>360</v>
      </c>
      <c r="C31" s="123"/>
      <c r="H31" s="123" t="s">
        <v>361</v>
      </c>
      <c r="I31" s="123"/>
      <c r="J31" s="123"/>
    </row>
    <row r="32" spans="2:14" ht="15.75">
      <c r="B32" s="123"/>
      <c r="C32" s="123"/>
      <c r="H32" s="123"/>
      <c r="I32" s="123"/>
      <c r="J32" s="123"/>
    </row>
    <row r="33" spans="2:14" ht="15.75" customHeight="1">
      <c r="B33" s="1818" t="s">
        <v>362</v>
      </c>
      <c r="C33" s="1819"/>
      <c r="D33" s="1820" t="s">
        <v>784</v>
      </c>
      <c r="E33" s="1821"/>
      <c r="F33" s="1822"/>
      <c r="H33" s="123" t="s">
        <v>363</v>
      </c>
      <c r="I33" s="123"/>
      <c r="J33" s="123"/>
      <c r="K33" s="1807" t="s">
        <v>785</v>
      </c>
      <c r="L33" s="1808"/>
      <c r="M33" s="1809"/>
      <c r="N33" s="659"/>
    </row>
    <row r="34" spans="2:14" ht="15.75" customHeight="1">
      <c r="B34" s="1818"/>
      <c r="C34" s="1819"/>
      <c r="D34" s="1823"/>
      <c r="E34" s="1824"/>
      <c r="F34" s="1825"/>
      <c r="H34" s="123"/>
      <c r="I34" s="123"/>
      <c r="J34" s="123"/>
      <c r="K34" s="1810"/>
      <c r="L34" s="1811"/>
      <c r="M34" s="1812"/>
      <c r="N34" s="659"/>
    </row>
    <row r="35" spans="2:14" ht="9" customHeight="1">
      <c r="B35" s="656"/>
      <c r="C35" s="656"/>
      <c r="H35" s="123"/>
      <c r="I35" s="123"/>
      <c r="J35" s="123"/>
    </row>
    <row r="36" spans="2:14" ht="15.75" customHeight="1">
      <c r="B36" s="1719" t="s">
        <v>364</v>
      </c>
      <c r="C36" s="1720"/>
      <c r="D36" s="1787" t="s">
        <v>786</v>
      </c>
      <c r="E36" s="1788"/>
      <c r="F36" s="1789"/>
      <c r="H36" s="1805" t="s">
        <v>365</v>
      </c>
      <c r="I36" s="1805"/>
      <c r="J36" s="1806"/>
      <c r="K36" s="1807" t="s">
        <v>785</v>
      </c>
      <c r="L36" s="1808"/>
      <c r="M36" s="1809"/>
      <c r="N36" s="659"/>
    </row>
    <row r="37" spans="2:14" ht="15.75" customHeight="1">
      <c r="B37" s="1719"/>
      <c r="C37" s="1720"/>
      <c r="D37" s="1790"/>
      <c r="E37" s="1791"/>
      <c r="F37" s="1792"/>
      <c r="H37" s="123"/>
      <c r="I37" s="123"/>
      <c r="J37" s="123"/>
      <c r="K37" s="1810"/>
      <c r="L37" s="1811"/>
      <c r="M37" s="1812"/>
      <c r="N37" s="659"/>
    </row>
    <row r="38" spans="2:14" ht="9" customHeight="1">
      <c r="B38" s="656"/>
      <c r="C38" s="656"/>
      <c r="H38" s="123"/>
      <c r="I38" s="123"/>
      <c r="J38" s="123"/>
    </row>
    <row r="39" spans="2:14" ht="15.75" customHeight="1">
      <c r="B39" s="1719" t="s">
        <v>366</v>
      </c>
      <c r="C39" s="1720"/>
      <c r="D39" s="1787" t="s">
        <v>787</v>
      </c>
      <c r="E39" s="1788"/>
      <c r="F39" s="1789"/>
      <c r="H39" s="123" t="s">
        <v>367</v>
      </c>
      <c r="I39" s="123"/>
      <c r="J39" s="123"/>
      <c r="K39" s="1793" t="s">
        <v>768</v>
      </c>
      <c r="L39" s="1794"/>
      <c r="M39" s="1795"/>
      <c r="N39" s="660"/>
    </row>
    <row r="40" spans="2:14" ht="15.75" customHeight="1">
      <c r="B40" s="1719"/>
      <c r="C40" s="1720"/>
      <c r="D40" s="1790"/>
      <c r="E40" s="1791"/>
      <c r="F40" s="1792"/>
      <c r="H40" s="123"/>
      <c r="I40" s="123"/>
      <c r="J40" s="123"/>
      <c r="K40" s="1796"/>
      <c r="L40" s="1797"/>
      <c r="M40" s="1798"/>
      <c r="N40" s="660"/>
    </row>
    <row r="41" spans="2:14" ht="9" customHeight="1">
      <c r="B41" s="656"/>
      <c r="C41" s="656"/>
      <c r="H41" s="123"/>
      <c r="I41" s="123"/>
      <c r="J41" s="123"/>
    </row>
    <row r="42" spans="2:14" ht="15.75" customHeight="1">
      <c r="B42" s="1717" t="s">
        <v>368</v>
      </c>
      <c r="C42" s="1719"/>
      <c r="D42" s="1799" t="s">
        <v>769</v>
      </c>
      <c r="E42" s="1800"/>
      <c r="F42" s="1801"/>
      <c r="H42" s="1717" t="s">
        <v>369</v>
      </c>
      <c r="I42" s="1717"/>
      <c r="J42" s="1718"/>
      <c r="K42" s="1799" t="s">
        <v>767</v>
      </c>
      <c r="L42" s="1800"/>
      <c r="M42" s="1801"/>
      <c r="N42" s="661"/>
    </row>
    <row r="43" spans="2:14" ht="15.75" customHeight="1">
      <c r="B43" s="1719"/>
      <c r="C43" s="1719"/>
      <c r="D43" s="1802"/>
      <c r="E43" s="1803"/>
      <c r="F43" s="1804"/>
      <c r="H43" s="1717"/>
      <c r="I43" s="1717"/>
      <c r="J43" s="1718"/>
      <c r="K43" s="1802"/>
      <c r="L43" s="1803"/>
      <c r="M43" s="1804"/>
      <c r="N43" s="661"/>
    </row>
    <row r="44" spans="2:14" ht="9" customHeight="1">
      <c r="B44" s="656"/>
      <c r="C44" s="656"/>
      <c r="H44" s="123"/>
      <c r="I44" s="123"/>
      <c r="J44" s="123"/>
    </row>
    <row r="45" spans="2:14" ht="30.75" customHeight="1">
      <c r="B45" s="1719" t="s">
        <v>756</v>
      </c>
      <c r="C45" s="1720"/>
      <c r="D45" s="1774" t="s">
        <v>757</v>
      </c>
      <c r="E45" s="1775"/>
      <c r="F45" s="1776"/>
      <c r="H45" s="656" t="s">
        <v>758</v>
      </c>
      <c r="I45" s="123"/>
      <c r="J45" s="123"/>
      <c r="K45" s="1774" t="s">
        <v>759</v>
      </c>
      <c r="L45" s="1775"/>
      <c r="M45" s="1776"/>
      <c r="N45" s="104"/>
    </row>
    <row r="46" spans="2:14" ht="9" customHeight="1">
      <c r="B46" s="656"/>
      <c r="C46" s="656"/>
      <c r="H46" s="123"/>
      <c r="I46" s="123"/>
      <c r="J46" s="123"/>
    </row>
    <row r="47" spans="2:14" ht="26.25" customHeight="1">
      <c r="B47" s="123" t="s">
        <v>743</v>
      </c>
      <c r="C47" s="656"/>
      <c r="D47" s="123" t="s">
        <v>744</v>
      </c>
      <c r="E47" s="492"/>
      <c r="G47" s="123" t="s">
        <v>745</v>
      </c>
      <c r="H47" s="123"/>
      <c r="I47" s="492"/>
      <c r="J47" s="123"/>
      <c r="K47" s="1774" t="s">
        <v>746</v>
      </c>
      <c r="L47" s="1775"/>
      <c r="M47" s="1776"/>
      <c r="N47" s="104"/>
    </row>
    <row r="48" spans="2:14" ht="10.5" customHeight="1">
      <c r="B48" s="656"/>
      <c r="C48" s="656"/>
      <c r="H48" s="123"/>
      <c r="I48" s="123"/>
      <c r="J48" s="123"/>
    </row>
    <row r="49" spans="2:17" ht="18" customHeight="1">
      <c r="B49" s="656" t="s">
        <v>747</v>
      </c>
      <c r="C49" s="656"/>
      <c r="H49" s="123" t="s">
        <v>748</v>
      </c>
      <c r="I49" s="123"/>
      <c r="J49" s="123"/>
    </row>
    <row r="50" spans="2:17" ht="11.25" customHeight="1">
      <c r="B50" s="123"/>
      <c r="C50" s="123"/>
      <c r="H50" s="123"/>
      <c r="I50" s="123"/>
      <c r="J50" s="123"/>
    </row>
    <row r="51" spans="2:17" ht="15" customHeight="1">
      <c r="B51" s="1777" t="s">
        <v>378</v>
      </c>
      <c r="C51" s="1778"/>
      <c r="D51" s="1778"/>
      <c r="E51" s="1778"/>
      <c r="F51" s="1779"/>
      <c r="H51" s="1777" t="s">
        <v>377</v>
      </c>
      <c r="I51" s="1778"/>
      <c r="J51" s="1778"/>
      <c r="K51" s="1778"/>
      <c r="L51" s="1778"/>
      <c r="M51" s="1779"/>
      <c r="N51" s="724"/>
    </row>
    <row r="52" spans="2:17" ht="15" customHeight="1">
      <c r="B52" s="1780"/>
      <c r="C52" s="1781"/>
      <c r="D52" s="1781"/>
      <c r="E52" s="1781"/>
      <c r="F52" s="1782"/>
      <c r="H52" s="1780"/>
      <c r="I52" s="1781"/>
      <c r="J52" s="1781"/>
      <c r="K52" s="1781"/>
      <c r="L52" s="1781"/>
      <c r="M52" s="1782"/>
      <c r="N52" s="724"/>
    </row>
    <row r="53" spans="2:17" ht="15" customHeight="1">
      <c r="B53" s="1780"/>
      <c r="C53" s="1781"/>
      <c r="D53" s="1781"/>
      <c r="E53" s="1781"/>
      <c r="F53" s="1782"/>
      <c r="H53" s="1780"/>
      <c r="I53" s="1781"/>
      <c r="J53" s="1781"/>
      <c r="K53" s="1781"/>
      <c r="L53" s="1781"/>
      <c r="M53" s="1782"/>
      <c r="N53" s="724"/>
    </row>
    <row r="54" spans="2:17" ht="15" customHeight="1">
      <c r="B54" s="1780"/>
      <c r="C54" s="1781"/>
      <c r="D54" s="1781"/>
      <c r="E54" s="1781"/>
      <c r="F54" s="1782"/>
      <c r="H54" s="1780"/>
      <c r="I54" s="1781"/>
      <c r="J54" s="1781"/>
      <c r="K54" s="1781"/>
      <c r="L54" s="1781"/>
      <c r="M54" s="1782"/>
      <c r="N54" s="724"/>
    </row>
    <row r="55" spans="2:17" ht="15" customHeight="1">
      <c r="B55" s="1780"/>
      <c r="C55" s="1781"/>
      <c r="D55" s="1781"/>
      <c r="E55" s="1781"/>
      <c r="F55" s="1782"/>
      <c r="H55" s="1780"/>
      <c r="I55" s="1781"/>
      <c r="J55" s="1781"/>
      <c r="K55" s="1781"/>
      <c r="L55" s="1781"/>
      <c r="M55" s="1782"/>
      <c r="N55" s="724"/>
    </row>
    <row r="56" spans="2:17" ht="73.5" customHeight="1">
      <c r="B56" s="1783"/>
      <c r="C56" s="1784"/>
      <c r="D56" s="1784"/>
      <c r="E56" s="1784"/>
      <c r="F56" s="1785"/>
      <c r="H56" s="1783"/>
      <c r="I56" s="1784"/>
      <c r="J56" s="1784"/>
      <c r="K56" s="1784"/>
      <c r="L56" s="1784"/>
      <c r="M56" s="1785"/>
      <c r="N56" s="724"/>
      <c r="Q56" s="437"/>
    </row>
    <row r="57" spans="2:17" ht="15" customHeight="1"/>
    <row r="58" spans="2:17" ht="16.5" customHeight="1"/>
    <row r="59" spans="2:17">
      <c r="B59" s="673" t="s">
        <v>370</v>
      </c>
    </row>
    <row r="60" spans="2:17" ht="15" customHeight="1">
      <c r="B60" s="1716" t="s">
        <v>788</v>
      </c>
      <c r="C60" s="1716"/>
      <c r="D60" s="1716"/>
      <c r="E60" s="1716"/>
      <c r="F60" s="1716"/>
      <c r="G60" s="1716"/>
      <c r="H60" s="1716"/>
      <c r="I60" s="1716"/>
      <c r="J60" s="1716"/>
      <c r="K60" s="1716"/>
      <c r="L60" s="1716"/>
      <c r="M60" s="1716"/>
      <c r="N60" s="1716"/>
    </row>
    <row r="61" spans="2:17" ht="15" customHeight="1">
      <c r="B61" s="1716"/>
      <c r="C61" s="1716"/>
      <c r="D61" s="1716"/>
      <c r="E61" s="1716"/>
      <c r="F61" s="1716"/>
      <c r="G61" s="1716"/>
      <c r="H61" s="1716"/>
      <c r="I61" s="1716"/>
      <c r="J61" s="1716"/>
      <c r="K61" s="1716"/>
      <c r="L61" s="1716"/>
      <c r="M61" s="1716"/>
      <c r="N61" s="1716"/>
    </row>
    <row r="62" spans="2:17" ht="15" customHeight="1">
      <c r="B62" s="1716"/>
      <c r="C62" s="1716"/>
      <c r="D62" s="1716"/>
      <c r="E62" s="1716"/>
      <c r="F62" s="1716"/>
      <c r="G62" s="1716"/>
      <c r="H62" s="1716"/>
      <c r="I62" s="1716"/>
      <c r="J62" s="1716"/>
      <c r="K62" s="1716"/>
      <c r="L62" s="1716"/>
      <c r="M62" s="1716"/>
      <c r="N62" s="1716"/>
    </row>
    <row r="63" spans="2:17" ht="15" customHeight="1">
      <c r="B63" s="1716"/>
      <c r="C63" s="1716"/>
      <c r="D63" s="1716"/>
      <c r="E63" s="1716"/>
      <c r="F63" s="1716"/>
      <c r="G63" s="1716"/>
      <c r="H63" s="1716"/>
      <c r="I63" s="1716"/>
      <c r="J63" s="1716"/>
      <c r="K63" s="1716"/>
      <c r="L63" s="1716"/>
      <c r="M63" s="1716"/>
      <c r="N63" s="1716"/>
    </row>
    <row r="64" spans="2:17" ht="15" customHeight="1">
      <c r="B64" s="1716"/>
      <c r="C64" s="1716"/>
      <c r="D64" s="1716"/>
      <c r="E64" s="1716"/>
      <c r="F64" s="1716"/>
      <c r="G64" s="1716"/>
      <c r="H64" s="1716"/>
      <c r="I64" s="1716"/>
      <c r="J64" s="1716"/>
      <c r="K64" s="1716"/>
      <c r="L64" s="1716"/>
      <c r="M64" s="1716"/>
      <c r="N64" s="1716"/>
    </row>
    <row r="65" spans="2:14" ht="17.25" customHeight="1">
      <c r="B65" s="1716"/>
      <c r="C65" s="1716"/>
      <c r="D65" s="1716"/>
      <c r="E65" s="1716"/>
      <c r="F65" s="1716"/>
      <c r="G65" s="1716"/>
      <c r="H65" s="1716"/>
      <c r="I65" s="1716"/>
      <c r="J65" s="1716"/>
      <c r="K65" s="1716"/>
      <c r="L65" s="1716"/>
      <c r="M65" s="1716"/>
      <c r="N65" s="1716"/>
    </row>
    <row r="66" spans="2:14" ht="18.75">
      <c r="B66" s="1786" t="s">
        <v>371</v>
      </c>
      <c r="C66" s="1786"/>
      <c r="D66" s="1786"/>
      <c r="E66" s="1786"/>
      <c r="F66" s="1786"/>
      <c r="G66" s="1786"/>
      <c r="H66" s="1786"/>
      <c r="I66" s="1786"/>
      <c r="J66" s="1786"/>
      <c r="K66" s="1786"/>
      <c r="L66" s="1786"/>
      <c r="M66" s="1786"/>
      <c r="N66" s="727"/>
    </row>
    <row r="67" spans="2:14" ht="15" customHeight="1">
      <c r="B67" s="1716" t="s">
        <v>789</v>
      </c>
      <c r="C67" s="1716"/>
      <c r="D67" s="1716"/>
      <c r="E67" s="1716"/>
      <c r="F67" s="1716"/>
      <c r="G67" s="1716"/>
      <c r="H67" s="1716"/>
      <c r="I67" s="1716"/>
      <c r="J67" s="1716"/>
      <c r="K67" s="1716"/>
      <c r="L67" s="1716"/>
      <c r="M67" s="1716"/>
      <c r="N67" s="1716"/>
    </row>
    <row r="68" spans="2:14" ht="15" customHeight="1">
      <c r="B68" s="1716"/>
      <c r="C68" s="1716"/>
      <c r="D68" s="1716"/>
      <c r="E68" s="1716"/>
      <c r="F68" s="1716"/>
      <c r="G68" s="1716"/>
      <c r="H68" s="1716"/>
      <c r="I68" s="1716"/>
      <c r="J68" s="1716"/>
      <c r="K68" s="1716"/>
      <c r="L68" s="1716"/>
      <c r="M68" s="1716"/>
      <c r="N68" s="1716"/>
    </row>
    <row r="69" spans="2:14" ht="15" customHeight="1">
      <c r="B69" s="1716"/>
      <c r="C69" s="1716"/>
      <c r="D69" s="1716"/>
      <c r="E69" s="1716"/>
      <c r="F69" s="1716"/>
      <c r="G69" s="1716"/>
      <c r="H69" s="1716"/>
      <c r="I69" s="1716"/>
      <c r="J69" s="1716"/>
      <c r="K69" s="1716"/>
      <c r="L69" s="1716"/>
      <c r="M69" s="1716"/>
      <c r="N69" s="1716"/>
    </row>
    <row r="70" spans="2:14" ht="15" customHeight="1">
      <c r="B70" s="1716"/>
      <c r="C70" s="1716"/>
      <c r="D70" s="1716"/>
      <c r="E70" s="1716"/>
      <c r="F70" s="1716"/>
      <c r="G70" s="1716"/>
      <c r="H70" s="1716"/>
      <c r="I70" s="1716"/>
      <c r="J70" s="1716"/>
      <c r="K70" s="1716"/>
      <c r="L70" s="1716"/>
      <c r="M70" s="1716"/>
      <c r="N70" s="1716"/>
    </row>
    <row r="71" spans="2:14" ht="21" customHeight="1">
      <c r="B71" s="1716"/>
      <c r="C71" s="1716"/>
      <c r="D71" s="1716"/>
      <c r="E71" s="1716"/>
      <c r="F71" s="1716"/>
      <c r="G71" s="1716"/>
      <c r="H71" s="1716"/>
      <c r="I71" s="1716"/>
      <c r="J71" s="1716"/>
      <c r="K71" s="1716"/>
      <c r="L71" s="1716"/>
      <c r="M71" s="1716"/>
      <c r="N71" s="1716"/>
    </row>
    <row r="72" spans="2:14" ht="18.75">
      <c r="B72" s="1786" t="s">
        <v>372</v>
      </c>
      <c r="C72" s="1786"/>
      <c r="D72" s="1786"/>
      <c r="E72" s="1786"/>
      <c r="F72" s="1786"/>
      <c r="G72" s="1786"/>
      <c r="H72" s="1786"/>
      <c r="I72" s="1786"/>
      <c r="J72" s="1786"/>
      <c r="K72" s="1786"/>
      <c r="L72" s="1786"/>
      <c r="M72" s="1786"/>
      <c r="N72" s="727"/>
    </row>
    <row r="73" spans="2:14" ht="15" customHeight="1">
      <c r="B73" s="1716" t="s">
        <v>760</v>
      </c>
      <c r="C73" s="1716"/>
      <c r="D73" s="1716"/>
      <c r="E73" s="1716"/>
      <c r="F73" s="1716"/>
      <c r="G73" s="1716"/>
      <c r="H73" s="1716"/>
      <c r="I73" s="1716"/>
      <c r="J73" s="1716"/>
      <c r="K73" s="1716"/>
      <c r="L73" s="1716"/>
      <c r="M73" s="1716"/>
      <c r="N73" s="1716"/>
    </row>
    <row r="74" spans="2:14" ht="15" customHeight="1">
      <c r="B74" s="1716"/>
      <c r="C74" s="1716"/>
      <c r="D74" s="1716"/>
      <c r="E74" s="1716"/>
      <c r="F74" s="1716"/>
      <c r="G74" s="1716"/>
      <c r="H74" s="1716"/>
      <c r="I74" s="1716"/>
      <c r="J74" s="1716"/>
      <c r="K74" s="1716"/>
      <c r="L74" s="1716"/>
      <c r="M74" s="1716"/>
      <c r="N74" s="1716"/>
    </row>
    <row r="75" spans="2:14" ht="62.25" customHeight="1">
      <c r="B75" s="1716"/>
      <c r="C75" s="1716"/>
      <c r="D75" s="1716"/>
      <c r="E75" s="1716"/>
      <c r="F75" s="1716"/>
      <c r="G75" s="1716"/>
      <c r="H75" s="1716"/>
      <c r="I75" s="1716"/>
      <c r="J75" s="1716"/>
      <c r="K75" s="1716"/>
      <c r="L75" s="1716"/>
      <c r="M75" s="1716"/>
      <c r="N75" s="1716"/>
    </row>
    <row r="76" spans="2:14" ht="17.25" customHeight="1">
      <c r="B76" s="1773" t="s">
        <v>749</v>
      </c>
      <c r="C76" s="1773"/>
      <c r="D76" s="1773"/>
      <c r="E76" s="1773"/>
      <c r="F76" s="1773"/>
      <c r="G76" s="1773"/>
      <c r="H76" s="1773"/>
      <c r="I76" s="1773"/>
      <c r="J76" s="1773"/>
      <c r="K76" s="1773"/>
      <c r="L76" s="1773"/>
      <c r="M76" s="1773"/>
      <c r="N76" s="666"/>
    </row>
    <row r="77" spans="2:14" ht="106.5" customHeight="1">
      <c r="B77" s="1721" t="s">
        <v>761</v>
      </c>
      <c r="C77" s="1721"/>
      <c r="D77" s="1721"/>
      <c r="E77" s="1721"/>
      <c r="F77" s="1721"/>
      <c r="G77" s="1721"/>
      <c r="H77" s="1721"/>
      <c r="I77" s="1721"/>
      <c r="J77" s="1721"/>
      <c r="K77" s="1721"/>
      <c r="L77" s="1721"/>
      <c r="M77" s="1721"/>
      <c r="N77" s="1721"/>
    </row>
    <row r="78" spans="2:14" ht="24.75" customHeight="1">
      <c r="B78" s="1715" t="s">
        <v>762</v>
      </c>
      <c r="C78" s="1715"/>
      <c r="D78" s="1715"/>
      <c r="E78" s="1715"/>
      <c r="F78" s="1715"/>
      <c r="G78" s="1715"/>
      <c r="H78" s="1715"/>
      <c r="I78" s="1715"/>
      <c r="J78" s="1715"/>
      <c r="K78" s="1715"/>
      <c r="L78" s="1715"/>
      <c r="M78" s="1715"/>
      <c r="N78" s="727"/>
    </row>
    <row r="79" spans="2:14" ht="15" customHeight="1">
      <c r="B79" s="1769" t="s">
        <v>871</v>
      </c>
      <c r="C79" s="1769"/>
      <c r="D79" s="1769"/>
      <c r="E79" s="1769"/>
      <c r="F79" s="1769"/>
      <c r="G79" s="1769"/>
      <c r="H79" s="1769"/>
      <c r="I79" s="1769"/>
      <c r="J79" s="1769"/>
      <c r="K79" s="1769"/>
      <c r="L79" s="1769"/>
      <c r="M79" s="1769"/>
      <c r="N79" s="1769"/>
    </row>
    <row r="80" spans="2:14" ht="15" customHeight="1">
      <c r="B80" s="1769"/>
      <c r="C80" s="1769"/>
      <c r="D80" s="1769"/>
      <c r="E80" s="1769"/>
      <c r="F80" s="1769"/>
      <c r="G80" s="1769"/>
      <c r="H80" s="1769"/>
      <c r="I80" s="1769"/>
      <c r="J80" s="1769"/>
      <c r="K80" s="1769"/>
      <c r="L80" s="1769"/>
      <c r="M80" s="1769"/>
      <c r="N80" s="1769"/>
    </row>
    <row r="81" spans="2:14" ht="24" customHeight="1">
      <c r="B81" s="1769"/>
      <c r="C81" s="1769"/>
      <c r="D81" s="1769"/>
      <c r="E81" s="1769"/>
      <c r="F81" s="1769"/>
      <c r="G81" s="1769"/>
      <c r="H81" s="1769"/>
      <c r="I81" s="1769"/>
      <c r="J81" s="1769"/>
      <c r="K81" s="1769"/>
      <c r="L81" s="1769"/>
      <c r="M81" s="1769"/>
      <c r="N81" s="1769"/>
    </row>
    <row r="82" spans="2:14" ht="283.14999999999998" customHeight="1">
      <c r="B82" s="1769"/>
      <c r="C82" s="1769"/>
      <c r="D82" s="1769"/>
      <c r="E82" s="1769"/>
      <c r="F82" s="1769"/>
      <c r="G82" s="1769"/>
      <c r="H82" s="1769"/>
      <c r="I82" s="1769"/>
      <c r="J82" s="1769"/>
      <c r="K82" s="1769"/>
      <c r="L82" s="1769"/>
      <c r="M82" s="1769"/>
      <c r="N82" s="1769"/>
    </row>
    <row r="83" spans="2:14" ht="18.75">
      <c r="B83" s="1715" t="s">
        <v>763</v>
      </c>
      <c r="C83" s="1715"/>
      <c r="D83" s="1715"/>
      <c r="E83" s="1715"/>
      <c r="F83" s="1715"/>
      <c r="G83" s="1715"/>
      <c r="H83" s="1715"/>
      <c r="I83" s="1715"/>
      <c r="J83" s="1715"/>
      <c r="K83" s="1715"/>
      <c r="L83" s="1715"/>
      <c r="M83" s="1715"/>
      <c r="N83" s="727"/>
    </row>
    <row r="84" spans="2:14" ht="15" customHeight="1">
      <c r="B84" s="1716" t="s">
        <v>790</v>
      </c>
      <c r="C84" s="1716"/>
      <c r="D84" s="1716"/>
      <c r="E84" s="1716"/>
      <c r="F84" s="1716"/>
      <c r="G84" s="1716"/>
      <c r="H84" s="1716"/>
      <c r="I84" s="1716"/>
      <c r="J84" s="1716"/>
      <c r="K84" s="1716"/>
      <c r="L84" s="1716"/>
      <c r="M84" s="1716"/>
      <c r="N84" s="1716"/>
    </row>
    <row r="85" spans="2:14" ht="15" customHeight="1">
      <c r="B85" s="1716"/>
      <c r="C85" s="1716"/>
      <c r="D85" s="1716"/>
      <c r="E85" s="1716"/>
      <c r="F85" s="1716"/>
      <c r="G85" s="1716"/>
      <c r="H85" s="1716"/>
      <c r="I85" s="1716"/>
      <c r="J85" s="1716"/>
      <c r="K85" s="1716"/>
      <c r="L85" s="1716"/>
      <c r="M85" s="1716"/>
      <c r="N85" s="1716"/>
    </row>
    <row r="86" spans="2:14" ht="24" customHeight="1">
      <c r="B86" s="1716"/>
      <c r="C86" s="1716"/>
      <c r="D86" s="1716"/>
      <c r="E86" s="1716"/>
      <c r="F86" s="1716"/>
      <c r="G86" s="1716"/>
      <c r="H86" s="1716"/>
      <c r="I86" s="1716"/>
      <c r="J86" s="1716"/>
      <c r="K86" s="1716"/>
      <c r="L86" s="1716"/>
      <c r="M86" s="1716"/>
      <c r="N86" s="1716"/>
    </row>
    <row r="87" spans="2:14" ht="18.75">
      <c r="B87" s="434" t="s">
        <v>373</v>
      </c>
      <c r="H87" s="434" t="s">
        <v>374</v>
      </c>
    </row>
    <row r="88" spans="2:14" ht="5.25" customHeight="1"/>
    <row r="98" spans="1:15" ht="43.15" customHeight="1"/>
    <row r="99" spans="1:15" ht="27.4" customHeight="1"/>
    <row r="100" spans="1:15" ht="15" customHeight="1">
      <c r="A100" s="652"/>
      <c r="B100" s="652"/>
      <c r="C100" s="652"/>
      <c r="D100" s="652"/>
      <c r="E100" s="652"/>
      <c r="F100" s="652"/>
      <c r="G100" s="652"/>
      <c r="H100" s="652"/>
      <c r="I100" s="652"/>
      <c r="J100" s="652"/>
      <c r="K100" s="652"/>
      <c r="L100" s="652"/>
      <c r="M100" s="652"/>
      <c r="N100" s="652"/>
      <c r="O100" s="652"/>
    </row>
    <row r="101" spans="1:15" ht="15" customHeight="1">
      <c r="B101" s="652" t="s">
        <v>344</v>
      </c>
      <c r="C101" s="652"/>
      <c r="D101" s="652"/>
      <c r="E101" s="652"/>
      <c r="F101" s="652"/>
      <c r="G101" s="652"/>
      <c r="H101" s="652"/>
      <c r="I101" s="652"/>
      <c r="J101" s="652"/>
      <c r="K101" s="652"/>
      <c r="L101" s="652"/>
      <c r="M101" s="652"/>
      <c r="N101" s="652"/>
      <c r="O101" s="652"/>
    </row>
    <row r="102" spans="1:15" ht="21" customHeight="1">
      <c r="A102" s="652"/>
      <c r="B102" s="652"/>
      <c r="C102" s="652"/>
      <c r="D102" s="652"/>
      <c r="E102" s="652"/>
      <c r="F102" s="652"/>
      <c r="G102" s="652"/>
      <c r="H102" s="652"/>
      <c r="I102" s="652"/>
      <c r="J102" s="652"/>
      <c r="K102" s="652"/>
      <c r="L102" s="652"/>
      <c r="M102" s="652"/>
      <c r="N102" s="652"/>
      <c r="O102" s="652"/>
    </row>
    <row r="104" spans="1:15" ht="18.75">
      <c r="B104" s="123" t="s">
        <v>345</v>
      </c>
      <c r="C104" s="1770" t="str">
        <f>IF(C6="","",C6)</f>
        <v/>
      </c>
      <c r="D104" s="1770"/>
      <c r="E104" s="1770"/>
      <c r="F104" s="1770"/>
      <c r="G104" s="726" t="s">
        <v>346</v>
      </c>
      <c r="H104" s="456" t="str">
        <f>IF(H6="","",H6)</f>
        <v/>
      </c>
      <c r="I104" s="611" t="s">
        <v>347</v>
      </c>
      <c r="J104" s="611"/>
      <c r="K104" s="457" t="str">
        <f>IF(K6="","",K6)</f>
        <v/>
      </c>
      <c r="L104" s="458" t="s">
        <v>98</v>
      </c>
      <c r="M104" s="459" t="str">
        <f>IF(M6="","",M6)</f>
        <v/>
      </c>
      <c r="N104" s="662"/>
    </row>
    <row r="106" spans="1:15" ht="18.75">
      <c r="B106" s="434" t="s">
        <v>348</v>
      </c>
    </row>
    <row r="108" spans="1:15" ht="48" customHeight="1">
      <c r="B108" s="1727" t="s">
        <v>375</v>
      </c>
      <c r="C108" s="1727"/>
      <c r="D108" s="1727"/>
      <c r="E108" s="1727"/>
      <c r="F108" s="1727"/>
      <c r="G108" s="1727"/>
      <c r="H108" s="1727"/>
      <c r="I108" s="1727"/>
      <c r="J108" s="1727"/>
      <c r="K108" s="1727"/>
      <c r="L108" s="1727"/>
      <c r="M108" s="1727"/>
      <c r="N108" s="1727"/>
    </row>
    <row r="109" spans="1:15" ht="9" customHeight="1"/>
    <row r="110" spans="1:15">
      <c r="B110" s="1771" t="s">
        <v>350</v>
      </c>
      <c r="C110" s="1771"/>
      <c r="D110" s="1771"/>
      <c r="E110" s="1771"/>
      <c r="F110" s="1771"/>
    </row>
    <row r="111" spans="1:15" ht="20.25" customHeight="1">
      <c r="B111" s="1771"/>
      <c r="C111" s="1771"/>
      <c r="D111" s="1771"/>
      <c r="E111" s="1771"/>
      <c r="F111" s="1771"/>
    </row>
    <row r="115" spans="2:14">
      <c r="F115" s="460"/>
      <c r="G115" s="460"/>
      <c r="H115" s="460"/>
      <c r="I115" s="460"/>
      <c r="J115" s="460"/>
    </row>
    <row r="116" spans="2:14" ht="18.75">
      <c r="B116" s="434" t="s">
        <v>351</v>
      </c>
    </row>
    <row r="117" spans="2:14">
      <c r="B117" s="24"/>
    </row>
    <row r="118" spans="2:14" ht="18.75" customHeight="1">
      <c r="B118" s="123" t="s">
        <v>352</v>
      </c>
      <c r="C118" s="1772" t="str">
        <f>IF(C20="","",C20)</f>
        <v>MIREIA SANGUINO CASTRO</v>
      </c>
      <c r="D118" s="1772"/>
      <c r="E118" s="1772"/>
      <c r="F118" s="1772"/>
      <c r="G118" s="1772"/>
      <c r="H118" s="1772"/>
      <c r="I118" s="1772"/>
      <c r="J118" s="1772"/>
      <c r="K118" s="1772"/>
      <c r="L118" s="1772"/>
      <c r="M118" s="1772"/>
      <c r="N118" s="459"/>
    </row>
    <row r="119" spans="2:14" ht="18.75" customHeight="1">
      <c r="B119" s="1735" t="s">
        <v>353</v>
      </c>
      <c r="C119" s="1735"/>
      <c r="D119" s="1761" t="str">
        <f>IF(D21="","",D21)</f>
        <v>CALLE PI 9</v>
      </c>
      <c r="E119" s="1761"/>
      <c r="F119" s="1761"/>
      <c r="G119" s="1761"/>
      <c r="H119" s="1761"/>
      <c r="I119" s="1761"/>
      <c r="J119" s="1761"/>
      <c r="K119" s="1761"/>
      <c r="L119" s="1761"/>
      <c r="M119" s="1761"/>
      <c r="N119" s="459"/>
    </row>
    <row r="120" spans="2:14" ht="18.75" customHeight="1">
      <c r="B120" s="611" t="s">
        <v>354</v>
      </c>
      <c r="C120" s="123"/>
      <c r="D120" s="123"/>
      <c r="E120" s="123"/>
      <c r="G120" s="1761" t="str">
        <f>IF(G22="","",G22)</f>
        <v/>
      </c>
      <c r="H120" s="1761"/>
      <c r="I120" s="1761"/>
      <c r="J120" s="1761"/>
      <c r="K120" s="1761"/>
      <c r="L120" s="1761"/>
      <c r="M120" s="1761"/>
      <c r="N120" s="723"/>
    </row>
    <row r="121" spans="2:14" ht="18.75" customHeight="1">
      <c r="B121" s="611" t="s">
        <v>355</v>
      </c>
      <c r="C121" s="123"/>
      <c r="D121" s="1760" t="str">
        <f>IF(D23="","",D23)</f>
        <v/>
      </c>
      <c r="E121" s="1760"/>
      <c r="F121" s="1760"/>
      <c r="G121" s="726" t="s">
        <v>356</v>
      </c>
      <c r="H121" s="1761" t="str">
        <f>IF(H23="","",H23)</f>
        <v/>
      </c>
      <c r="I121" s="1761"/>
      <c r="J121" s="1761"/>
      <c r="K121" s="1761"/>
      <c r="L121" s="1761"/>
      <c r="M121" s="1761"/>
      <c r="N121" s="723"/>
    </row>
    <row r="122" spans="2:14" ht="15.75">
      <c r="B122" s="611" t="s">
        <v>357</v>
      </c>
      <c r="C122" s="123"/>
      <c r="D122" s="123"/>
      <c r="E122" s="123"/>
      <c r="F122" s="123"/>
      <c r="G122" s="123"/>
      <c r="H122" s="123"/>
      <c r="I122" s="123"/>
      <c r="J122" s="123"/>
      <c r="K122" s="123"/>
      <c r="L122" s="123"/>
      <c r="M122" s="667"/>
      <c r="N122" s="667"/>
    </row>
    <row r="123" spans="2:14" ht="15.75">
      <c r="B123" s="611"/>
      <c r="C123" s="123"/>
      <c r="D123" s="123"/>
      <c r="E123" s="123"/>
      <c r="F123" s="123"/>
      <c r="G123" s="123"/>
      <c r="H123" s="123"/>
      <c r="I123" s="123"/>
      <c r="J123" s="123"/>
      <c r="K123" s="123"/>
      <c r="L123" s="123"/>
      <c r="M123" s="123"/>
      <c r="N123" s="123"/>
    </row>
    <row r="124" spans="2:14" ht="31.5" customHeight="1">
      <c r="B124" s="1762" t="str">
        <f>IF(B25="","",B25)</f>
        <v xml:space="preserve">El Beneficiario debe tener mínimo XX años, y ser titular, durante un mínimo de XX años, de un carnet de conducir en vigor durante todo el periodo de préstamo gratuito
</v>
      </c>
      <c r="C124" s="1762"/>
      <c r="D124" s="1762"/>
      <c r="E124" s="1762"/>
      <c r="F124" s="1762"/>
      <c r="G124" s="1762"/>
      <c r="H124" s="1762"/>
      <c r="I124" s="1762"/>
      <c r="J124" s="1762"/>
      <c r="K124" s="1762"/>
      <c r="L124" s="1762"/>
      <c r="M124" s="1762"/>
      <c r="N124" s="1762"/>
    </row>
    <row r="126" spans="2:14" ht="18.75">
      <c r="B126" s="434" t="s">
        <v>358</v>
      </c>
    </row>
    <row r="127" spans="2:14" ht="74.25" customHeight="1">
      <c r="B127" s="1727" t="str">
        <f>IF(B28="","",B28)</f>
        <v>El presente contrato de préstamo entra en vigor el día de su firma por el Beneficiario y, dejará de surtir efecto en la fecha prevista en la que habrá de restituirse el vehículo prestado.
El Beneficiario se compromete a no sobrepasar los XX km por periodo de préstamo gratuito. Si se sobrepasase se cobrará un extra de XX,XX€ por Km, IVA incluido.</v>
      </c>
      <c r="C127" s="1727"/>
      <c r="D127" s="1727"/>
      <c r="E127" s="1727"/>
      <c r="F127" s="1727"/>
      <c r="G127" s="1727"/>
      <c r="H127" s="1727"/>
      <c r="I127" s="1727"/>
      <c r="J127" s="1727"/>
      <c r="K127" s="1727"/>
      <c r="L127" s="1727"/>
      <c r="M127" s="1727"/>
      <c r="N127" s="1727"/>
    </row>
    <row r="128" spans="2:14" ht="18.75">
      <c r="B128" s="434" t="s">
        <v>359</v>
      </c>
    </row>
    <row r="129" spans="2:14" ht="9.75" customHeight="1"/>
    <row r="130" spans="2:14" ht="15.75">
      <c r="B130" s="123" t="s">
        <v>360</v>
      </c>
      <c r="C130" s="123"/>
      <c r="H130" s="123" t="s">
        <v>361</v>
      </c>
      <c r="I130" s="123"/>
      <c r="J130" s="123"/>
    </row>
    <row r="131" spans="2:14" ht="15.75">
      <c r="B131" s="123"/>
      <c r="C131" s="123"/>
      <c r="H131" s="123"/>
      <c r="I131" s="123"/>
      <c r="J131" s="123"/>
    </row>
    <row r="132" spans="2:14" ht="15.75" customHeight="1">
      <c r="B132" s="123" t="s">
        <v>362</v>
      </c>
      <c r="C132" s="123"/>
      <c r="D132" s="1763" t="str">
        <f>IF(D33="","",D33)</f>
        <v>Renault Megane Sport Tourer 130 dci Edition Bose</v>
      </c>
      <c r="E132" s="1764"/>
      <c r="F132" s="1765"/>
      <c r="H132" s="123" t="s">
        <v>363</v>
      </c>
      <c r="I132" s="123"/>
      <c r="J132" s="123"/>
      <c r="K132" s="1742" t="str">
        <f>IF(K33="","",K33)</f>
        <v>XX-XX-XX</v>
      </c>
      <c r="L132" s="1743"/>
      <c r="M132" s="1744"/>
      <c r="N132" s="663"/>
    </row>
    <row r="133" spans="2:14" ht="15.75" customHeight="1">
      <c r="B133" s="123"/>
      <c r="C133" s="123"/>
      <c r="D133" s="1766"/>
      <c r="E133" s="1767"/>
      <c r="F133" s="1768"/>
      <c r="H133" s="123"/>
      <c r="I133" s="123"/>
      <c r="J133" s="123"/>
      <c r="K133" s="1745"/>
      <c r="L133" s="1746"/>
      <c r="M133" s="1747"/>
      <c r="N133" s="663"/>
    </row>
    <row r="134" spans="2:14" ht="9" customHeight="1">
      <c r="B134" s="123"/>
      <c r="C134" s="123"/>
      <c r="H134" s="123"/>
      <c r="I134" s="123"/>
      <c r="J134" s="123"/>
    </row>
    <row r="135" spans="2:14" ht="15.75" customHeight="1">
      <c r="B135" s="123" t="s">
        <v>364</v>
      </c>
      <c r="C135" s="123"/>
      <c r="D135" s="1736" t="str">
        <f>IF(D36="","",D36)</f>
        <v>VHF2323232323</v>
      </c>
      <c r="E135" s="1737"/>
      <c r="F135" s="1738"/>
      <c r="H135" s="654" t="s">
        <v>376</v>
      </c>
      <c r="I135" s="654"/>
      <c r="J135" s="655"/>
      <c r="K135" s="1742" t="str">
        <f>IF(K36="","",K36)</f>
        <v>XX-XX-XX</v>
      </c>
      <c r="L135" s="1743"/>
      <c r="M135" s="1744"/>
      <c r="N135" s="663"/>
    </row>
    <row r="136" spans="2:14" ht="15.75" customHeight="1">
      <c r="B136" s="123"/>
      <c r="C136" s="123"/>
      <c r="D136" s="1739"/>
      <c r="E136" s="1740"/>
      <c r="F136" s="1741"/>
      <c r="H136" s="123"/>
      <c r="I136" s="123"/>
      <c r="J136" s="123"/>
      <c r="K136" s="1745"/>
      <c r="L136" s="1746"/>
      <c r="M136" s="1747"/>
      <c r="N136" s="663"/>
    </row>
    <row r="137" spans="2:14" ht="9" customHeight="1">
      <c r="B137" s="123"/>
      <c r="C137" s="123"/>
      <c r="H137" s="123"/>
      <c r="I137" s="123"/>
      <c r="J137" s="123"/>
    </row>
    <row r="138" spans="2:14" ht="15.75" customHeight="1">
      <c r="B138" s="1719" t="s">
        <v>366</v>
      </c>
      <c r="C138" s="1720"/>
      <c r="D138" s="1736" t="str">
        <f>IF(D39="","",D39)</f>
        <v>XXXX-XXX</v>
      </c>
      <c r="E138" s="1737"/>
      <c r="F138" s="1738"/>
      <c r="H138" s="1719" t="s">
        <v>367</v>
      </c>
      <c r="I138" s="123"/>
      <c r="J138" s="123"/>
      <c r="K138" s="1748" t="str">
        <f>IF(K39="","",K39)</f>
        <v>XX:XX</v>
      </c>
      <c r="L138" s="1749"/>
      <c r="M138" s="1750"/>
      <c r="N138" s="664"/>
    </row>
    <row r="139" spans="2:14" ht="15.75" customHeight="1">
      <c r="B139" s="1719"/>
      <c r="C139" s="1720"/>
      <c r="D139" s="1739"/>
      <c r="E139" s="1740"/>
      <c r="F139" s="1741"/>
      <c r="H139" s="1719"/>
      <c r="I139" s="123"/>
      <c r="J139" s="123"/>
      <c r="K139" s="1751"/>
      <c r="L139" s="1752"/>
      <c r="M139" s="1753"/>
      <c r="N139" s="664"/>
    </row>
    <row r="140" spans="2:14" ht="9" customHeight="1">
      <c r="B140" s="123"/>
      <c r="C140" s="123"/>
      <c r="H140" s="123"/>
      <c r="I140" s="123"/>
      <c r="J140" s="123"/>
    </row>
    <row r="141" spans="2:14" ht="15.75" customHeight="1">
      <c r="B141" s="1717" t="s">
        <v>794</v>
      </c>
      <c r="C141" s="1719"/>
      <c r="D141" s="1754" t="str">
        <f>IF(D42="","",D42)</f>
        <v>XXXX</v>
      </c>
      <c r="E141" s="1755"/>
      <c r="F141" s="1756"/>
      <c r="H141" s="1717" t="s">
        <v>795</v>
      </c>
      <c r="I141" s="1717"/>
      <c r="J141" s="1718"/>
      <c r="K141" s="1754" t="str">
        <f>IF(K42="","",K42)</f>
        <v>XXXXX</v>
      </c>
      <c r="L141" s="1755"/>
      <c r="M141" s="1756"/>
      <c r="N141" s="665"/>
    </row>
    <row r="142" spans="2:14" ht="15.75" customHeight="1">
      <c r="B142" s="1719"/>
      <c r="C142" s="1719"/>
      <c r="D142" s="1757"/>
      <c r="E142" s="1758"/>
      <c r="F142" s="1759"/>
      <c r="H142" s="1717"/>
      <c r="I142" s="1717"/>
      <c r="J142" s="1718"/>
      <c r="K142" s="1757"/>
      <c r="L142" s="1758"/>
      <c r="M142" s="1759"/>
      <c r="N142" s="665"/>
    </row>
    <row r="143" spans="2:14" ht="9" customHeight="1">
      <c r="B143" s="611"/>
      <c r="C143" s="611"/>
      <c r="D143" s="668"/>
      <c r="E143" s="668"/>
      <c r="F143" s="668"/>
      <c r="H143" s="722"/>
      <c r="I143" s="722"/>
      <c r="J143" s="722"/>
      <c r="K143" s="668"/>
      <c r="L143" s="668"/>
      <c r="M143" s="668"/>
      <c r="N143" s="665"/>
    </row>
    <row r="144" spans="2:14" ht="30.75" customHeight="1">
      <c r="B144" s="1719" t="s">
        <v>756</v>
      </c>
      <c r="C144" s="1720"/>
      <c r="D144" s="1732" t="s">
        <v>764</v>
      </c>
      <c r="E144" s="1733"/>
      <c r="F144" s="1734"/>
      <c r="H144" s="656" t="s">
        <v>758</v>
      </c>
      <c r="I144" s="123"/>
      <c r="J144" s="123"/>
      <c r="K144" s="1732" t="s">
        <v>759</v>
      </c>
      <c r="L144" s="1733"/>
      <c r="M144" s="1734"/>
      <c r="N144" s="104"/>
    </row>
    <row r="145" spans="2:14" ht="9" customHeight="1">
      <c r="B145" s="669"/>
      <c r="C145" s="669"/>
      <c r="E145" s="670"/>
      <c r="H145" s="656"/>
      <c r="I145" s="123"/>
      <c r="J145" s="123"/>
      <c r="K145" s="671"/>
      <c r="L145" s="671"/>
      <c r="M145" s="671"/>
      <c r="N145" s="13"/>
    </row>
    <row r="146" spans="2:14" ht="25.5" customHeight="1">
      <c r="B146" s="656" t="s">
        <v>752</v>
      </c>
      <c r="C146" s="123"/>
      <c r="D146" s="656" t="s">
        <v>753</v>
      </c>
      <c r="E146" s="199" t="str">
        <f>+IF(E47="","",E47)</f>
        <v/>
      </c>
      <c r="F146" s="657"/>
      <c r="G146" s="656" t="s">
        <v>745</v>
      </c>
      <c r="H146" s="657"/>
      <c r="I146" s="199" t="str">
        <f>+IF(I47="","",I47)</f>
        <v/>
      </c>
      <c r="J146" s="183"/>
      <c r="K146" s="1732" t="s">
        <v>765</v>
      </c>
      <c r="L146" s="1733"/>
      <c r="M146" s="1734"/>
      <c r="N146" s="104"/>
    </row>
    <row r="147" spans="2:14" ht="15.75">
      <c r="B147" s="123"/>
      <c r="C147" s="123"/>
      <c r="H147" s="123"/>
      <c r="I147" s="123"/>
      <c r="J147" s="123"/>
    </row>
    <row r="148" spans="2:14" ht="15.75">
      <c r="B148" s="1735" t="s">
        <v>747</v>
      </c>
      <c r="C148" s="1735"/>
      <c r="D148" s="1735"/>
      <c r="E148" s="1735"/>
      <c r="F148" s="1735"/>
      <c r="H148" s="1735" t="s">
        <v>748</v>
      </c>
      <c r="I148" s="1735"/>
      <c r="J148" s="1735"/>
      <c r="K148" s="1735"/>
      <c r="L148" s="1735"/>
      <c r="M148" s="1735"/>
      <c r="N148" s="611"/>
    </row>
    <row r="149" spans="2:14" ht="8.25" customHeight="1">
      <c r="B149" s="123"/>
      <c r="C149" s="123"/>
      <c r="H149" s="123"/>
      <c r="I149" s="123"/>
      <c r="J149" s="123"/>
    </row>
    <row r="150" spans="2:14" ht="15" customHeight="1">
      <c r="B150" s="1723" t="str">
        <f>IF(B51="","",B51)</f>
        <v>Vehículo sin ningún arañazo y limpio</v>
      </c>
      <c r="C150" s="1724"/>
      <c r="D150" s="1724"/>
      <c r="E150" s="1724"/>
      <c r="F150" s="1725"/>
      <c r="H150" s="1723" t="str">
        <f>IF(H51="","",H51)</f>
        <v>Todo según lo previsto al inicio: sin novedades</v>
      </c>
      <c r="I150" s="1724"/>
      <c r="J150" s="1724"/>
      <c r="K150" s="1724"/>
      <c r="L150" s="1724"/>
      <c r="M150" s="1725"/>
      <c r="N150" s="176"/>
    </row>
    <row r="151" spans="2:14" ht="15" customHeight="1">
      <c r="B151" s="1726"/>
      <c r="C151" s="1727"/>
      <c r="D151" s="1727"/>
      <c r="E151" s="1727"/>
      <c r="F151" s="1728"/>
      <c r="H151" s="1726"/>
      <c r="I151" s="1727"/>
      <c r="J151" s="1727"/>
      <c r="K151" s="1727"/>
      <c r="L151" s="1727"/>
      <c r="M151" s="1728"/>
      <c r="N151" s="176"/>
    </row>
    <row r="152" spans="2:14" ht="15" customHeight="1">
      <c r="B152" s="1726"/>
      <c r="C152" s="1727"/>
      <c r="D152" s="1727"/>
      <c r="E152" s="1727"/>
      <c r="F152" s="1728"/>
      <c r="H152" s="1726"/>
      <c r="I152" s="1727"/>
      <c r="J152" s="1727"/>
      <c r="K152" s="1727"/>
      <c r="L152" s="1727"/>
      <c r="M152" s="1728"/>
      <c r="N152" s="176"/>
    </row>
    <row r="153" spans="2:14" ht="15" customHeight="1">
      <c r="B153" s="1726"/>
      <c r="C153" s="1727"/>
      <c r="D153" s="1727"/>
      <c r="E153" s="1727"/>
      <c r="F153" s="1728"/>
      <c r="H153" s="1726"/>
      <c r="I153" s="1727"/>
      <c r="J153" s="1727"/>
      <c r="K153" s="1727"/>
      <c r="L153" s="1727"/>
      <c r="M153" s="1728"/>
      <c r="N153" s="176"/>
    </row>
    <row r="154" spans="2:14" ht="15" customHeight="1">
      <c r="B154" s="1726"/>
      <c r="C154" s="1727"/>
      <c r="D154" s="1727"/>
      <c r="E154" s="1727"/>
      <c r="F154" s="1728"/>
      <c r="H154" s="1726"/>
      <c r="I154" s="1727"/>
      <c r="J154" s="1727"/>
      <c r="K154" s="1727"/>
      <c r="L154" s="1727"/>
      <c r="M154" s="1728"/>
      <c r="N154" s="176"/>
    </row>
    <row r="155" spans="2:14" ht="15" customHeight="1">
      <c r="B155" s="1726"/>
      <c r="C155" s="1727"/>
      <c r="D155" s="1727"/>
      <c r="E155" s="1727"/>
      <c r="F155" s="1728"/>
      <c r="H155" s="1726"/>
      <c r="I155" s="1727"/>
      <c r="J155" s="1727"/>
      <c r="K155" s="1727"/>
      <c r="L155" s="1727"/>
      <c r="M155" s="1728"/>
      <c r="N155" s="176"/>
    </row>
    <row r="156" spans="2:14" ht="15" customHeight="1">
      <c r="B156" s="1726"/>
      <c r="C156" s="1727"/>
      <c r="D156" s="1727"/>
      <c r="E156" s="1727"/>
      <c r="F156" s="1728"/>
      <c r="H156" s="1726"/>
      <c r="I156" s="1727"/>
      <c r="J156" s="1727"/>
      <c r="K156" s="1727"/>
      <c r="L156" s="1727"/>
      <c r="M156" s="1728"/>
      <c r="N156" s="176"/>
    </row>
    <row r="157" spans="2:14" ht="15" customHeight="1">
      <c r="B157" s="1726"/>
      <c r="C157" s="1727"/>
      <c r="D157" s="1727"/>
      <c r="E157" s="1727"/>
      <c r="F157" s="1728"/>
      <c r="H157" s="1726"/>
      <c r="I157" s="1727"/>
      <c r="J157" s="1727"/>
      <c r="K157" s="1727"/>
      <c r="L157" s="1727"/>
      <c r="M157" s="1728"/>
      <c r="N157" s="176"/>
    </row>
    <row r="158" spans="2:14" ht="15" customHeight="1">
      <c r="B158" s="1729"/>
      <c r="C158" s="1730"/>
      <c r="D158" s="1730"/>
      <c r="E158" s="1730"/>
      <c r="F158" s="1731"/>
      <c r="H158" s="1729"/>
      <c r="I158" s="1730"/>
      <c r="J158" s="1730"/>
      <c r="K158" s="1730"/>
      <c r="L158" s="1730"/>
      <c r="M158" s="1731"/>
      <c r="N158" s="176"/>
    </row>
    <row r="159" spans="2:14" ht="30" customHeight="1"/>
    <row r="161" spans="2:14" ht="14.25" customHeight="1"/>
    <row r="162" spans="2:14" ht="19.5" customHeight="1">
      <c r="B162" s="674" t="s">
        <v>370</v>
      </c>
      <c r="C162" s="675"/>
      <c r="D162" s="675"/>
      <c r="E162" s="675"/>
      <c r="F162" s="675"/>
      <c r="G162" s="675"/>
      <c r="H162" s="675"/>
      <c r="I162" s="675"/>
      <c r="J162" s="675"/>
      <c r="K162" s="675"/>
      <c r="L162" s="675"/>
      <c r="M162" s="675"/>
    </row>
    <row r="163" spans="2:14" ht="15" customHeight="1">
      <c r="B163" s="1716" t="s">
        <v>791</v>
      </c>
      <c r="C163" s="1716"/>
      <c r="D163" s="1716"/>
      <c r="E163" s="1716"/>
      <c r="F163" s="1716"/>
      <c r="G163" s="1716"/>
      <c r="H163" s="1716"/>
      <c r="I163" s="1716"/>
      <c r="J163" s="1716"/>
      <c r="K163" s="1716"/>
      <c r="L163" s="1716"/>
      <c r="M163" s="1716"/>
      <c r="N163" s="1716"/>
    </row>
    <row r="164" spans="2:14" ht="15" customHeight="1">
      <c r="B164" s="1716"/>
      <c r="C164" s="1716"/>
      <c r="D164" s="1716"/>
      <c r="E164" s="1716"/>
      <c r="F164" s="1716"/>
      <c r="G164" s="1716"/>
      <c r="H164" s="1716"/>
      <c r="I164" s="1716"/>
      <c r="J164" s="1716"/>
      <c r="K164" s="1716"/>
      <c r="L164" s="1716"/>
      <c r="M164" s="1716"/>
      <c r="N164" s="1716"/>
    </row>
    <row r="165" spans="2:14" ht="15" customHeight="1">
      <c r="B165" s="1716"/>
      <c r="C165" s="1716"/>
      <c r="D165" s="1716"/>
      <c r="E165" s="1716"/>
      <c r="F165" s="1716"/>
      <c r="G165" s="1716"/>
      <c r="H165" s="1716"/>
      <c r="I165" s="1716"/>
      <c r="J165" s="1716"/>
      <c r="K165" s="1716"/>
      <c r="L165" s="1716"/>
      <c r="M165" s="1716"/>
      <c r="N165" s="1716"/>
    </row>
    <row r="166" spans="2:14" ht="15" customHeight="1">
      <c r="B166" s="1716"/>
      <c r="C166" s="1716"/>
      <c r="D166" s="1716"/>
      <c r="E166" s="1716"/>
      <c r="F166" s="1716"/>
      <c r="G166" s="1716"/>
      <c r="H166" s="1716"/>
      <c r="I166" s="1716"/>
      <c r="J166" s="1716"/>
      <c r="K166" s="1716"/>
      <c r="L166" s="1716"/>
      <c r="M166" s="1716"/>
      <c r="N166" s="1716"/>
    </row>
    <row r="167" spans="2:14" ht="15" customHeight="1">
      <c r="B167" s="1716"/>
      <c r="C167" s="1716"/>
      <c r="D167" s="1716"/>
      <c r="E167" s="1716"/>
      <c r="F167" s="1716"/>
      <c r="G167" s="1716"/>
      <c r="H167" s="1716"/>
      <c r="I167" s="1716"/>
      <c r="J167" s="1716"/>
      <c r="K167" s="1716"/>
      <c r="L167" s="1716"/>
      <c r="M167" s="1716"/>
      <c r="N167" s="1716"/>
    </row>
    <row r="168" spans="2:14" ht="16.5" customHeight="1">
      <c r="B168" s="1716"/>
      <c r="C168" s="1716"/>
      <c r="D168" s="1716"/>
      <c r="E168" s="1716"/>
      <c r="F168" s="1716"/>
      <c r="G168" s="1716"/>
      <c r="H168" s="1716"/>
      <c r="I168" s="1716"/>
      <c r="J168" s="1716"/>
      <c r="K168" s="1716"/>
      <c r="L168" s="1716"/>
      <c r="M168" s="1716"/>
      <c r="N168" s="1716"/>
    </row>
    <row r="169" spans="2:14" ht="18.75">
      <c r="B169" s="1715" t="s">
        <v>371</v>
      </c>
      <c r="C169" s="1715"/>
      <c r="D169" s="1715"/>
      <c r="E169" s="1715"/>
      <c r="F169" s="1715"/>
      <c r="G169" s="1715"/>
      <c r="H169" s="1715"/>
      <c r="I169" s="1715"/>
      <c r="J169" s="1715"/>
      <c r="K169" s="1715"/>
      <c r="L169" s="1715"/>
      <c r="M169" s="1715"/>
      <c r="N169" s="727"/>
    </row>
    <row r="170" spans="2:14" ht="15" customHeight="1">
      <c r="B170" s="1716" t="s">
        <v>792</v>
      </c>
      <c r="C170" s="1716"/>
      <c r="D170" s="1716"/>
      <c r="E170" s="1716"/>
      <c r="F170" s="1716"/>
      <c r="G170" s="1716"/>
      <c r="H170" s="1716"/>
      <c r="I170" s="1716"/>
      <c r="J170" s="1716"/>
      <c r="K170" s="1716"/>
      <c r="L170" s="1716"/>
      <c r="M170" s="1716"/>
      <c r="N170" s="1716"/>
    </row>
    <row r="171" spans="2:14" ht="15" customHeight="1">
      <c r="B171" s="1716"/>
      <c r="C171" s="1716"/>
      <c r="D171" s="1716"/>
      <c r="E171" s="1716"/>
      <c r="F171" s="1716"/>
      <c r="G171" s="1716"/>
      <c r="H171" s="1716"/>
      <c r="I171" s="1716"/>
      <c r="J171" s="1716"/>
      <c r="K171" s="1716"/>
      <c r="L171" s="1716"/>
      <c r="M171" s="1716"/>
      <c r="N171" s="1716"/>
    </row>
    <row r="172" spans="2:14" ht="15" customHeight="1">
      <c r="B172" s="1716"/>
      <c r="C172" s="1716"/>
      <c r="D172" s="1716"/>
      <c r="E172" s="1716"/>
      <c r="F172" s="1716"/>
      <c r="G172" s="1716"/>
      <c r="H172" s="1716"/>
      <c r="I172" s="1716"/>
      <c r="J172" s="1716"/>
      <c r="K172" s="1716"/>
      <c r="L172" s="1716"/>
      <c r="M172" s="1716"/>
      <c r="N172" s="1716"/>
    </row>
    <row r="173" spans="2:14" ht="15" customHeight="1">
      <c r="B173" s="1716"/>
      <c r="C173" s="1716"/>
      <c r="D173" s="1716"/>
      <c r="E173" s="1716"/>
      <c r="F173" s="1716"/>
      <c r="G173" s="1716"/>
      <c r="H173" s="1716"/>
      <c r="I173" s="1716"/>
      <c r="J173" s="1716"/>
      <c r="K173" s="1716"/>
      <c r="L173" s="1716"/>
      <c r="M173" s="1716"/>
      <c r="N173" s="1716"/>
    </row>
    <row r="174" spans="2:14" ht="21" customHeight="1">
      <c r="B174" s="1716"/>
      <c r="C174" s="1716"/>
      <c r="D174" s="1716"/>
      <c r="E174" s="1716"/>
      <c r="F174" s="1716"/>
      <c r="G174" s="1716"/>
      <c r="H174" s="1716"/>
      <c r="I174" s="1716"/>
      <c r="J174" s="1716"/>
      <c r="K174" s="1716"/>
      <c r="L174" s="1716"/>
      <c r="M174" s="1716"/>
      <c r="N174" s="1716"/>
    </row>
    <row r="175" spans="2:14" ht="18.75">
      <c r="B175" s="1715" t="s">
        <v>372</v>
      </c>
      <c r="C175" s="1715"/>
      <c r="D175" s="1715"/>
      <c r="E175" s="1715"/>
      <c r="F175" s="1715"/>
      <c r="G175" s="1715"/>
      <c r="H175" s="1715"/>
      <c r="I175" s="1715"/>
      <c r="J175" s="1715"/>
      <c r="K175" s="1715"/>
      <c r="L175" s="1715"/>
      <c r="M175" s="1715"/>
      <c r="N175" s="727"/>
    </row>
    <row r="176" spans="2:14" ht="15" customHeight="1">
      <c r="B176" s="1716" t="s">
        <v>766</v>
      </c>
      <c r="C176" s="1716"/>
      <c r="D176" s="1716"/>
      <c r="E176" s="1716"/>
      <c r="F176" s="1716"/>
      <c r="G176" s="1716"/>
      <c r="H176" s="1716"/>
      <c r="I176" s="1716"/>
      <c r="J176" s="1716"/>
      <c r="K176" s="1716"/>
      <c r="L176" s="1716"/>
      <c r="M176" s="1716"/>
      <c r="N176" s="1716"/>
    </row>
    <row r="177" spans="2:14" ht="15" customHeight="1">
      <c r="B177" s="1716"/>
      <c r="C177" s="1716"/>
      <c r="D177" s="1716"/>
      <c r="E177" s="1716"/>
      <c r="F177" s="1716"/>
      <c r="G177" s="1716"/>
      <c r="H177" s="1716"/>
      <c r="I177" s="1716"/>
      <c r="J177" s="1716"/>
      <c r="K177" s="1716"/>
      <c r="L177" s="1716"/>
      <c r="M177" s="1716"/>
      <c r="N177" s="1716"/>
    </row>
    <row r="178" spans="2:14" ht="26.25" customHeight="1">
      <c r="B178" s="1716"/>
      <c r="C178" s="1716"/>
      <c r="D178" s="1716"/>
      <c r="E178" s="1716"/>
      <c r="F178" s="1716"/>
      <c r="G178" s="1716"/>
      <c r="H178" s="1716"/>
      <c r="I178" s="1716"/>
      <c r="J178" s="1716"/>
      <c r="K178" s="1716"/>
      <c r="L178" s="1716"/>
      <c r="M178" s="1716"/>
      <c r="N178" s="1716"/>
    </row>
    <row r="179" spans="2:14" ht="43.5" customHeight="1">
      <c r="B179" s="1721" t="s">
        <v>793</v>
      </c>
      <c r="C179" s="1721"/>
      <c r="D179" s="1721"/>
      <c r="E179" s="1721"/>
      <c r="F179" s="1721"/>
      <c r="G179" s="1721"/>
      <c r="H179" s="1721"/>
      <c r="I179" s="1721"/>
      <c r="J179" s="1721"/>
      <c r="K179" s="1721"/>
      <c r="L179" s="1721"/>
      <c r="M179" s="1721"/>
      <c r="N179" s="1721"/>
    </row>
    <row r="180" spans="2:14" ht="18" customHeight="1">
      <c r="B180" s="1722" t="s">
        <v>749</v>
      </c>
      <c r="C180" s="1722"/>
      <c r="D180" s="1722"/>
      <c r="E180" s="1722"/>
      <c r="F180" s="1722"/>
      <c r="G180" s="1722"/>
      <c r="H180" s="1722"/>
      <c r="I180" s="1722"/>
      <c r="J180" s="1722"/>
      <c r="K180" s="1722"/>
      <c r="L180" s="1722"/>
      <c r="M180" s="1722"/>
      <c r="N180" s="672"/>
    </row>
    <row r="181" spans="2:14" ht="104.25" customHeight="1">
      <c r="B181" s="1716" t="s">
        <v>761</v>
      </c>
      <c r="C181" s="1716"/>
      <c r="D181" s="1716"/>
      <c r="E181" s="1716"/>
      <c r="F181" s="1716"/>
      <c r="G181" s="1716"/>
      <c r="H181" s="1716"/>
      <c r="I181" s="1716"/>
      <c r="J181" s="1716"/>
      <c r="K181" s="1716"/>
      <c r="L181" s="1716"/>
      <c r="M181" s="1716"/>
      <c r="N181" s="1716"/>
    </row>
    <row r="182" spans="2:14" ht="24" customHeight="1">
      <c r="B182" s="1715" t="s">
        <v>750</v>
      </c>
      <c r="C182" s="1715"/>
      <c r="D182" s="1715"/>
      <c r="E182" s="1715"/>
      <c r="F182" s="1715"/>
      <c r="G182" s="1715"/>
      <c r="H182" s="1715"/>
      <c r="I182" s="1715"/>
      <c r="J182" s="1715"/>
      <c r="K182" s="1715"/>
      <c r="L182" s="1715"/>
      <c r="M182" s="1715"/>
      <c r="N182" s="727"/>
    </row>
    <row r="183" spans="2:14" ht="15" customHeight="1">
      <c r="B183" s="1716" t="str">
        <f>B79</f>
        <v>1. El vehículo se prestará por una duración determinada y la cobertura del seguro cesará el día y la hora indicados en el artículo III del presente contrato.
2. Todos los daños ocasionados al vehículo por objetos, bienes o animales transportados serán a cargo del Beneficiario.
3. El Prestamista se reserva el derecho de modificar sus condiciones de préstamo en un futuro y sin previo aviso.
4. El vehículo no se entenderá devuelto hasta que no sea puesto a disposición del Prestamista en las mismas instalaciones en las que fue entregado.
5. El vehículo objeto del prestamo temporal es propiedad del Prestamista al igual que todas las piezas, accesorios y recambios instalados en el mismo. El Prestamista facilitará a cualquier tercero la prueba de la titularidad dominical del vehículo, especialmente en los supuestos de accidentes, acciones o reclamaciones de un tercero, incluyéndose cualquier tipo de acción o actuación gubernativa, administrativa o judicial, debiendo aquél informar inmediatamente al Prestamista, para que éste pueda adoptar las medidas oportunas en la defensa de sus derechos como propietario del vehículo. 
6. El uso del vehículo fuera del territorio nacional español requerirá la previa y expresa autorización del Prestamista. 
7. El Prestamista renuncia total y abdicativamente a la utilización del automóvil  durante la duración del presente contrato de préstamo temporal del vehículo, cediendo las facultades de uso de manera genérica, a favor del Beneficiario a efectos de que el Prestamista quede exonerado de la responsabilidad civil prevista en el artículo 120. 5º del Código Penal. 
INFORMACIÓN BÁSICA DE PROTECCIÓN DE DATOS 
Corresponsables del Tratamiento: Renault España Comercial S.A. (RECSA), Renault sas. y XXXXX (Siempre Razón Social Concesionario cabecera aunque oferta sea hecha por agente). 
(Si es Agente rellenar este campo con Razón social de agente: Encargado de tratamiento: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Legitimación: Gestión de su solicitud de información / Interés legítimo. Destinatarios: Concesionarios de la Red Comercial de la Marca para cumplir, si fuese necesario, las finalidades arriba indicadas, y a otros terceros en cumplimiento de obligaciones legales. Derechos: Acceder, rectificar y suprimir los datos personales, así como otros derechos, como se explica a continuación. Información adicional: Puede consultar la información adicional y detallada sobre protección de datos personales en www.renault.es y en el site de XXXXX  (web del concesionario cabecera)
El Beneficiario autoriza al Prestamista de forma expresa e irrenunciable para que facilite sus datos personales a cualquier autoridad judicial o gubernativa que se los solicite como usuario del automóvil durante el periodo de duración del préstamo y hasta la fecha de la devolución del automóvil.</v>
      </c>
      <c r="C183" s="1716"/>
      <c r="D183" s="1716"/>
      <c r="E183" s="1716"/>
      <c r="F183" s="1716"/>
      <c r="G183" s="1716"/>
      <c r="H183" s="1716"/>
      <c r="I183" s="1716"/>
      <c r="J183" s="1716"/>
      <c r="K183" s="1716"/>
      <c r="L183" s="1716"/>
      <c r="M183" s="1716"/>
      <c r="N183" s="1716"/>
    </row>
    <row r="184" spans="2:14" ht="15" customHeight="1">
      <c r="B184" s="1716"/>
      <c r="C184" s="1716"/>
      <c r="D184" s="1716"/>
      <c r="E184" s="1716"/>
      <c r="F184" s="1716"/>
      <c r="G184" s="1716"/>
      <c r="H184" s="1716"/>
      <c r="I184" s="1716"/>
      <c r="J184" s="1716"/>
      <c r="K184" s="1716"/>
      <c r="L184" s="1716"/>
      <c r="M184" s="1716"/>
      <c r="N184" s="1716"/>
    </row>
    <row r="185" spans="2:14" ht="45.75" customHeight="1">
      <c r="B185" s="1716"/>
      <c r="C185" s="1716"/>
      <c r="D185" s="1716"/>
      <c r="E185" s="1716"/>
      <c r="F185" s="1716"/>
      <c r="G185" s="1716"/>
      <c r="H185" s="1716"/>
      <c r="I185" s="1716"/>
      <c r="J185" s="1716"/>
      <c r="K185" s="1716"/>
      <c r="L185" s="1716"/>
      <c r="M185" s="1716"/>
      <c r="N185" s="1716"/>
    </row>
    <row r="186" spans="2:14" ht="222.75" customHeight="1">
      <c r="B186" s="1716"/>
      <c r="C186" s="1716"/>
      <c r="D186" s="1716"/>
      <c r="E186" s="1716"/>
      <c r="F186" s="1716"/>
      <c r="G186" s="1716"/>
      <c r="H186" s="1716"/>
      <c r="I186" s="1716"/>
      <c r="J186" s="1716"/>
      <c r="K186" s="1716"/>
      <c r="L186" s="1716"/>
      <c r="M186" s="1716"/>
      <c r="N186" s="1716"/>
    </row>
    <row r="187" spans="2:14" ht="15.75" customHeight="1">
      <c r="B187" s="1715" t="s">
        <v>751</v>
      </c>
      <c r="C187" s="1715"/>
      <c r="D187" s="1715"/>
      <c r="E187" s="1715"/>
      <c r="F187" s="1715"/>
      <c r="G187" s="1715"/>
      <c r="H187" s="1715"/>
      <c r="I187" s="1715"/>
      <c r="J187" s="1715"/>
      <c r="K187" s="1715"/>
      <c r="L187" s="1715"/>
      <c r="M187" s="1715"/>
      <c r="N187" s="727"/>
    </row>
    <row r="188" spans="2:14" ht="15" customHeight="1">
      <c r="B188" s="1716" t="s">
        <v>790</v>
      </c>
      <c r="C188" s="1716"/>
      <c r="D188" s="1716"/>
      <c r="E188" s="1716"/>
      <c r="F188" s="1716"/>
      <c r="G188" s="1716"/>
      <c r="H188" s="1716"/>
      <c r="I188" s="1716"/>
      <c r="J188" s="1716"/>
      <c r="K188" s="1716"/>
      <c r="L188" s="1716"/>
      <c r="M188" s="1716"/>
      <c r="N188" s="1716"/>
    </row>
    <row r="189" spans="2:14" ht="15" customHeight="1">
      <c r="B189" s="1716"/>
      <c r="C189" s="1716"/>
      <c r="D189" s="1716"/>
      <c r="E189" s="1716"/>
      <c r="F189" s="1716"/>
      <c r="G189" s="1716"/>
      <c r="H189" s="1716"/>
      <c r="I189" s="1716"/>
      <c r="J189" s="1716"/>
      <c r="K189" s="1716"/>
      <c r="L189" s="1716"/>
      <c r="M189" s="1716"/>
      <c r="N189" s="1716"/>
    </row>
    <row r="190" spans="2:14" ht="23.25" customHeight="1">
      <c r="B190" s="1716"/>
      <c r="C190" s="1716"/>
      <c r="D190" s="1716"/>
      <c r="E190" s="1716"/>
      <c r="F190" s="1716"/>
      <c r="G190" s="1716"/>
      <c r="H190" s="1716"/>
      <c r="I190" s="1716"/>
      <c r="J190" s="1716"/>
      <c r="K190" s="1716"/>
      <c r="L190" s="1716"/>
      <c r="M190" s="1716"/>
      <c r="N190" s="1716"/>
    </row>
    <row r="191" spans="2:14" ht="18.75">
      <c r="B191" s="434" t="s">
        <v>373</v>
      </c>
      <c r="H191" s="434" t="s">
        <v>374</v>
      </c>
    </row>
    <row r="192" spans="2:14" ht="5.25" customHeight="1"/>
    <row r="200" ht="14.25" customHeight="1"/>
  </sheetData>
  <sheetProtection selectLockedCells="1"/>
  <dataConsolidate link="1"/>
  <mergeCells count="88">
    <mergeCell ref="C20:N20"/>
    <mergeCell ref="C6:F6"/>
    <mergeCell ref="I6:J6"/>
    <mergeCell ref="P7:S8"/>
    <mergeCell ref="B10:N10"/>
    <mergeCell ref="B12:F13"/>
    <mergeCell ref="B36:C37"/>
    <mergeCell ref="D36:F37"/>
    <mergeCell ref="H36:J36"/>
    <mergeCell ref="K36:M37"/>
    <mergeCell ref="B21:C21"/>
    <mergeCell ref="D21:M21"/>
    <mergeCell ref="G22:M22"/>
    <mergeCell ref="D23:F23"/>
    <mergeCell ref="H23:M23"/>
    <mergeCell ref="B25:N25"/>
    <mergeCell ref="B26:M26"/>
    <mergeCell ref="B28:N28"/>
    <mergeCell ref="B33:C34"/>
    <mergeCell ref="D33:F34"/>
    <mergeCell ref="K33:M34"/>
    <mergeCell ref="B39:C40"/>
    <mergeCell ref="D39:F40"/>
    <mergeCell ref="K39:M40"/>
    <mergeCell ref="B42:C43"/>
    <mergeCell ref="D42:F43"/>
    <mergeCell ref="H42:J43"/>
    <mergeCell ref="K42:M43"/>
    <mergeCell ref="B76:M76"/>
    <mergeCell ref="B45:C45"/>
    <mergeCell ref="D45:F45"/>
    <mergeCell ref="K45:M45"/>
    <mergeCell ref="K47:M47"/>
    <mergeCell ref="B51:F56"/>
    <mergeCell ref="H51:M56"/>
    <mergeCell ref="B60:N65"/>
    <mergeCell ref="B66:M66"/>
    <mergeCell ref="B67:N71"/>
    <mergeCell ref="B72:M72"/>
    <mergeCell ref="B73:N75"/>
    <mergeCell ref="G120:M120"/>
    <mergeCell ref="B77:N77"/>
    <mergeCell ref="B78:M78"/>
    <mergeCell ref="B79:N82"/>
    <mergeCell ref="B83:M83"/>
    <mergeCell ref="B84:N86"/>
    <mergeCell ref="C104:F104"/>
    <mergeCell ref="B108:N108"/>
    <mergeCell ref="B110:F111"/>
    <mergeCell ref="C118:M118"/>
    <mergeCell ref="B119:C119"/>
    <mergeCell ref="D119:M119"/>
    <mergeCell ref="D121:F121"/>
    <mergeCell ref="H121:M121"/>
    <mergeCell ref="B124:N124"/>
    <mergeCell ref="B127:N127"/>
    <mergeCell ref="D132:F133"/>
    <mergeCell ref="K132:M133"/>
    <mergeCell ref="D135:F136"/>
    <mergeCell ref="K135:M136"/>
    <mergeCell ref="D138:F139"/>
    <mergeCell ref="K138:M139"/>
    <mergeCell ref="B141:C142"/>
    <mergeCell ref="D141:F142"/>
    <mergeCell ref="K141:M142"/>
    <mergeCell ref="B175:M175"/>
    <mergeCell ref="B144:C144"/>
    <mergeCell ref="D144:F144"/>
    <mergeCell ref="K144:M144"/>
    <mergeCell ref="K146:M146"/>
    <mergeCell ref="B148:F148"/>
    <mergeCell ref="H148:M148"/>
    <mergeCell ref="B187:M187"/>
    <mergeCell ref="B188:N190"/>
    <mergeCell ref="H141:J142"/>
    <mergeCell ref="H138:H139"/>
    <mergeCell ref="B138:C139"/>
    <mergeCell ref="B176:N178"/>
    <mergeCell ref="B179:N179"/>
    <mergeCell ref="B180:M180"/>
    <mergeCell ref="B181:N181"/>
    <mergeCell ref="B182:M182"/>
    <mergeCell ref="B183:N186"/>
    <mergeCell ref="B150:F158"/>
    <mergeCell ref="H150:M158"/>
    <mergeCell ref="B163:N168"/>
    <mergeCell ref="B169:M169"/>
    <mergeCell ref="B170:N174"/>
  </mergeCells>
  <dataValidations count="1">
    <dataValidation type="list" allowBlank="1" showInputMessage="1" showErrorMessage="1" sqref="I47 E47" xr:uid="{00000000-0002-0000-0900-000000000000}">
      <formula1>$Z$9:$Z$10</formula1>
    </dataValidation>
  </dataValidations>
  <printOptions horizontalCentered="1" verticalCentered="1"/>
  <pageMargins left="0" right="0" top="0" bottom="0" header="0" footer="0"/>
  <pageSetup paperSize="9" scale="75" fitToHeight="0" orientation="portrait" r:id="rId1"/>
  <headerFooter>
    <oddFooter>&amp;R&amp;1#&amp;"Arial"&amp;10&amp;K000000Confidential C</oddFooter>
  </headerFooter>
  <rowBreaks count="2" manualBreakCount="2">
    <brk id="57" max="14" man="1"/>
    <brk id="160" max="14"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Z203"/>
  <sheetViews>
    <sheetView topLeftCell="A63" zoomScale="70" zoomScaleNormal="70" zoomScalePageLayoutView="73" workbookViewId="0">
      <selection activeCell="C6" sqref="C6:F6"/>
    </sheetView>
  </sheetViews>
  <sheetFormatPr baseColWidth="10" defaultColWidth="11.42578125" defaultRowHeight="15"/>
  <cols>
    <col min="1" max="1" width="6.7109375" style="2" customWidth="1"/>
    <col min="2" max="2" width="5.7109375" style="2" customWidth="1"/>
    <col min="3" max="3" width="11.28515625" style="2" customWidth="1"/>
    <col min="4" max="4" width="11.42578125" style="2"/>
    <col min="5" max="5" width="5.42578125" style="2" customWidth="1"/>
    <col min="6" max="6" width="11.42578125" style="2" customWidth="1"/>
    <col min="7" max="7" width="8.28515625" style="2" customWidth="1"/>
    <col min="8" max="8" width="14.5703125" style="2" customWidth="1"/>
    <col min="9" max="9" width="5.42578125" style="2" customWidth="1"/>
    <col min="10" max="10" width="6.7109375" style="2" customWidth="1"/>
    <col min="11" max="11" width="22.7109375" style="2" customWidth="1"/>
    <col min="12" max="12" width="4.28515625" style="2" customWidth="1"/>
    <col min="13" max="14" width="8.7109375" style="2" customWidth="1"/>
    <col min="15" max="15" width="3.7109375" style="2" customWidth="1"/>
    <col min="16" max="16" width="15.42578125" style="2" customWidth="1"/>
    <col min="17" max="17" width="11.42578125" style="2"/>
    <col min="18" max="18" width="8" style="2" customWidth="1"/>
    <col min="19" max="19" width="26.42578125" style="2" customWidth="1"/>
    <col min="20" max="24" width="11.42578125" style="2"/>
    <col min="25" max="25" width="14.42578125" style="2" customWidth="1"/>
    <col min="26" max="16384" width="11.42578125" style="2"/>
  </cols>
  <sheetData>
    <row r="1" spans="1:26" ht="15" customHeight="1">
      <c r="A1" s="652"/>
      <c r="B1" s="652"/>
      <c r="C1" s="652"/>
      <c r="D1" s="652"/>
      <c r="E1" s="652"/>
      <c r="F1" s="652"/>
      <c r="G1" s="652"/>
      <c r="H1" s="652"/>
      <c r="I1" s="652"/>
      <c r="J1" s="652"/>
      <c r="K1" s="652"/>
      <c r="L1" s="652"/>
      <c r="M1" s="652"/>
      <c r="N1" s="652"/>
      <c r="O1" s="652"/>
    </row>
    <row r="2" spans="1:26" ht="19.5" customHeight="1">
      <c r="A2" s="652"/>
      <c r="B2" s="652"/>
      <c r="C2" s="652"/>
      <c r="D2" s="652"/>
      <c r="E2" s="652"/>
      <c r="F2" s="652"/>
      <c r="G2" s="652"/>
      <c r="H2" s="652"/>
      <c r="I2" s="652"/>
      <c r="J2" s="653"/>
      <c r="K2" s="652"/>
      <c r="L2" s="652"/>
      <c r="M2" s="652"/>
      <c r="N2" s="652"/>
      <c r="O2" s="652"/>
    </row>
    <row r="3" spans="1:26" ht="26.25" customHeight="1">
      <c r="A3" s="652"/>
      <c r="C3" s="652"/>
      <c r="D3" s="652"/>
      <c r="E3" s="652"/>
      <c r="F3" s="652"/>
      <c r="G3" s="652"/>
      <c r="H3" s="652"/>
      <c r="I3" s="652"/>
      <c r="J3" s="653"/>
      <c r="K3" s="652"/>
      <c r="L3" s="652"/>
      <c r="M3" s="652"/>
      <c r="N3" s="652"/>
      <c r="O3" s="652"/>
    </row>
    <row r="4" spans="1:26" ht="23.25">
      <c r="A4" s="652"/>
      <c r="B4" s="652"/>
      <c r="C4" s="652"/>
      <c r="D4" s="652"/>
      <c r="E4" s="652"/>
      <c r="F4" s="652"/>
      <c r="G4" s="1833" t="s">
        <v>856</v>
      </c>
      <c r="H4" s="1833"/>
      <c r="I4" s="1833"/>
      <c r="J4" s="1833"/>
      <c r="K4" s="1833"/>
      <c r="L4" s="1833"/>
      <c r="M4" s="1833"/>
      <c r="N4" s="1833"/>
      <c r="O4" s="652"/>
      <c r="P4" s="5"/>
    </row>
    <row r="6" spans="1:26" ht="23.25">
      <c r="B6" s="123" t="s">
        <v>345</v>
      </c>
      <c r="C6" s="1827"/>
      <c r="D6" s="1827"/>
      <c r="E6" s="1827"/>
      <c r="F6" s="1827"/>
      <c r="G6" s="726" t="s">
        <v>346</v>
      </c>
      <c r="H6" s="453"/>
      <c r="I6" s="1828" t="s">
        <v>347</v>
      </c>
      <c r="J6" s="1828"/>
      <c r="K6" s="454"/>
      <c r="L6" s="458" t="s">
        <v>98</v>
      </c>
      <c r="M6" s="455"/>
      <c r="N6" s="658"/>
      <c r="P6" s="6"/>
    </row>
    <row r="7" spans="1:26">
      <c r="P7" s="1711"/>
      <c r="Q7" s="1711"/>
      <c r="R7" s="1711"/>
      <c r="S7" s="1711"/>
    </row>
    <row r="8" spans="1:26" ht="18.75" customHeight="1">
      <c r="B8" s="877" t="s">
        <v>348</v>
      </c>
      <c r="P8" s="1711"/>
      <c r="Q8" s="1711"/>
      <c r="R8" s="1711"/>
      <c r="S8" s="1711"/>
    </row>
    <row r="9" spans="1:26" ht="8.25" customHeight="1"/>
    <row r="10" spans="1:26" ht="51" customHeight="1">
      <c r="B10" s="1717" t="s">
        <v>349</v>
      </c>
      <c r="C10" s="1717"/>
      <c r="D10" s="1717"/>
      <c r="E10" s="1717"/>
      <c r="F10" s="1717"/>
      <c r="G10" s="1717"/>
      <c r="H10" s="1717"/>
      <c r="I10" s="1717"/>
      <c r="J10" s="1717"/>
      <c r="K10" s="1717"/>
      <c r="L10" s="1717"/>
      <c r="M10" s="1717"/>
      <c r="N10" s="1717"/>
      <c r="Z10" s="728" t="s">
        <v>7</v>
      </c>
    </row>
    <row r="11" spans="1:26" ht="8.25" customHeight="1"/>
    <row r="12" spans="1:26" ht="15" customHeight="1">
      <c r="B12" s="1771" t="s">
        <v>855</v>
      </c>
      <c r="C12" s="1771"/>
      <c r="D12" s="1771"/>
      <c r="E12" s="1771"/>
      <c r="F12" s="1771"/>
    </row>
    <row r="13" spans="1:26" ht="29.25" customHeight="1">
      <c r="B13" s="1771"/>
      <c r="C13" s="1771"/>
      <c r="D13" s="1771"/>
      <c r="E13" s="1771"/>
      <c r="F13" s="1771"/>
    </row>
    <row r="17" spans="2:14">
      <c r="F17" s="460"/>
      <c r="G17" s="460"/>
      <c r="H17" s="460"/>
      <c r="I17" s="460"/>
      <c r="J17" s="460"/>
    </row>
    <row r="18" spans="2:14" ht="18.75">
      <c r="B18" s="877" t="s">
        <v>351</v>
      </c>
    </row>
    <row r="19" spans="2:14" ht="10.5" customHeight="1">
      <c r="B19" s="24"/>
    </row>
    <row r="20" spans="2:14" ht="18.75" customHeight="1">
      <c r="B20" s="123" t="s">
        <v>352</v>
      </c>
      <c r="C20" s="1826" t="str">
        <f>'1) INTRODUCIR DATOS'!F7&amp;" "&amp;'1) INTRODUCIR DATOS'!F8&amp;" "&amp;'1) INTRODUCIR DATOS'!F9</f>
        <v>MIREIA SANGUINO CASTRO</v>
      </c>
      <c r="D20" s="1826"/>
      <c r="E20" s="1826"/>
      <c r="F20" s="1826"/>
      <c r="G20" s="1826"/>
      <c r="H20" s="1826"/>
      <c r="I20" s="1826"/>
      <c r="J20" s="1826"/>
      <c r="K20" s="1826"/>
      <c r="L20" s="1826"/>
      <c r="M20" s="1826"/>
      <c r="N20" s="1826"/>
    </row>
    <row r="21" spans="2:14" ht="21.75" customHeight="1">
      <c r="B21" s="1735" t="s">
        <v>353</v>
      </c>
      <c r="C21" s="1735"/>
      <c r="D21" s="1761" t="str">
        <f>IF('1) INTRODUCIR DATOS'!F13="","",'1) INTRODUCIR DATOS'!F13)</f>
        <v>CALLE PI 9</v>
      </c>
      <c r="E21" s="1761"/>
      <c r="F21" s="1761"/>
      <c r="G21" s="1761"/>
      <c r="H21" s="1761"/>
      <c r="I21" s="1761"/>
      <c r="J21" s="1761"/>
      <c r="K21" s="1761"/>
      <c r="L21" s="1761"/>
      <c r="M21" s="1761"/>
      <c r="N21" s="723"/>
    </row>
    <row r="22" spans="2:14" ht="21.75" customHeight="1">
      <c r="B22" s="611" t="s">
        <v>354</v>
      </c>
      <c r="C22" s="123"/>
      <c r="D22" s="123"/>
      <c r="E22" s="123"/>
      <c r="G22" s="1813"/>
      <c r="H22" s="1813"/>
      <c r="I22" s="1813"/>
      <c r="J22" s="1813"/>
      <c r="K22" s="1813"/>
      <c r="L22" s="1813"/>
      <c r="M22" s="1813"/>
      <c r="N22" s="725"/>
    </row>
    <row r="23" spans="2:14" ht="22.5" customHeight="1">
      <c r="B23" s="611" t="s">
        <v>355</v>
      </c>
      <c r="C23" s="123"/>
      <c r="D23" s="1814"/>
      <c r="E23" s="1814"/>
      <c r="F23" s="1814"/>
      <c r="G23" s="726" t="s">
        <v>356</v>
      </c>
      <c r="H23" s="1813"/>
      <c r="I23" s="1813"/>
      <c r="J23" s="1813"/>
      <c r="K23" s="1813"/>
      <c r="L23" s="1813"/>
      <c r="M23" s="1813"/>
      <c r="N23" s="725"/>
    </row>
    <row r="24" spans="2:14" ht="27.75" customHeight="1">
      <c r="B24" s="669" t="s">
        <v>357</v>
      </c>
      <c r="C24" s="123"/>
      <c r="D24" s="123"/>
      <c r="E24" s="123"/>
      <c r="F24" s="123"/>
      <c r="G24" s="123"/>
      <c r="H24" s="123"/>
      <c r="I24" s="123"/>
      <c r="J24" s="123"/>
      <c r="K24" s="123"/>
      <c r="L24" s="123"/>
      <c r="M24" s="123"/>
      <c r="N24" s="123"/>
    </row>
    <row r="25" spans="2:14" ht="37.5" customHeight="1">
      <c r="B25" s="1815" t="s">
        <v>754</v>
      </c>
      <c r="C25" s="1815"/>
      <c r="D25" s="1815"/>
      <c r="E25" s="1815"/>
      <c r="F25" s="1815"/>
      <c r="G25" s="1815"/>
      <c r="H25" s="1815"/>
      <c r="I25" s="1815"/>
      <c r="J25" s="1815"/>
      <c r="K25" s="1815"/>
      <c r="L25" s="1815"/>
      <c r="M25" s="1815"/>
      <c r="N25" s="1815"/>
    </row>
    <row r="26" spans="2:14" ht="4.5" customHeight="1">
      <c r="B26" s="1816"/>
      <c r="C26" s="1816"/>
      <c r="D26" s="1816"/>
      <c r="E26" s="1816"/>
      <c r="F26" s="1816"/>
      <c r="G26" s="1816"/>
      <c r="H26" s="1816"/>
      <c r="I26" s="1816"/>
      <c r="J26" s="1816"/>
      <c r="K26" s="1816"/>
      <c r="L26" s="1816"/>
      <c r="M26" s="1816"/>
      <c r="N26" s="13"/>
    </row>
    <row r="27" spans="2:14" ht="18.75">
      <c r="B27" s="877" t="s">
        <v>358</v>
      </c>
    </row>
    <row r="28" spans="2:14" ht="69.75" customHeight="1">
      <c r="B28" s="1817" t="s">
        <v>755</v>
      </c>
      <c r="C28" s="1817"/>
      <c r="D28" s="1817"/>
      <c r="E28" s="1817"/>
      <c r="F28" s="1817"/>
      <c r="G28" s="1817"/>
      <c r="H28" s="1817"/>
      <c r="I28" s="1817"/>
      <c r="J28" s="1817"/>
      <c r="K28" s="1817"/>
      <c r="L28" s="1817"/>
      <c r="M28" s="1817"/>
      <c r="N28" s="1817"/>
    </row>
    <row r="29" spans="2:14" ht="21.75" customHeight="1">
      <c r="B29" s="877" t="s">
        <v>359</v>
      </c>
    </row>
    <row r="30" spans="2:14" ht="9.75" customHeight="1"/>
    <row r="31" spans="2:14" ht="15.75">
      <c r="B31" s="123" t="s">
        <v>360</v>
      </c>
      <c r="C31" s="123"/>
      <c r="H31" s="123" t="s">
        <v>361</v>
      </c>
      <c r="I31" s="123"/>
      <c r="J31" s="123"/>
    </row>
    <row r="32" spans="2:14" ht="15.75">
      <c r="B32" s="123"/>
      <c r="C32" s="123"/>
      <c r="H32" s="123"/>
      <c r="I32" s="123"/>
      <c r="J32" s="123"/>
    </row>
    <row r="33" spans="2:14" ht="15.75" customHeight="1">
      <c r="B33" s="1818" t="s">
        <v>362</v>
      </c>
      <c r="C33" s="1819"/>
      <c r="D33" s="1820" t="s">
        <v>784</v>
      </c>
      <c r="E33" s="1821"/>
      <c r="F33" s="1822"/>
      <c r="H33" s="123" t="s">
        <v>363</v>
      </c>
      <c r="I33" s="123"/>
      <c r="J33" s="123"/>
      <c r="K33" s="1807" t="s">
        <v>785</v>
      </c>
      <c r="L33" s="1808"/>
      <c r="M33" s="1809"/>
      <c r="N33" s="659"/>
    </row>
    <row r="34" spans="2:14" ht="15.75" customHeight="1">
      <c r="B34" s="1818"/>
      <c r="C34" s="1819"/>
      <c r="D34" s="1823"/>
      <c r="E34" s="1824"/>
      <c r="F34" s="1825"/>
      <c r="H34" s="123"/>
      <c r="I34" s="123"/>
      <c r="J34" s="123"/>
      <c r="K34" s="1810"/>
      <c r="L34" s="1811"/>
      <c r="M34" s="1812"/>
      <c r="N34" s="659"/>
    </row>
    <row r="35" spans="2:14" ht="9" customHeight="1">
      <c r="B35" s="656"/>
      <c r="C35" s="656"/>
      <c r="H35" s="123"/>
      <c r="I35" s="123"/>
      <c r="J35" s="123"/>
    </row>
    <row r="36" spans="2:14" ht="15.75" customHeight="1">
      <c r="B36" s="1719" t="s">
        <v>364</v>
      </c>
      <c r="C36" s="1720"/>
      <c r="D36" s="1787" t="s">
        <v>786</v>
      </c>
      <c r="E36" s="1788"/>
      <c r="F36" s="1789"/>
      <c r="H36" s="1805" t="s">
        <v>365</v>
      </c>
      <c r="I36" s="1805"/>
      <c r="J36" s="1806"/>
      <c r="K36" s="1807" t="s">
        <v>785</v>
      </c>
      <c r="L36" s="1808"/>
      <c r="M36" s="1809"/>
      <c r="N36" s="659"/>
    </row>
    <row r="37" spans="2:14" ht="15.75" customHeight="1">
      <c r="B37" s="1719"/>
      <c r="C37" s="1720"/>
      <c r="D37" s="1790"/>
      <c r="E37" s="1791"/>
      <c r="F37" s="1792"/>
      <c r="H37" s="123"/>
      <c r="I37" s="123"/>
      <c r="J37" s="123"/>
      <c r="K37" s="1810"/>
      <c r="L37" s="1811"/>
      <c r="M37" s="1812"/>
      <c r="N37" s="659"/>
    </row>
    <row r="38" spans="2:14" ht="9" customHeight="1">
      <c r="B38" s="656"/>
      <c r="C38" s="656"/>
      <c r="H38" s="123"/>
      <c r="I38" s="123"/>
      <c r="J38" s="123"/>
    </row>
    <row r="39" spans="2:14" ht="15.75" customHeight="1">
      <c r="B39" s="1719" t="s">
        <v>366</v>
      </c>
      <c r="C39" s="1720"/>
      <c r="D39" s="1787" t="s">
        <v>787</v>
      </c>
      <c r="E39" s="1788"/>
      <c r="F39" s="1789"/>
      <c r="H39" s="123" t="s">
        <v>367</v>
      </c>
      <c r="I39" s="123"/>
      <c r="J39" s="123"/>
      <c r="K39" s="1793" t="s">
        <v>768</v>
      </c>
      <c r="L39" s="1794"/>
      <c r="M39" s="1795"/>
      <c r="N39" s="660"/>
    </row>
    <row r="40" spans="2:14" ht="15.75" customHeight="1">
      <c r="B40" s="1719"/>
      <c r="C40" s="1720"/>
      <c r="D40" s="1790"/>
      <c r="E40" s="1791"/>
      <c r="F40" s="1792"/>
      <c r="H40" s="123"/>
      <c r="I40" s="123"/>
      <c r="J40" s="123"/>
      <c r="K40" s="1796"/>
      <c r="L40" s="1797"/>
      <c r="M40" s="1798"/>
      <c r="N40" s="660"/>
    </row>
    <row r="41" spans="2:14" ht="9" customHeight="1">
      <c r="B41" s="656"/>
      <c r="C41" s="656"/>
      <c r="H41" s="123"/>
      <c r="I41" s="123"/>
      <c r="J41" s="123"/>
    </row>
    <row r="42" spans="2:14" ht="15.75" customHeight="1">
      <c r="B42" s="1717" t="s">
        <v>368</v>
      </c>
      <c r="C42" s="1719"/>
      <c r="D42" s="1799" t="s">
        <v>769</v>
      </c>
      <c r="E42" s="1800"/>
      <c r="F42" s="1801"/>
      <c r="H42" s="1717" t="s">
        <v>369</v>
      </c>
      <c r="I42" s="1717"/>
      <c r="J42" s="1718"/>
      <c r="K42" s="1799" t="s">
        <v>767</v>
      </c>
      <c r="L42" s="1800"/>
      <c r="M42" s="1801"/>
      <c r="N42" s="661"/>
    </row>
    <row r="43" spans="2:14" ht="15.75" customHeight="1">
      <c r="B43" s="1719"/>
      <c r="C43" s="1719"/>
      <c r="D43" s="1802"/>
      <c r="E43" s="1803"/>
      <c r="F43" s="1804"/>
      <c r="H43" s="1717"/>
      <c r="I43" s="1717"/>
      <c r="J43" s="1718"/>
      <c r="K43" s="1802"/>
      <c r="L43" s="1803"/>
      <c r="M43" s="1804"/>
      <c r="N43" s="661"/>
    </row>
    <row r="44" spans="2:14" ht="9" customHeight="1">
      <c r="B44" s="656"/>
      <c r="C44" s="656"/>
      <c r="H44" s="123"/>
      <c r="I44" s="123"/>
      <c r="J44" s="123"/>
    </row>
    <row r="45" spans="2:14" ht="30.75" customHeight="1">
      <c r="B45" s="1719" t="s">
        <v>756</v>
      </c>
      <c r="C45" s="1720"/>
      <c r="D45" s="1774" t="s">
        <v>757</v>
      </c>
      <c r="E45" s="1775"/>
      <c r="F45" s="1776"/>
      <c r="H45" s="656" t="s">
        <v>758</v>
      </c>
      <c r="I45" s="123"/>
      <c r="J45" s="123"/>
      <c r="K45" s="1774" t="s">
        <v>759</v>
      </c>
      <c r="L45" s="1775"/>
      <c r="M45" s="1776"/>
      <c r="N45" s="104"/>
    </row>
    <row r="46" spans="2:14" ht="9" customHeight="1">
      <c r="B46" s="656"/>
      <c r="C46" s="656"/>
      <c r="H46" s="123"/>
      <c r="I46" s="123"/>
      <c r="J46" s="123"/>
    </row>
    <row r="47" spans="2:14" ht="26.25" customHeight="1">
      <c r="B47" s="123" t="s">
        <v>743</v>
      </c>
      <c r="C47" s="656"/>
      <c r="D47" s="123" t="s">
        <v>744</v>
      </c>
      <c r="E47" s="492"/>
      <c r="G47" s="123" t="s">
        <v>745</v>
      </c>
      <c r="H47" s="123"/>
      <c r="I47" s="492"/>
      <c r="J47" s="123"/>
      <c r="K47" s="1774" t="s">
        <v>746</v>
      </c>
      <c r="L47" s="1775"/>
      <c r="M47" s="1776"/>
      <c r="N47" s="104"/>
    </row>
    <row r="48" spans="2:14" ht="10.5" customHeight="1">
      <c r="B48" s="656"/>
      <c r="C48" s="656"/>
      <c r="H48" s="123"/>
      <c r="I48" s="123"/>
      <c r="J48" s="123"/>
    </row>
    <row r="49" spans="2:17" ht="18" customHeight="1">
      <c r="B49" s="656" t="s">
        <v>747</v>
      </c>
      <c r="C49" s="656"/>
      <c r="H49" s="123" t="s">
        <v>748</v>
      </c>
      <c r="I49" s="123"/>
      <c r="J49" s="123"/>
    </row>
    <row r="50" spans="2:17" ht="11.25" customHeight="1">
      <c r="B50" s="123"/>
      <c r="C50" s="123"/>
      <c r="H50" s="123"/>
      <c r="I50" s="123"/>
      <c r="J50" s="123"/>
    </row>
    <row r="51" spans="2:17" ht="15" customHeight="1">
      <c r="B51" s="1777" t="s">
        <v>378</v>
      </c>
      <c r="C51" s="1778"/>
      <c r="D51" s="1778"/>
      <c r="E51" s="1778"/>
      <c r="F51" s="1779"/>
      <c r="H51" s="1777" t="s">
        <v>377</v>
      </c>
      <c r="I51" s="1778"/>
      <c r="J51" s="1778"/>
      <c r="K51" s="1778"/>
      <c r="L51" s="1778"/>
      <c r="M51" s="1779"/>
      <c r="N51" s="724"/>
    </row>
    <row r="52" spans="2:17" ht="15" customHeight="1">
      <c r="B52" s="1780"/>
      <c r="C52" s="1781"/>
      <c r="D52" s="1781"/>
      <c r="E52" s="1781"/>
      <c r="F52" s="1782"/>
      <c r="H52" s="1780"/>
      <c r="I52" s="1781"/>
      <c r="J52" s="1781"/>
      <c r="K52" s="1781"/>
      <c r="L52" s="1781"/>
      <c r="M52" s="1782"/>
      <c r="N52" s="724"/>
    </row>
    <row r="53" spans="2:17" ht="15" customHeight="1">
      <c r="B53" s="1780"/>
      <c r="C53" s="1781"/>
      <c r="D53" s="1781"/>
      <c r="E53" s="1781"/>
      <c r="F53" s="1782"/>
      <c r="H53" s="1780"/>
      <c r="I53" s="1781"/>
      <c r="J53" s="1781"/>
      <c r="K53" s="1781"/>
      <c r="L53" s="1781"/>
      <c r="M53" s="1782"/>
      <c r="N53" s="724"/>
    </row>
    <row r="54" spans="2:17" ht="15" customHeight="1">
      <c r="B54" s="1780"/>
      <c r="C54" s="1781"/>
      <c r="D54" s="1781"/>
      <c r="E54" s="1781"/>
      <c r="F54" s="1782"/>
      <c r="H54" s="1780"/>
      <c r="I54" s="1781"/>
      <c r="J54" s="1781"/>
      <c r="K54" s="1781"/>
      <c r="L54" s="1781"/>
      <c r="M54" s="1782"/>
      <c r="N54" s="724"/>
    </row>
    <row r="55" spans="2:17" ht="15" customHeight="1">
      <c r="B55" s="1780"/>
      <c r="C55" s="1781"/>
      <c r="D55" s="1781"/>
      <c r="E55" s="1781"/>
      <c r="F55" s="1782"/>
      <c r="H55" s="1780"/>
      <c r="I55" s="1781"/>
      <c r="J55" s="1781"/>
      <c r="K55" s="1781"/>
      <c r="L55" s="1781"/>
      <c r="M55" s="1782"/>
      <c r="N55" s="724"/>
    </row>
    <row r="56" spans="2:17" ht="15" customHeight="1">
      <c r="B56" s="1780"/>
      <c r="C56" s="1781"/>
      <c r="D56" s="1781"/>
      <c r="E56" s="1781"/>
      <c r="F56" s="1782"/>
      <c r="H56" s="1780"/>
      <c r="I56" s="1781"/>
      <c r="J56" s="1781"/>
      <c r="K56" s="1781"/>
      <c r="L56" s="1781"/>
      <c r="M56" s="1782"/>
      <c r="N56" s="724"/>
    </row>
    <row r="57" spans="2:17" ht="60.4" customHeight="1">
      <c r="B57" s="1783"/>
      <c r="C57" s="1784"/>
      <c r="D57" s="1784"/>
      <c r="E57" s="1784"/>
      <c r="F57" s="1785"/>
      <c r="H57" s="1783"/>
      <c r="I57" s="1784"/>
      <c r="J57" s="1784"/>
      <c r="K57" s="1784"/>
      <c r="L57" s="1784"/>
      <c r="M57" s="1785"/>
      <c r="N57" s="724"/>
      <c r="Q57" s="437"/>
    </row>
    <row r="58" spans="2:17" ht="15" customHeight="1"/>
    <row r="59" spans="2:17" ht="16.5" customHeight="1"/>
    <row r="60" spans="2:17">
      <c r="B60" s="878" t="s">
        <v>370</v>
      </c>
    </row>
    <row r="61" spans="2:17" ht="15" customHeight="1">
      <c r="B61" s="1716" t="s">
        <v>788</v>
      </c>
      <c r="C61" s="1716"/>
      <c r="D61" s="1716"/>
      <c r="E61" s="1716"/>
      <c r="F61" s="1716"/>
      <c r="G61" s="1716"/>
      <c r="H61" s="1716"/>
      <c r="I61" s="1716"/>
      <c r="J61" s="1716"/>
      <c r="K61" s="1716"/>
      <c r="L61" s="1716"/>
      <c r="M61" s="1716"/>
      <c r="N61" s="1716"/>
    </row>
    <row r="62" spans="2:17" ht="15" customHeight="1">
      <c r="B62" s="1716"/>
      <c r="C62" s="1716"/>
      <c r="D62" s="1716"/>
      <c r="E62" s="1716"/>
      <c r="F62" s="1716"/>
      <c r="G62" s="1716"/>
      <c r="H62" s="1716"/>
      <c r="I62" s="1716"/>
      <c r="J62" s="1716"/>
      <c r="K62" s="1716"/>
      <c r="L62" s="1716"/>
      <c r="M62" s="1716"/>
      <c r="N62" s="1716"/>
    </row>
    <row r="63" spans="2:17" ht="15" customHeight="1">
      <c r="B63" s="1716"/>
      <c r="C63" s="1716"/>
      <c r="D63" s="1716"/>
      <c r="E63" s="1716"/>
      <c r="F63" s="1716"/>
      <c r="G63" s="1716"/>
      <c r="H63" s="1716"/>
      <c r="I63" s="1716"/>
      <c r="J63" s="1716"/>
      <c r="K63" s="1716"/>
      <c r="L63" s="1716"/>
      <c r="M63" s="1716"/>
      <c r="N63" s="1716"/>
    </row>
    <row r="64" spans="2:17" ht="15" customHeight="1">
      <c r="B64" s="1716"/>
      <c r="C64" s="1716"/>
      <c r="D64" s="1716"/>
      <c r="E64" s="1716"/>
      <c r="F64" s="1716"/>
      <c r="G64" s="1716"/>
      <c r="H64" s="1716"/>
      <c r="I64" s="1716"/>
      <c r="J64" s="1716"/>
      <c r="K64" s="1716"/>
      <c r="L64" s="1716"/>
      <c r="M64" s="1716"/>
      <c r="N64" s="1716"/>
    </row>
    <row r="65" spans="2:14" ht="15" customHeight="1">
      <c r="B65" s="1716"/>
      <c r="C65" s="1716"/>
      <c r="D65" s="1716"/>
      <c r="E65" s="1716"/>
      <c r="F65" s="1716"/>
      <c r="G65" s="1716"/>
      <c r="H65" s="1716"/>
      <c r="I65" s="1716"/>
      <c r="J65" s="1716"/>
      <c r="K65" s="1716"/>
      <c r="L65" s="1716"/>
      <c r="M65" s="1716"/>
      <c r="N65" s="1716"/>
    </row>
    <row r="66" spans="2:14" ht="17.25" customHeight="1">
      <c r="B66" s="1716"/>
      <c r="C66" s="1716"/>
      <c r="D66" s="1716"/>
      <c r="E66" s="1716"/>
      <c r="F66" s="1716"/>
      <c r="G66" s="1716"/>
      <c r="H66" s="1716"/>
      <c r="I66" s="1716"/>
      <c r="J66" s="1716"/>
      <c r="K66" s="1716"/>
      <c r="L66" s="1716"/>
      <c r="M66" s="1716"/>
      <c r="N66" s="1716"/>
    </row>
    <row r="67" spans="2:14" ht="18.75">
      <c r="B67" s="1830" t="s">
        <v>371</v>
      </c>
      <c r="C67" s="1830"/>
      <c r="D67" s="1830"/>
      <c r="E67" s="1830"/>
      <c r="F67" s="1830"/>
      <c r="G67" s="1830"/>
      <c r="H67" s="1830"/>
      <c r="I67" s="1830"/>
      <c r="J67" s="1830"/>
      <c r="K67" s="1830"/>
      <c r="L67" s="1830"/>
      <c r="M67" s="1830"/>
      <c r="N67" s="727"/>
    </row>
    <row r="68" spans="2:14" ht="15" customHeight="1">
      <c r="B68" s="1716" t="s">
        <v>789</v>
      </c>
      <c r="C68" s="1716"/>
      <c r="D68" s="1716"/>
      <c r="E68" s="1716"/>
      <c r="F68" s="1716"/>
      <c r="G68" s="1716"/>
      <c r="H68" s="1716"/>
      <c r="I68" s="1716"/>
      <c r="J68" s="1716"/>
      <c r="K68" s="1716"/>
      <c r="L68" s="1716"/>
      <c r="M68" s="1716"/>
      <c r="N68" s="1716"/>
    </row>
    <row r="69" spans="2:14" ht="15" customHeight="1">
      <c r="B69" s="1716"/>
      <c r="C69" s="1716"/>
      <c r="D69" s="1716"/>
      <c r="E69" s="1716"/>
      <c r="F69" s="1716"/>
      <c r="G69" s="1716"/>
      <c r="H69" s="1716"/>
      <c r="I69" s="1716"/>
      <c r="J69" s="1716"/>
      <c r="K69" s="1716"/>
      <c r="L69" s="1716"/>
      <c r="M69" s="1716"/>
      <c r="N69" s="1716"/>
    </row>
    <row r="70" spans="2:14" ht="15" customHeight="1">
      <c r="B70" s="1716"/>
      <c r="C70" s="1716"/>
      <c r="D70" s="1716"/>
      <c r="E70" s="1716"/>
      <c r="F70" s="1716"/>
      <c r="G70" s="1716"/>
      <c r="H70" s="1716"/>
      <c r="I70" s="1716"/>
      <c r="J70" s="1716"/>
      <c r="K70" s="1716"/>
      <c r="L70" s="1716"/>
      <c r="M70" s="1716"/>
      <c r="N70" s="1716"/>
    </row>
    <row r="71" spans="2:14" ht="15" customHeight="1">
      <c r="B71" s="1716"/>
      <c r="C71" s="1716"/>
      <c r="D71" s="1716"/>
      <c r="E71" s="1716"/>
      <c r="F71" s="1716"/>
      <c r="G71" s="1716"/>
      <c r="H71" s="1716"/>
      <c r="I71" s="1716"/>
      <c r="J71" s="1716"/>
      <c r="K71" s="1716"/>
      <c r="L71" s="1716"/>
      <c r="M71" s="1716"/>
      <c r="N71" s="1716"/>
    </row>
    <row r="72" spans="2:14" ht="21" customHeight="1">
      <c r="B72" s="1716"/>
      <c r="C72" s="1716"/>
      <c r="D72" s="1716"/>
      <c r="E72" s="1716"/>
      <c r="F72" s="1716"/>
      <c r="G72" s="1716"/>
      <c r="H72" s="1716"/>
      <c r="I72" s="1716"/>
      <c r="J72" s="1716"/>
      <c r="K72" s="1716"/>
      <c r="L72" s="1716"/>
      <c r="M72" s="1716"/>
      <c r="N72" s="1716"/>
    </row>
    <row r="73" spans="2:14" ht="18.75">
      <c r="B73" s="1830" t="s">
        <v>372</v>
      </c>
      <c r="C73" s="1830"/>
      <c r="D73" s="1830"/>
      <c r="E73" s="1830"/>
      <c r="F73" s="1830"/>
      <c r="G73" s="1830"/>
      <c r="H73" s="1830"/>
      <c r="I73" s="1830"/>
      <c r="J73" s="1830"/>
      <c r="K73" s="1830"/>
      <c r="L73" s="1830"/>
      <c r="M73" s="1830"/>
      <c r="N73" s="727"/>
    </row>
    <row r="74" spans="2:14" ht="15" customHeight="1">
      <c r="B74" s="1716" t="s">
        <v>760</v>
      </c>
      <c r="C74" s="1716"/>
      <c r="D74" s="1716"/>
      <c r="E74" s="1716"/>
      <c r="F74" s="1716"/>
      <c r="G74" s="1716"/>
      <c r="H74" s="1716"/>
      <c r="I74" s="1716"/>
      <c r="J74" s="1716"/>
      <c r="K74" s="1716"/>
      <c r="L74" s="1716"/>
      <c r="M74" s="1716"/>
      <c r="N74" s="1716"/>
    </row>
    <row r="75" spans="2:14" ht="15" customHeight="1">
      <c r="B75" s="1716"/>
      <c r="C75" s="1716"/>
      <c r="D75" s="1716"/>
      <c r="E75" s="1716"/>
      <c r="F75" s="1716"/>
      <c r="G75" s="1716"/>
      <c r="H75" s="1716"/>
      <c r="I75" s="1716"/>
      <c r="J75" s="1716"/>
      <c r="K75" s="1716"/>
      <c r="L75" s="1716"/>
      <c r="M75" s="1716"/>
      <c r="N75" s="1716"/>
    </row>
    <row r="76" spans="2:14" ht="62.25" customHeight="1">
      <c r="B76" s="1716"/>
      <c r="C76" s="1716"/>
      <c r="D76" s="1716"/>
      <c r="E76" s="1716"/>
      <c r="F76" s="1716"/>
      <c r="G76" s="1716"/>
      <c r="H76" s="1716"/>
      <c r="I76" s="1716"/>
      <c r="J76" s="1716"/>
      <c r="K76" s="1716"/>
      <c r="L76" s="1716"/>
      <c r="M76" s="1716"/>
      <c r="N76" s="1716"/>
    </row>
    <row r="77" spans="2:14" ht="17.25" customHeight="1">
      <c r="B77" s="1829" t="s">
        <v>749</v>
      </c>
      <c r="C77" s="1829"/>
      <c r="D77" s="1829"/>
      <c r="E77" s="1829"/>
      <c r="F77" s="1829"/>
      <c r="G77" s="1829"/>
      <c r="H77" s="1829"/>
      <c r="I77" s="1829"/>
      <c r="J77" s="1829"/>
      <c r="K77" s="1829"/>
      <c r="L77" s="1829"/>
      <c r="M77" s="1829"/>
      <c r="N77" s="666"/>
    </row>
    <row r="78" spans="2:14" ht="106.5" customHeight="1">
      <c r="B78" s="1721" t="s">
        <v>761</v>
      </c>
      <c r="C78" s="1721"/>
      <c r="D78" s="1721"/>
      <c r="E78" s="1721"/>
      <c r="F78" s="1721"/>
      <c r="G78" s="1721"/>
      <c r="H78" s="1721"/>
      <c r="I78" s="1721"/>
      <c r="J78" s="1721"/>
      <c r="K78" s="1721"/>
      <c r="L78" s="1721"/>
      <c r="M78" s="1721"/>
      <c r="N78" s="1721"/>
    </row>
    <row r="79" spans="2:14" ht="24.75" customHeight="1">
      <c r="B79" s="1831" t="s">
        <v>762</v>
      </c>
      <c r="C79" s="1831"/>
      <c r="D79" s="1831"/>
      <c r="E79" s="1831"/>
      <c r="F79" s="1831"/>
      <c r="G79" s="1831"/>
      <c r="H79" s="1831"/>
      <c r="I79" s="1831"/>
      <c r="J79" s="1831"/>
      <c r="K79" s="1831"/>
      <c r="L79" s="1831"/>
      <c r="M79" s="1831"/>
      <c r="N79" s="727"/>
    </row>
    <row r="80" spans="2:14" ht="15" customHeight="1">
      <c r="B80" s="1832" t="s">
        <v>872</v>
      </c>
      <c r="C80" s="1832"/>
      <c r="D80" s="1832"/>
      <c r="E80" s="1832"/>
      <c r="F80" s="1832"/>
      <c r="G80" s="1832"/>
      <c r="H80" s="1832"/>
      <c r="I80" s="1832"/>
      <c r="J80" s="1832"/>
      <c r="K80" s="1832"/>
      <c r="L80" s="1832"/>
      <c r="M80" s="1832"/>
      <c r="N80" s="1832"/>
    </row>
    <row r="81" spans="2:14" ht="15" customHeight="1">
      <c r="B81" s="1832"/>
      <c r="C81" s="1832"/>
      <c r="D81" s="1832"/>
      <c r="E81" s="1832"/>
      <c r="F81" s="1832"/>
      <c r="G81" s="1832"/>
      <c r="H81" s="1832"/>
      <c r="I81" s="1832"/>
      <c r="J81" s="1832"/>
      <c r="K81" s="1832"/>
      <c r="L81" s="1832"/>
      <c r="M81" s="1832"/>
      <c r="N81" s="1832"/>
    </row>
    <row r="82" spans="2:14" ht="24" customHeight="1">
      <c r="B82" s="1832"/>
      <c r="C82" s="1832"/>
      <c r="D82" s="1832"/>
      <c r="E82" s="1832"/>
      <c r="F82" s="1832"/>
      <c r="G82" s="1832"/>
      <c r="H82" s="1832"/>
      <c r="I82" s="1832"/>
      <c r="J82" s="1832"/>
      <c r="K82" s="1832"/>
      <c r="L82" s="1832"/>
      <c r="M82" s="1832"/>
      <c r="N82" s="1832"/>
    </row>
    <row r="83" spans="2:14" ht="288" customHeight="1">
      <c r="B83" s="1832"/>
      <c r="C83" s="1832"/>
      <c r="D83" s="1832"/>
      <c r="E83" s="1832"/>
      <c r="F83" s="1832"/>
      <c r="G83" s="1832"/>
      <c r="H83" s="1832"/>
      <c r="I83" s="1832"/>
      <c r="J83" s="1832"/>
      <c r="K83" s="1832"/>
      <c r="L83" s="1832"/>
      <c r="M83" s="1832"/>
      <c r="N83" s="1832"/>
    </row>
    <row r="84" spans="2:14" ht="18.75">
      <c r="B84" s="1831" t="s">
        <v>763</v>
      </c>
      <c r="C84" s="1831"/>
      <c r="D84" s="1831"/>
      <c r="E84" s="1831"/>
      <c r="F84" s="1831"/>
      <c r="G84" s="1831"/>
      <c r="H84" s="1831"/>
      <c r="I84" s="1831"/>
      <c r="J84" s="1831"/>
      <c r="K84" s="1831"/>
      <c r="L84" s="1831"/>
      <c r="M84" s="1831"/>
      <c r="N84" s="727"/>
    </row>
    <row r="85" spans="2:14" ht="15" customHeight="1">
      <c r="B85" s="1716" t="s">
        <v>790</v>
      </c>
      <c r="C85" s="1716"/>
      <c r="D85" s="1716"/>
      <c r="E85" s="1716"/>
      <c r="F85" s="1716"/>
      <c r="G85" s="1716"/>
      <c r="H85" s="1716"/>
      <c r="I85" s="1716"/>
      <c r="J85" s="1716"/>
      <c r="K85" s="1716"/>
      <c r="L85" s="1716"/>
      <c r="M85" s="1716"/>
      <c r="N85" s="1716"/>
    </row>
    <row r="86" spans="2:14" ht="15" customHeight="1">
      <c r="B86" s="1716"/>
      <c r="C86" s="1716"/>
      <c r="D86" s="1716"/>
      <c r="E86" s="1716"/>
      <c r="F86" s="1716"/>
      <c r="G86" s="1716"/>
      <c r="H86" s="1716"/>
      <c r="I86" s="1716"/>
      <c r="J86" s="1716"/>
      <c r="K86" s="1716"/>
      <c r="L86" s="1716"/>
      <c r="M86" s="1716"/>
      <c r="N86" s="1716"/>
    </row>
    <row r="87" spans="2:14" ht="24" customHeight="1">
      <c r="B87" s="1716"/>
      <c r="C87" s="1716"/>
      <c r="D87" s="1716"/>
      <c r="E87" s="1716"/>
      <c r="F87" s="1716"/>
      <c r="G87" s="1716"/>
      <c r="H87" s="1716"/>
      <c r="I87" s="1716"/>
      <c r="J87" s="1716"/>
      <c r="K87" s="1716"/>
      <c r="L87" s="1716"/>
      <c r="M87" s="1716"/>
      <c r="N87" s="1716"/>
    </row>
    <row r="88" spans="2:14" ht="18.75">
      <c r="B88" s="434" t="s">
        <v>373</v>
      </c>
      <c r="H88" s="434" t="s">
        <v>374</v>
      </c>
    </row>
    <row r="89" spans="2:14" ht="5.25" customHeight="1"/>
    <row r="95" spans="2:14" ht="4.9000000000000004" customHeight="1"/>
    <row r="102" spans="1:15" ht="25.15" customHeight="1">
      <c r="A102" s="652"/>
      <c r="B102" s="652"/>
      <c r="C102" s="652"/>
      <c r="D102" s="652"/>
      <c r="E102" s="652"/>
      <c r="F102" s="652"/>
      <c r="G102" s="652"/>
      <c r="H102" s="652"/>
      <c r="I102" s="652"/>
      <c r="J102" s="652"/>
      <c r="K102" s="652"/>
      <c r="L102" s="652"/>
      <c r="M102" s="652"/>
      <c r="N102" s="652"/>
      <c r="O102" s="652"/>
    </row>
    <row r="103" spans="1:15" ht="15" customHeight="1">
      <c r="A103" s="652"/>
      <c r="B103" s="652"/>
      <c r="C103" s="652"/>
      <c r="D103" s="652"/>
      <c r="E103" s="652"/>
      <c r="F103" s="652"/>
      <c r="G103" s="652"/>
      <c r="H103" s="652"/>
      <c r="I103" s="652"/>
      <c r="J103" s="652"/>
      <c r="K103" s="652"/>
      <c r="L103" s="652"/>
      <c r="M103" s="652"/>
      <c r="N103" s="652"/>
      <c r="O103" s="652"/>
    </row>
    <row r="104" spans="1:15" ht="15" customHeight="1">
      <c r="C104" s="652"/>
      <c r="D104" s="652"/>
      <c r="E104" s="652"/>
      <c r="F104" s="652"/>
      <c r="G104" s="1833" t="s">
        <v>856</v>
      </c>
      <c r="H104" s="1833"/>
      <c r="I104" s="1833"/>
      <c r="J104" s="1833"/>
      <c r="K104" s="1833"/>
      <c r="L104" s="1833"/>
      <c r="M104" s="1833"/>
      <c r="N104" s="1833"/>
      <c r="O104" s="652"/>
    </row>
    <row r="105" spans="1:15" ht="21" customHeight="1">
      <c r="A105" s="652"/>
      <c r="B105" s="652"/>
      <c r="C105" s="652"/>
      <c r="D105" s="652"/>
      <c r="E105" s="652"/>
      <c r="F105" s="652"/>
      <c r="G105" s="652"/>
      <c r="H105" s="652"/>
      <c r="I105" s="652"/>
      <c r="J105" s="652"/>
      <c r="K105" s="652"/>
      <c r="L105" s="652"/>
      <c r="M105" s="652"/>
      <c r="N105" s="652"/>
      <c r="O105" s="652"/>
    </row>
    <row r="107" spans="1:15" ht="18.75">
      <c r="B107" s="123" t="s">
        <v>345</v>
      </c>
      <c r="C107" s="1770" t="str">
        <f>IF(C6="","",C6)</f>
        <v/>
      </c>
      <c r="D107" s="1770"/>
      <c r="E107" s="1770"/>
      <c r="F107" s="1770"/>
      <c r="G107" s="726" t="s">
        <v>346</v>
      </c>
      <c r="H107" s="456" t="str">
        <f>IF(H6="","",H6)</f>
        <v/>
      </c>
      <c r="I107" s="611" t="s">
        <v>347</v>
      </c>
      <c r="J107" s="611"/>
      <c r="K107" s="457" t="str">
        <f>IF(K6="","",K6)</f>
        <v/>
      </c>
      <c r="L107" s="458" t="s">
        <v>98</v>
      </c>
      <c r="M107" s="459" t="str">
        <f>IF(M6="","",M6)</f>
        <v/>
      </c>
      <c r="N107" s="662"/>
    </row>
    <row r="109" spans="1:15" ht="18.75">
      <c r="B109" s="877" t="s">
        <v>348</v>
      </c>
    </row>
    <row r="111" spans="1:15" ht="48" customHeight="1">
      <c r="B111" s="1727" t="s">
        <v>375</v>
      </c>
      <c r="C111" s="1727"/>
      <c r="D111" s="1727"/>
      <c r="E111" s="1727"/>
      <c r="F111" s="1727"/>
      <c r="G111" s="1727"/>
      <c r="H111" s="1727"/>
      <c r="I111" s="1727"/>
      <c r="J111" s="1727"/>
      <c r="K111" s="1727"/>
      <c r="L111" s="1727"/>
      <c r="M111" s="1727"/>
      <c r="N111" s="1727"/>
    </row>
    <row r="112" spans="1:15" ht="9" customHeight="1"/>
    <row r="113" spans="2:14">
      <c r="B113" s="1771" t="s">
        <v>855</v>
      </c>
      <c r="C113" s="1771"/>
      <c r="D113" s="1771"/>
      <c r="E113" s="1771"/>
      <c r="F113" s="1771"/>
    </row>
    <row r="114" spans="2:14" ht="20.25" customHeight="1">
      <c r="B114" s="1771"/>
      <c r="C114" s="1771"/>
      <c r="D114" s="1771"/>
      <c r="E114" s="1771"/>
      <c r="F114" s="1771"/>
    </row>
    <row r="118" spans="2:14">
      <c r="F118" s="460"/>
      <c r="G118" s="460"/>
      <c r="H118" s="460"/>
      <c r="I118" s="460"/>
      <c r="J118" s="460"/>
    </row>
    <row r="119" spans="2:14" ht="18.75">
      <c r="B119" s="877" t="s">
        <v>351</v>
      </c>
    </row>
    <row r="120" spans="2:14">
      <c r="B120" s="24"/>
    </row>
    <row r="121" spans="2:14" ht="18.75" customHeight="1">
      <c r="B121" s="123" t="s">
        <v>352</v>
      </c>
      <c r="C121" s="1772" t="str">
        <f>IF(C20="","",C20)</f>
        <v>MIREIA SANGUINO CASTRO</v>
      </c>
      <c r="D121" s="1772"/>
      <c r="E121" s="1772"/>
      <c r="F121" s="1772"/>
      <c r="G121" s="1772"/>
      <c r="H121" s="1772"/>
      <c r="I121" s="1772"/>
      <c r="J121" s="1772"/>
      <c r="K121" s="1772"/>
      <c r="L121" s="1772"/>
      <c r="M121" s="1772"/>
      <c r="N121" s="459"/>
    </row>
    <row r="122" spans="2:14" ht="18.75" customHeight="1">
      <c r="B122" s="1735" t="s">
        <v>353</v>
      </c>
      <c r="C122" s="1735"/>
      <c r="D122" s="1761" t="str">
        <f>IF(D21="","",D21)</f>
        <v>CALLE PI 9</v>
      </c>
      <c r="E122" s="1761"/>
      <c r="F122" s="1761"/>
      <c r="G122" s="1761"/>
      <c r="H122" s="1761"/>
      <c r="I122" s="1761"/>
      <c r="J122" s="1761"/>
      <c r="K122" s="1761"/>
      <c r="L122" s="1761"/>
      <c r="M122" s="1761"/>
      <c r="N122" s="459"/>
    </row>
    <row r="123" spans="2:14" ht="18.75" customHeight="1">
      <c r="B123" s="611" t="s">
        <v>354</v>
      </c>
      <c r="C123" s="123"/>
      <c r="D123" s="123"/>
      <c r="E123" s="123"/>
      <c r="G123" s="1761" t="str">
        <f>IF(G22="","",G22)</f>
        <v/>
      </c>
      <c r="H123" s="1761"/>
      <c r="I123" s="1761"/>
      <c r="J123" s="1761"/>
      <c r="K123" s="1761"/>
      <c r="L123" s="1761"/>
      <c r="M123" s="1761"/>
      <c r="N123" s="723"/>
    </row>
    <row r="124" spans="2:14" ht="18.75" customHeight="1">
      <c r="B124" s="611" t="s">
        <v>355</v>
      </c>
      <c r="C124" s="123"/>
      <c r="D124" s="1760" t="str">
        <f>IF(D23="","",D23)</f>
        <v/>
      </c>
      <c r="E124" s="1760"/>
      <c r="F124" s="1760"/>
      <c r="G124" s="726" t="s">
        <v>356</v>
      </c>
      <c r="H124" s="1761" t="str">
        <f>IF(H23="","",H23)</f>
        <v/>
      </c>
      <c r="I124" s="1761"/>
      <c r="J124" s="1761"/>
      <c r="K124" s="1761"/>
      <c r="L124" s="1761"/>
      <c r="M124" s="1761"/>
      <c r="N124" s="723"/>
    </row>
    <row r="125" spans="2:14" ht="15.75">
      <c r="B125" s="611" t="s">
        <v>357</v>
      </c>
      <c r="C125" s="123"/>
      <c r="D125" s="123"/>
      <c r="E125" s="123"/>
      <c r="F125" s="123"/>
      <c r="G125" s="123"/>
      <c r="H125" s="123"/>
      <c r="I125" s="123"/>
      <c r="J125" s="123"/>
      <c r="K125" s="123"/>
      <c r="L125" s="123"/>
      <c r="M125" s="667"/>
      <c r="N125" s="667"/>
    </row>
    <row r="126" spans="2:14" ht="15.75">
      <c r="B126" s="611"/>
      <c r="C126" s="123"/>
      <c r="D126" s="123"/>
      <c r="E126" s="123"/>
      <c r="F126" s="123"/>
      <c r="G126" s="123"/>
      <c r="H126" s="123"/>
      <c r="I126" s="123"/>
      <c r="J126" s="123"/>
      <c r="K126" s="123"/>
      <c r="L126" s="123"/>
      <c r="M126" s="123"/>
      <c r="N126" s="123"/>
    </row>
    <row r="127" spans="2:14" ht="31.5" customHeight="1">
      <c r="B127" s="1762" t="str">
        <f>IF(B25="","",B25)</f>
        <v xml:space="preserve">El Beneficiario debe tener mínimo XX años, y ser titular, durante un mínimo de XX años, de un carnet de conducir en vigor durante todo el periodo de préstamo gratuito
</v>
      </c>
      <c r="C127" s="1762"/>
      <c r="D127" s="1762"/>
      <c r="E127" s="1762"/>
      <c r="F127" s="1762"/>
      <c r="G127" s="1762"/>
      <c r="H127" s="1762"/>
      <c r="I127" s="1762"/>
      <c r="J127" s="1762"/>
      <c r="K127" s="1762"/>
      <c r="L127" s="1762"/>
      <c r="M127" s="1762"/>
      <c r="N127" s="1762"/>
    </row>
    <row r="129" spans="2:14" ht="18.75">
      <c r="B129" s="877" t="s">
        <v>358</v>
      </c>
    </row>
    <row r="130" spans="2:14" ht="74.25" customHeight="1">
      <c r="B130" s="1727" t="str">
        <f>IF(B28="","",B28)</f>
        <v>El presente contrato de préstamo entra en vigor el día de su firma por el Beneficiario y, dejará de surtir efecto en la fecha prevista en la que habrá de restituirse el vehículo prestado.
El Beneficiario se compromete a no sobrepasar los XX km por periodo de préstamo gratuito. Si se sobrepasase se cobrará un extra de XX,XX€ por Km, IVA incluido.</v>
      </c>
      <c r="C130" s="1727"/>
      <c r="D130" s="1727"/>
      <c r="E130" s="1727"/>
      <c r="F130" s="1727"/>
      <c r="G130" s="1727"/>
      <c r="H130" s="1727"/>
      <c r="I130" s="1727"/>
      <c r="J130" s="1727"/>
      <c r="K130" s="1727"/>
      <c r="L130" s="1727"/>
      <c r="M130" s="1727"/>
      <c r="N130" s="1727"/>
    </row>
    <row r="131" spans="2:14" ht="18.75">
      <c r="B131" s="877" t="s">
        <v>359</v>
      </c>
    </row>
    <row r="132" spans="2:14" ht="9.75" customHeight="1"/>
    <row r="133" spans="2:14" ht="15.75">
      <c r="B133" s="123" t="s">
        <v>360</v>
      </c>
      <c r="C133" s="123"/>
      <c r="H133" s="123" t="s">
        <v>361</v>
      </c>
      <c r="I133" s="123"/>
      <c r="J133" s="123"/>
    </row>
    <row r="134" spans="2:14" ht="15.75">
      <c r="B134" s="123"/>
      <c r="C134" s="123"/>
      <c r="H134" s="123"/>
      <c r="I134" s="123"/>
      <c r="J134" s="123"/>
    </row>
    <row r="135" spans="2:14" ht="15.75" customHeight="1">
      <c r="B135" s="123" t="s">
        <v>362</v>
      </c>
      <c r="C135" s="123"/>
      <c r="D135" s="1763" t="str">
        <f>IF(D33="","",D33)</f>
        <v>Renault Megane Sport Tourer 130 dci Edition Bose</v>
      </c>
      <c r="E135" s="1764"/>
      <c r="F135" s="1765"/>
      <c r="H135" s="123" t="s">
        <v>363</v>
      </c>
      <c r="I135" s="123"/>
      <c r="J135" s="123"/>
      <c r="K135" s="1742" t="str">
        <f>IF(K33="","",K33)</f>
        <v>XX-XX-XX</v>
      </c>
      <c r="L135" s="1743"/>
      <c r="M135" s="1744"/>
      <c r="N135" s="663"/>
    </row>
    <row r="136" spans="2:14" ht="15.75" customHeight="1">
      <c r="B136" s="123"/>
      <c r="C136" s="123"/>
      <c r="D136" s="1766"/>
      <c r="E136" s="1767"/>
      <c r="F136" s="1768"/>
      <c r="H136" s="123"/>
      <c r="I136" s="123"/>
      <c r="J136" s="123"/>
      <c r="K136" s="1745"/>
      <c r="L136" s="1746"/>
      <c r="M136" s="1747"/>
      <c r="N136" s="663"/>
    </row>
    <row r="137" spans="2:14" ht="9" customHeight="1">
      <c r="B137" s="123"/>
      <c r="C137" s="123"/>
      <c r="H137" s="123"/>
      <c r="I137" s="123"/>
      <c r="J137" s="123"/>
    </row>
    <row r="138" spans="2:14" ht="15.75" customHeight="1">
      <c r="B138" s="123" t="s">
        <v>364</v>
      </c>
      <c r="C138" s="123"/>
      <c r="D138" s="1736" t="str">
        <f>IF(D36="","",D36)</f>
        <v>VHF2323232323</v>
      </c>
      <c r="E138" s="1737"/>
      <c r="F138" s="1738"/>
      <c r="H138" s="654" t="s">
        <v>376</v>
      </c>
      <c r="I138" s="654"/>
      <c r="J138" s="655"/>
      <c r="K138" s="1742" t="str">
        <f>IF(K36="","",K36)</f>
        <v>XX-XX-XX</v>
      </c>
      <c r="L138" s="1743"/>
      <c r="M138" s="1744"/>
      <c r="N138" s="663"/>
    </row>
    <row r="139" spans="2:14" ht="15.75" customHeight="1">
      <c r="B139" s="123"/>
      <c r="C139" s="123"/>
      <c r="D139" s="1739"/>
      <c r="E139" s="1740"/>
      <c r="F139" s="1741"/>
      <c r="H139" s="123"/>
      <c r="I139" s="123"/>
      <c r="J139" s="123"/>
      <c r="K139" s="1745"/>
      <c r="L139" s="1746"/>
      <c r="M139" s="1747"/>
      <c r="N139" s="663"/>
    </row>
    <row r="140" spans="2:14" ht="9" customHeight="1">
      <c r="B140" s="123"/>
      <c r="C140" s="123"/>
      <c r="H140" s="123"/>
      <c r="I140" s="123"/>
      <c r="J140" s="123"/>
    </row>
    <row r="141" spans="2:14" ht="15.75" customHeight="1">
      <c r="B141" s="1719" t="s">
        <v>366</v>
      </c>
      <c r="C141" s="1720"/>
      <c r="D141" s="1736" t="str">
        <f>IF(D39="","",D39)</f>
        <v>XXXX-XXX</v>
      </c>
      <c r="E141" s="1737"/>
      <c r="F141" s="1738"/>
      <c r="H141" s="1719" t="s">
        <v>367</v>
      </c>
      <c r="I141" s="123"/>
      <c r="J141" s="123"/>
      <c r="K141" s="1748" t="str">
        <f>IF(K39="","",K39)</f>
        <v>XX:XX</v>
      </c>
      <c r="L141" s="1749"/>
      <c r="M141" s="1750"/>
      <c r="N141" s="664"/>
    </row>
    <row r="142" spans="2:14" ht="15.75" customHeight="1">
      <c r="B142" s="1719"/>
      <c r="C142" s="1720"/>
      <c r="D142" s="1739"/>
      <c r="E142" s="1740"/>
      <c r="F142" s="1741"/>
      <c r="H142" s="1719"/>
      <c r="I142" s="123"/>
      <c r="J142" s="123"/>
      <c r="K142" s="1751"/>
      <c r="L142" s="1752"/>
      <c r="M142" s="1753"/>
      <c r="N142" s="664"/>
    </row>
    <row r="143" spans="2:14" ht="9" customHeight="1">
      <c r="B143" s="123"/>
      <c r="C143" s="123"/>
      <c r="H143" s="123"/>
      <c r="I143" s="123"/>
      <c r="J143" s="123"/>
    </row>
    <row r="144" spans="2:14" ht="15.75" customHeight="1">
      <c r="B144" s="1717" t="s">
        <v>794</v>
      </c>
      <c r="C144" s="1719"/>
      <c r="D144" s="1754" t="str">
        <f>IF(D42="","",D42)</f>
        <v>XXXX</v>
      </c>
      <c r="E144" s="1755"/>
      <c r="F144" s="1756"/>
      <c r="H144" s="1717" t="s">
        <v>795</v>
      </c>
      <c r="I144" s="1717"/>
      <c r="J144" s="1718"/>
      <c r="K144" s="1754" t="str">
        <f>IF(K42="","",K42)</f>
        <v>XXXXX</v>
      </c>
      <c r="L144" s="1755"/>
      <c r="M144" s="1756"/>
      <c r="N144" s="665"/>
    </row>
    <row r="145" spans="2:14" ht="15.75" customHeight="1">
      <c r="B145" s="1719"/>
      <c r="C145" s="1719"/>
      <c r="D145" s="1757"/>
      <c r="E145" s="1758"/>
      <c r="F145" s="1759"/>
      <c r="H145" s="1717"/>
      <c r="I145" s="1717"/>
      <c r="J145" s="1718"/>
      <c r="K145" s="1757"/>
      <c r="L145" s="1758"/>
      <c r="M145" s="1759"/>
      <c r="N145" s="665"/>
    </row>
    <row r="146" spans="2:14" ht="9" customHeight="1">
      <c r="B146" s="611"/>
      <c r="C146" s="611"/>
      <c r="D146" s="668"/>
      <c r="E146" s="668"/>
      <c r="F146" s="668"/>
      <c r="H146" s="722"/>
      <c r="I146" s="722"/>
      <c r="J146" s="722"/>
      <c r="K146" s="668"/>
      <c r="L146" s="668"/>
      <c r="M146" s="668"/>
      <c r="N146" s="665"/>
    </row>
    <row r="147" spans="2:14" ht="30.75" customHeight="1">
      <c r="B147" s="1719" t="s">
        <v>756</v>
      </c>
      <c r="C147" s="1720"/>
      <c r="D147" s="1732" t="s">
        <v>764</v>
      </c>
      <c r="E147" s="1733"/>
      <c r="F147" s="1734"/>
      <c r="H147" s="656" t="s">
        <v>758</v>
      </c>
      <c r="I147" s="123"/>
      <c r="J147" s="123"/>
      <c r="K147" s="1732" t="s">
        <v>759</v>
      </c>
      <c r="L147" s="1733"/>
      <c r="M147" s="1734"/>
      <c r="N147" s="104"/>
    </row>
    <row r="148" spans="2:14" ht="9" customHeight="1">
      <c r="B148" s="669"/>
      <c r="C148" s="669"/>
      <c r="E148" s="670"/>
      <c r="H148" s="656"/>
      <c r="I148" s="123"/>
      <c r="J148" s="123"/>
      <c r="K148" s="671"/>
      <c r="L148" s="671"/>
      <c r="M148" s="671"/>
      <c r="N148" s="13"/>
    </row>
    <row r="149" spans="2:14" ht="25.5" customHeight="1">
      <c r="B149" s="656" t="s">
        <v>752</v>
      </c>
      <c r="C149" s="123"/>
      <c r="D149" s="656" t="s">
        <v>753</v>
      </c>
      <c r="E149" s="199" t="str">
        <f>+IF(E47="","",E47)</f>
        <v/>
      </c>
      <c r="F149" s="657"/>
      <c r="G149" s="656" t="s">
        <v>745</v>
      </c>
      <c r="H149" s="657"/>
      <c r="I149" s="199" t="str">
        <f>+IF(I47="","",I47)</f>
        <v/>
      </c>
      <c r="J149" s="183"/>
      <c r="K149" s="1732" t="s">
        <v>765</v>
      </c>
      <c r="L149" s="1733"/>
      <c r="M149" s="1734"/>
      <c r="N149" s="104"/>
    </row>
    <row r="150" spans="2:14" ht="15.75">
      <c r="B150" s="123"/>
      <c r="C150" s="123"/>
      <c r="H150" s="123"/>
      <c r="I150" s="123"/>
      <c r="J150" s="123"/>
    </row>
    <row r="151" spans="2:14" ht="15.75">
      <c r="B151" s="1735" t="s">
        <v>747</v>
      </c>
      <c r="C151" s="1735"/>
      <c r="D151" s="1735"/>
      <c r="E151" s="1735"/>
      <c r="F151" s="1735"/>
      <c r="H151" s="1735" t="s">
        <v>748</v>
      </c>
      <c r="I151" s="1735"/>
      <c r="J151" s="1735"/>
      <c r="K151" s="1735"/>
      <c r="L151" s="1735"/>
      <c r="M151" s="1735"/>
      <c r="N151" s="611"/>
    </row>
    <row r="152" spans="2:14" ht="8.25" customHeight="1">
      <c r="B152" s="123"/>
      <c r="C152" s="123"/>
      <c r="H152" s="123"/>
      <c r="I152" s="123"/>
      <c r="J152" s="123"/>
    </row>
    <row r="153" spans="2:14" ht="15" customHeight="1">
      <c r="B153" s="1723" t="str">
        <f>IF(B51="","",B51)</f>
        <v>Vehículo sin ningún arañazo y limpio</v>
      </c>
      <c r="C153" s="1724"/>
      <c r="D153" s="1724"/>
      <c r="E153" s="1724"/>
      <c r="F153" s="1725"/>
      <c r="H153" s="1723" t="str">
        <f>IF(H51="","",H51)</f>
        <v>Todo según lo previsto al inicio: sin novedades</v>
      </c>
      <c r="I153" s="1724"/>
      <c r="J153" s="1724"/>
      <c r="K153" s="1724"/>
      <c r="L153" s="1724"/>
      <c r="M153" s="1725"/>
      <c r="N153" s="176"/>
    </row>
    <row r="154" spans="2:14" ht="15" customHeight="1">
      <c r="B154" s="1726"/>
      <c r="C154" s="1727"/>
      <c r="D154" s="1727"/>
      <c r="E154" s="1727"/>
      <c r="F154" s="1728"/>
      <c r="H154" s="1726"/>
      <c r="I154" s="1727"/>
      <c r="J154" s="1727"/>
      <c r="K154" s="1727"/>
      <c r="L154" s="1727"/>
      <c r="M154" s="1728"/>
      <c r="N154" s="176"/>
    </row>
    <row r="155" spans="2:14" ht="15" customHeight="1">
      <c r="B155" s="1726"/>
      <c r="C155" s="1727"/>
      <c r="D155" s="1727"/>
      <c r="E155" s="1727"/>
      <c r="F155" s="1728"/>
      <c r="H155" s="1726"/>
      <c r="I155" s="1727"/>
      <c r="J155" s="1727"/>
      <c r="K155" s="1727"/>
      <c r="L155" s="1727"/>
      <c r="M155" s="1728"/>
      <c r="N155" s="176"/>
    </row>
    <row r="156" spans="2:14" ht="15" customHeight="1">
      <c r="B156" s="1726"/>
      <c r="C156" s="1727"/>
      <c r="D156" s="1727"/>
      <c r="E156" s="1727"/>
      <c r="F156" s="1728"/>
      <c r="H156" s="1726"/>
      <c r="I156" s="1727"/>
      <c r="J156" s="1727"/>
      <c r="K156" s="1727"/>
      <c r="L156" s="1727"/>
      <c r="M156" s="1728"/>
      <c r="N156" s="176"/>
    </row>
    <row r="157" spans="2:14" ht="15" customHeight="1">
      <c r="B157" s="1726"/>
      <c r="C157" s="1727"/>
      <c r="D157" s="1727"/>
      <c r="E157" s="1727"/>
      <c r="F157" s="1728"/>
      <c r="H157" s="1726"/>
      <c r="I157" s="1727"/>
      <c r="J157" s="1727"/>
      <c r="K157" s="1727"/>
      <c r="L157" s="1727"/>
      <c r="M157" s="1728"/>
      <c r="N157" s="176"/>
    </row>
    <row r="158" spans="2:14" ht="15" customHeight="1">
      <c r="B158" s="1726"/>
      <c r="C158" s="1727"/>
      <c r="D158" s="1727"/>
      <c r="E158" s="1727"/>
      <c r="F158" s="1728"/>
      <c r="H158" s="1726"/>
      <c r="I158" s="1727"/>
      <c r="J158" s="1727"/>
      <c r="K158" s="1727"/>
      <c r="L158" s="1727"/>
      <c r="M158" s="1728"/>
      <c r="N158" s="176"/>
    </row>
    <row r="159" spans="2:14" ht="15" customHeight="1">
      <c r="B159" s="1726"/>
      <c r="C159" s="1727"/>
      <c r="D159" s="1727"/>
      <c r="E159" s="1727"/>
      <c r="F159" s="1728"/>
      <c r="H159" s="1726"/>
      <c r="I159" s="1727"/>
      <c r="J159" s="1727"/>
      <c r="K159" s="1727"/>
      <c r="L159" s="1727"/>
      <c r="M159" s="1728"/>
      <c r="N159" s="176"/>
    </row>
    <row r="160" spans="2:14" ht="15" customHeight="1">
      <c r="B160" s="1726"/>
      <c r="C160" s="1727"/>
      <c r="D160" s="1727"/>
      <c r="E160" s="1727"/>
      <c r="F160" s="1728"/>
      <c r="H160" s="1726"/>
      <c r="I160" s="1727"/>
      <c r="J160" s="1727"/>
      <c r="K160" s="1727"/>
      <c r="L160" s="1727"/>
      <c r="M160" s="1728"/>
      <c r="N160" s="176"/>
    </row>
    <row r="161" spans="2:14" ht="15" customHeight="1">
      <c r="B161" s="1729"/>
      <c r="C161" s="1730"/>
      <c r="D161" s="1730"/>
      <c r="E161" s="1730"/>
      <c r="F161" s="1731"/>
      <c r="H161" s="1729"/>
      <c r="I161" s="1730"/>
      <c r="J161" s="1730"/>
      <c r="K161" s="1730"/>
      <c r="L161" s="1730"/>
      <c r="M161" s="1731"/>
      <c r="N161" s="176"/>
    </row>
    <row r="162" spans="2:14" ht="22.9" customHeight="1"/>
    <row r="164" spans="2:14" ht="14.25" customHeight="1"/>
    <row r="165" spans="2:14" ht="19.5" customHeight="1">
      <c r="B165" s="879" t="s">
        <v>370</v>
      </c>
      <c r="C165" s="675"/>
      <c r="D165" s="675"/>
      <c r="E165" s="675"/>
      <c r="F165" s="675"/>
      <c r="G165" s="675"/>
      <c r="H165" s="675"/>
      <c r="I165" s="675"/>
      <c r="J165" s="675"/>
      <c r="K165" s="675"/>
      <c r="L165" s="675"/>
      <c r="M165" s="675"/>
    </row>
    <row r="166" spans="2:14" ht="15" customHeight="1">
      <c r="B166" s="1716" t="s">
        <v>791</v>
      </c>
      <c r="C166" s="1716"/>
      <c r="D166" s="1716"/>
      <c r="E166" s="1716"/>
      <c r="F166" s="1716"/>
      <c r="G166" s="1716"/>
      <c r="H166" s="1716"/>
      <c r="I166" s="1716"/>
      <c r="J166" s="1716"/>
      <c r="K166" s="1716"/>
      <c r="L166" s="1716"/>
      <c r="M166" s="1716"/>
      <c r="N166" s="1716"/>
    </row>
    <row r="167" spans="2:14" ht="15" customHeight="1">
      <c r="B167" s="1716"/>
      <c r="C167" s="1716"/>
      <c r="D167" s="1716"/>
      <c r="E167" s="1716"/>
      <c r="F167" s="1716"/>
      <c r="G167" s="1716"/>
      <c r="H167" s="1716"/>
      <c r="I167" s="1716"/>
      <c r="J167" s="1716"/>
      <c r="K167" s="1716"/>
      <c r="L167" s="1716"/>
      <c r="M167" s="1716"/>
      <c r="N167" s="1716"/>
    </row>
    <row r="168" spans="2:14" ht="15" customHeight="1">
      <c r="B168" s="1716"/>
      <c r="C168" s="1716"/>
      <c r="D168" s="1716"/>
      <c r="E168" s="1716"/>
      <c r="F168" s="1716"/>
      <c r="G168" s="1716"/>
      <c r="H168" s="1716"/>
      <c r="I168" s="1716"/>
      <c r="J168" s="1716"/>
      <c r="K168" s="1716"/>
      <c r="L168" s="1716"/>
      <c r="M168" s="1716"/>
      <c r="N168" s="1716"/>
    </row>
    <row r="169" spans="2:14" ht="15" customHeight="1">
      <c r="B169" s="1716"/>
      <c r="C169" s="1716"/>
      <c r="D169" s="1716"/>
      <c r="E169" s="1716"/>
      <c r="F169" s="1716"/>
      <c r="G169" s="1716"/>
      <c r="H169" s="1716"/>
      <c r="I169" s="1716"/>
      <c r="J169" s="1716"/>
      <c r="K169" s="1716"/>
      <c r="L169" s="1716"/>
      <c r="M169" s="1716"/>
      <c r="N169" s="1716"/>
    </row>
    <row r="170" spans="2:14" ht="15" customHeight="1">
      <c r="B170" s="1716"/>
      <c r="C170" s="1716"/>
      <c r="D170" s="1716"/>
      <c r="E170" s="1716"/>
      <c r="F170" s="1716"/>
      <c r="G170" s="1716"/>
      <c r="H170" s="1716"/>
      <c r="I170" s="1716"/>
      <c r="J170" s="1716"/>
      <c r="K170" s="1716"/>
      <c r="L170" s="1716"/>
      <c r="M170" s="1716"/>
      <c r="N170" s="1716"/>
    </row>
    <row r="171" spans="2:14" ht="16.5" customHeight="1">
      <c r="B171" s="1716"/>
      <c r="C171" s="1716"/>
      <c r="D171" s="1716"/>
      <c r="E171" s="1716"/>
      <c r="F171" s="1716"/>
      <c r="G171" s="1716"/>
      <c r="H171" s="1716"/>
      <c r="I171" s="1716"/>
      <c r="J171" s="1716"/>
      <c r="K171" s="1716"/>
      <c r="L171" s="1716"/>
      <c r="M171" s="1716"/>
      <c r="N171" s="1716"/>
    </row>
    <row r="172" spans="2:14" ht="18.75">
      <c r="B172" s="1831" t="s">
        <v>371</v>
      </c>
      <c r="C172" s="1831"/>
      <c r="D172" s="1831"/>
      <c r="E172" s="1831"/>
      <c r="F172" s="1831"/>
      <c r="G172" s="1831"/>
      <c r="H172" s="1831"/>
      <c r="I172" s="1831"/>
      <c r="J172" s="1831"/>
      <c r="K172" s="1831"/>
      <c r="L172" s="1831"/>
      <c r="M172" s="1831"/>
      <c r="N172" s="727"/>
    </row>
    <row r="173" spans="2:14" ht="15" customHeight="1">
      <c r="B173" s="1716" t="s">
        <v>792</v>
      </c>
      <c r="C173" s="1716"/>
      <c r="D173" s="1716"/>
      <c r="E173" s="1716"/>
      <c r="F173" s="1716"/>
      <c r="G173" s="1716"/>
      <c r="H173" s="1716"/>
      <c r="I173" s="1716"/>
      <c r="J173" s="1716"/>
      <c r="K173" s="1716"/>
      <c r="L173" s="1716"/>
      <c r="M173" s="1716"/>
      <c r="N173" s="1716"/>
    </row>
    <row r="174" spans="2:14" ht="15" customHeight="1">
      <c r="B174" s="1716"/>
      <c r="C174" s="1716"/>
      <c r="D174" s="1716"/>
      <c r="E174" s="1716"/>
      <c r="F174" s="1716"/>
      <c r="G174" s="1716"/>
      <c r="H174" s="1716"/>
      <c r="I174" s="1716"/>
      <c r="J174" s="1716"/>
      <c r="K174" s="1716"/>
      <c r="L174" s="1716"/>
      <c r="M174" s="1716"/>
      <c r="N174" s="1716"/>
    </row>
    <row r="175" spans="2:14" ht="15" customHeight="1">
      <c r="B175" s="1716"/>
      <c r="C175" s="1716"/>
      <c r="D175" s="1716"/>
      <c r="E175" s="1716"/>
      <c r="F175" s="1716"/>
      <c r="G175" s="1716"/>
      <c r="H175" s="1716"/>
      <c r="I175" s="1716"/>
      <c r="J175" s="1716"/>
      <c r="K175" s="1716"/>
      <c r="L175" s="1716"/>
      <c r="M175" s="1716"/>
      <c r="N175" s="1716"/>
    </row>
    <row r="176" spans="2:14" ht="15" customHeight="1">
      <c r="B176" s="1716"/>
      <c r="C176" s="1716"/>
      <c r="D176" s="1716"/>
      <c r="E176" s="1716"/>
      <c r="F176" s="1716"/>
      <c r="G176" s="1716"/>
      <c r="H176" s="1716"/>
      <c r="I176" s="1716"/>
      <c r="J176" s="1716"/>
      <c r="K176" s="1716"/>
      <c r="L176" s="1716"/>
      <c r="M176" s="1716"/>
      <c r="N176" s="1716"/>
    </row>
    <row r="177" spans="2:14" ht="21" customHeight="1">
      <c r="B177" s="1716"/>
      <c r="C177" s="1716"/>
      <c r="D177" s="1716"/>
      <c r="E177" s="1716"/>
      <c r="F177" s="1716"/>
      <c r="G177" s="1716"/>
      <c r="H177" s="1716"/>
      <c r="I177" s="1716"/>
      <c r="J177" s="1716"/>
      <c r="K177" s="1716"/>
      <c r="L177" s="1716"/>
      <c r="M177" s="1716"/>
      <c r="N177" s="1716"/>
    </row>
    <row r="178" spans="2:14" ht="18.75">
      <c r="B178" s="1831" t="s">
        <v>372</v>
      </c>
      <c r="C178" s="1831"/>
      <c r="D178" s="1831"/>
      <c r="E178" s="1831"/>
      <c r="F178" s="1831"/>
      <c r="G178" s="1831"/>
      <c r="H178" s="1831"/>
      <c r="I178" s="1831"/>
      <c r="J178" s="1831"/>
      <c r="K178" s="1831"/>
      <c r="L178" s="1831"/>
      <c r="M178" s="1831"/>
      <c r="N178" s="727"/>
    </row>
    <row r="179" spans="2:14" ht="15" customHeight="1">
      <c r="B179" s="1716" t="s">
        <v>766</v>
      </c>
      <c r="C179" s="1716"/>
      <c r="D179" s="1716"/>
      <c r="E179" s="1716"/>
      <c r="F179" s="1716"/>
      <c r="G179" s="1716"/>
      <c r="H179" s="1716"/>
      <c r="I179" s="1716"/>
      <c r="J179" s="1716"/>
      <c r="K179" s="1716"/>
      <c r="L179" s="1716"/>
      <c r="M179" s="1716"/>
      <c r="N179" s="1716"/>
    </row>
    <row r="180" spans="2:14" ht="15" customHeight="1">
      <c r="B180" s="1716"/>
      <c r="C180" s="1716"/>
      <c r="D180" s="1716"/>
      <c r="E180" s="1716"/>
      <c r="F180" s="1716"/>
      <c r="G180" s="1716"/>
      <c r="H180" s="1716"/>
      <c r="I180" s="1716"/>
      <c r="J180" s="1716"/>
      <c r="K180" s="1716"/>
      <c r="L180" s="1716"/>
      <c r="M180" s="1716"/>
      <c r="N180" s="1716"/>
    </row>
    <row r="181" spans="2:14" ht="26.25" customHeight="1">
      <c r="B181" s="1716"/>
      <c r="C181" s="1716"/>
      <c r="D181" s="1716"/>
      <c r="E181" s="1716"/>
      <c r="F181" s="1716"/>
      <c r="G181" s="1716"/>
      <c r="H181" s="1716"/>
      <c r="I181" s="1716"/>
      <c r="J181" s="1716"/>
      <c r="K181" s="1716"/>
      <c r="L181" s="1716"/>
      <c r="M181" s="1716"/>
      <c r="N181" s="1716"/>
    </row>
    <row r="182" spans="2:14" ht="43.5" customHeight="1">
      <c r="B182" s="1721" t="s">
        <v>793</v>
      </c>
      <c r="C182" s="1721"/>
      <c r="D182" s="1721"/>
      <c r="E182" s="1721"/>
      <c r="F182" s="1721"/>
      <c r="G182" s="1721"/>
      <c r="H182" s="1721"/>
      <c r="I182" s="1721"/>
      <c r="J182" s="1721"/>
      <c r="K182" s="1721"/>
      <c r="L182" s="1721"/>
      <c r="M182" s="1721"/>
      <c r="N182" s="1721"/>
    </row>
    <row r="183" spans="2:14" ht="18" customHeight="1">
      <c r="B183" s="1829" t="s">
        <v>749</v>
      </c>
      <c r="C183" s="1829"/>
      <c r="D183" s="1829"/>
      <c r="E183" s="1829"/>
      <c r="F183" s="1829"/>
      <c r="G183" s="1829"/>
      <c r="H183" s="1829"/>
      <c r="I183" s="1829"/>
      <c r="J183" s="1829"/>
      <c r="K183" s="1829"/>
      <c r="L183" s="1829"/>
      <c r="M183" s="1829"/>
      <c r="N183" s="672"/>
    </row>
    <row r="184" spans="2:14" ht="104.25" customHeight="1">
      <c r="B184" s="1716" t="s">
        <v>761</v>
      </c>
      <c r="C184" s="1716"/>
      <c r="D184" s="1716"/>
      <c r="E184" s="1716"/>
      <c r="F184" s="1716"/>
      <c r="G184" s="1716"/>
      <c r="H184" s="1716"/>
      <c r="I184" s="1716"/>
      <c r="J184" s="1716"/>
      <c r="K184" s="1716"/>
      <c r="L184" s="1716"/>
      <c r="M184" s="1716"/>
      <c r="N184" s="1716"/>
    </row>
    <row r="185" spans="2:14" ht="24" customHeight="1">
      <c r="B185" s="1831" t="s">
        <v>750</v>
      </c>
      <c r="C185" s="1831"/>
      <c r="D185" s="1831"/>
      <c r="E185" s="1831"/>
      <c r="F185" s="1831"/>
      <c r="G185" s="1831"/>
      <c r="H185" s="1831"/>
      <c r="I185" s="1831"/>
      <c r="J185" s="1831"/>
      <c r="K185" s="1831"/>
      <c r="L185" s="1831"/>
      <c r="M185" s="1831"/>
      <c r="N185" s="727"/>
    </row>
    <row r="186" spans="2:14" ht="15" customHeight="1">
      <c r="B186" s="1716" t="str">
        <f>B80</f>
        <v>1. El vehículo se prestará por una duración determinada y la cobertura del seguro cesará el día y la hora indicados en el artículo III del presente contrato.
2. Todos los daños ocasionados al vehículo por objetos, bienes o animales transportados serán a cargo del Beneficiario.
3. El Prestamista se reserva el derecho de modificar sus condiciones de préstamo en un futuro y sin previo aviso.
4. El vehículo no se entenderá devuelto hasta que no sea puesto a disposición del Prestamista en las mismas instalaciones en las que fue entregado.
5. El vehículo objeto del prestamo temporal es propiedad del Prestamista al igual que todas las piezas, accesorios y recambios instalados en el mismo. El Prestamista facilitará a cualquier tercero la prueba de la titularidad dominical del vehículo, especialmente en los supuestos de accidentes, acciones o reclamaciones de un tercero, incluyéndose cualquier tipo de acción o actuación gubernativa, administrativa o judicial, debiendo aquél informar inmediatamente al Prestamista, para que éste pueda adoptar las medidas oportunas en la defensa de sus derechos como propietario del vehículo. 
6. El uso del vehículo fuera del territorio nacional español requerirá la previa y expresa autorización del Prestamista. 
7. El Prestamista renuncia total y abdicativamente a la utilización del automóvil  durante la duración del presente contrato de préstamo temporal del vehículo, cediendo las facultades de uso de manera genérica, a favor del Beneficiario a efectos de que el Prestamista quede exonerado de la responsabilidad civil prevista en el artículo 120. 5º del Código Penal. 
INFORMACIÓN BÁSICA DE PROTECCIÓN DE DATOS 
Corresponsables del Tratamiento: Renault España Comercial S.A. (RECSA), Renault sas. y XXXXX (Siempre Razón Social Concesionario cabecera aunque oferta sea hecha por agente). 
(Si es Agente rellenar este campo con Razón social de agente: Encargado de tratamiento: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Legitimación: Gestión de su solicitud de información / Interés legítimo. Destinatarios: Concesionarios de la Red Comercial de la Marca para cumplir, si fuese necesario, las finalidades arriba indicadas, y a otros terceros en cumplimiento de obligaciones legales. Derechos: Acceder, rectificar y suprimir los datos personales, así como otros derechos, como se explica a continuación. Información adicional: Puede consultar la información adicional y detallada sobre protección de datos personales en www.renault.es y en el site de XXXXX  (web del concesionario cabecera)
El Beneficiario autoriza al Prestamista de forma expresa e irrenunciable para que facilite sus datos personales a cualquier autoridad judicial o gubernativa que se los solicite como usuario del automóvil durante el periodo de duración del préstamo y hasta la fecha de la devolución del automóvil.</v>
      </c>
      <c r="C186" s="1716"/>
      <c r="D186" s="1716"/>
      <c r="E186" s="1716"/>
      <c r="F186" s="1716"/>
      <c r="G186" s="1716"/>
      <c r="H186" s="1716"/>
      <c r="I186" s="1716"/>
      <c r="J186" s="1716"/>
      <c r="K186" s="1716"/>
      <c r="L186" s="1716"/>
      <c r="M186" s="1716"/>
      <c r="N186" s="1716"/>
    </row>
    <row r="187" spans="2:14" ht="15" customHeight="1">
      <c r="B187" s="1716"/>
      <c r="C187" s="1716"/>
      <c r="D187" s="1716"/>
      <c r="E187" s="1716"/>
      <c r="F187" s="1716"/>
      <c r="G187" s="1716"/>
      <c r="H187" s="1716"/>
      <c r="I187" s="1716"/>
      <c r="J187" s="1716"/>
      <c r="K187" s="1716"/>
      <c r="L187" s="1716"/>
      <c r="M187" s="1716"/>
      <c r="N187" s="1716"/>
    </row>
    <row r="188" spans="2:14" ht="45.75" customHeight="1">
      <c r="B188" s="1716"/>
      <c r="C188" s="1716"/>
      <c r="D188" s="1716"/>
      <c r="E188" s="1716"/>
      <c r="F188" s="1716"/>
      <c r="G188" s="1716"/>
      <c r="H188" s="1716"/>
      <c r="I188" s="1716"/>
      <c r="J188" s="1716"/>
      <c r="K188" s="1716"/>
      <c r="L188" s="1716"/>
      <c r="M188" s="1716"/>
      <c r="N188" s="1716"/>
    </row>
    <row r="189" spans="2:14" ht="222.75" customHeight="1">
      <c r="B189" s="1716"/>
      <c r="C189" s="1716"/>
      <c r="D189" s="1716"/>
      <c r="E189" s="1716"/>
      <c r="F189" s="1716"/>
      <c r="G189" s="1716"/>
      <c r="H189" s="1716"/>
      <c r="I189" s="1716"/>
      <c r="J189" s="1716"/>
      <c r="K189" s="1716"/>
      <c r="L189" s="1716"/>
      <c r="M189" s="1716"/>
      <c r="N189" s="1716"/>
    </row>
    <row r="190" spans="2:14" ht="15.75" customHeight="1">
      <c r="B190" s="1831" t="s">
        <v>751</v>
      </c>
      <c r="C190" s="1831"/>
      <c r="D190" s="1831"/>
      <c r="E190" s="1831"/>
      <c r="F190" s="1831"/>
      <c r="G190" s="1831"/>
      <c r="H190" s="1831"/>
      <c r="I190" s="1831"/>
      <c r="J190" s="1831"/>
      <c r="K190" s="1831"/>
      <c r="L190" s="1831"/>
      <c r="M190" s="1831"/>
      <c r="N190" s="727"/>
    </row>
    <row r="191" spans="2:14" ht="15" customHeight="1">
      <c r="B191" s="1716" t="s">
        <v>790</v>
      </c>
      <c r="C191" s="1716"/>
      <c r="D191" s="1716"/>
      <c r="E191" s="1716"/>
      <c r="F191" s="1716"/>
      <c r="G191" s="1716"/>
      <c r="H191" s="1716"/>
      <c r="I191" s="1716"/>
      <c r="J191" s="1716"/>
      <c r="K191" s="1716"/>
      <c r="L191" s="1716"/>
      <c r="M191" s="1716"/>
      <c r="N191" s="1716"/>
    </row>
    <row r="192" spans="2:14" ht="15" customHeight="1">
      <c r="B192" s="1716"/>
      <c r="C192" s="1716"/>
      <c r="D192" s="1716"/>
      <c r="E192" s="1716"/>
      <c r="F192" s="1716"/>
      <c r="G192" s="1716"/>
      <c r="H192" s="1716"/>
      <c r="I192" s="1716"/>
      <c r="J192" s="1716"/>
      <c r="K192" s="1716"/>
      <c r="L192" s="1716"/>
      <c r="M192" s="1716"/>
      <c r="N192" s="1716"/>
    </row>
    <row r="193" spans="2:14" ht="23.25" customHeight="1">
      <c r="B193" s="1716"/>
      <c r="C193" s="1716"/>
      <c r="D193" s="1716"/>
      <c r="E193" s="1716"/>
      <c r="F193" s="1716"/>
      <c r="G193" s="1716"/>
      <c r="H193" s="1716"/>
      <c r="I193" s="1716"/>
      <c r="J193" s="1716"/>
      <c r="K193" s="1716"/>
      <c r="L193" s="1716"/>
      <c r="M193" s="1716"/>
      <c r="N193" s="1716"/>
    </row>
    <row r="194" spans="2:14" ht="18.75">
      <c r="B194" s="434" t="s">
        <v>373</v>
      </c>
      <c r="H194" s="434" t="s">
        <v>374</v>
      </c>
    </row>
    <row r="195" spans="2:14" ht="5.25" customHeight="1"/>
    <row r="203" spans="2:14" ht="14.25" customHeight="1"/>
  </sheetData>
  <sheetProtection algorithmName="SHA-512" hashValue="Q0C4U4S3XUR5yAw2liDj9R3PxVy80EbqCK3LbKr44ZxpWDBYWd9AdEej59wALzBvMoTRSCj71zBShEF6qXtj5A==" saltValue="30j8Z90V2E4NTAwNQhbdnQ==" spinCount="100000" sheet="1" objects="1" scenarios="1" selectLockedCells="1"/>
  <dataConsolidate link="1"/>
  <mergeCells count="90">
    <mergeCell ref="B184:N184"/>
    <mergeCell ref="B185:M185"/>
    <mergeCell ref="B186:N189"/>
    <mergeCell ref="B190:M190"/>
    <mergeCell ref="B191:N193"/>
    <mergeCell ref="G4:N4"/>
    <mergeCell ref="G104:N104"/>
    <mergeCell ref="B172:M172"/>
    <mergeCell ref="B173:N177"/>
    <mergeCell ref="B178:M178"/>
    <mergeCell ref="B144:C145"/>
    <mergeCell ref="D144:F145"/>
    <mergeCell ref="H144:J145"/>
    <mergeCell ref="K144:M145"/>
    <mergeCell ref="B147:C147"/>
    <mergeCell ref="D147:F147"/>
    <mergeCell ref="K147:M147"/>
    <mergeCell ref="D138:F139"/>
    <mergeCell ref="K138:M139"/>
    <mergeCell ref="B141:C142"/>
    <mergeCell ref="D141:F142"/>
    <mergeCell ref="B179:N181"/>
    <mergeCell ref="B182:N182"/>
    <mergeCell ref="B183:M183"/>
    <mergeCell ref="K149:M149"/>
    <mergeCell ref="B151:F151"/>
    <mergeCell ref="H151:M151"/>
    <mergeCell ref="B153:F161"/>
    <mergeCell ref="H153:M161"/>
    <mergeCell ref="B166:N171"/>
    <mergeCell ref="H141:H142"/>
    <mergeCell ref="K141:M142"/>
    <mergeCell ref="D124:F124"/>
    <mergeCell ref="H124:M124"/>
    <mergeCell ref="B127:N127"/>
    <mergeCell ref="B130:N130"/>
    <mergeCell ref="D135:F136"/>
    <mergeCell ref="K135:M136"/>
    <mergeCell ref="G123:M123"/>
    <mergeCell ref="B78:N78"/>
    <mergeCell ref="B79:M79"/>
    <mergeCell ref="B80:N83"/>
    <mergeCell ref="B84:M84"/>
    <mergeCell ref="B85:N87"/>
    <mergeCell ref="C107:F107"/>
    <mergeCell ref="B111:N111"/>
    <mergeCell ref="B113:F114"/>
    <mergeCell ref="C121:M121"/>
    <mergeCell ref="B122:C122"/>
    <mergeCell ref="D122:M122"/>
    <mergeCell ref="B77:M77"/>
    <mergeCell ref="B45:C45"/>
    <mergeCell ref="D45:F45"/>
    <mergeCell ref="K45:M45"/>
    <mergeCell ref="K47:M47"/>
    <mergeCell ref="B51:F57"/>
    <mergeCell ref="H51:M57"/>
    <mergeCell ref="B61:N66"/>
    <mergeCell ref="B67:M67"/>
    <mergeCell ref="B68:N72"/>
    <mergeCell ref="B73:M73"/>
    <mergeCell ref="B74:N76"/>
    <mergeCell ref="B39:C40"/>
    <mergeCell ref="D39:F40"/>
    <mergeCell ref="K39:M40"/>
    <mergeCell ref="B42:C43"/>
    <mergeCell ref="D42:F43"/>
    <mergeCell ref="H42:J43"/>
    <mergeCell ref="K42:M43"/>
    <mergeCell ref="B36:C37"/>
    <mergeCell ref="D36:F37"/>
    <mergeCell ref="H36:J36"/>
    <mergeCell ref="K36:M37"/>
    <mergeCell ref="B21:C21"/>
    <mergeCell ref="D21:M21"/>
    <mergeCell ref="G22:M22"/>
    <mergeCell ref="D23:F23"/>
    <mergeCell ref="H23:M23"/>
    <mergeCell ref="B25:N25"/>
    <mergeCell ref="B26:M26"/>
    <mergeCell ref="B28:N28"/>
    <mergeCell ref="B33:C34"/>
    <mergeCell ref="D33:F34"/>
    <mergeCell ref="K33:M34"/>
    <mergeCell ref="C20:N20"/>
    <mergeCell ref="C6:F6"/>
    <mergeCell ref="I6:J6"/>
    <mergeCell ref="P7:S8"/>
    <mergeCell ref="B10:N10"/>
    <mergeCell ref="B12:F13"/>
  </mergeCells>
  <dataValidations count="1">
    <dataValidation type="list" allowBlank="1" showInputMessage="1" showErrorMessage="1" sqref="I47 E47" xr:uid="{00000000-0002-0000-0A00-000000000000}">
      <formula1>$Z$9:$Z$10</formula1>
    </dataValidation>
  </dataValidations>
  <printOptions horizontalCentered="1" verticalCentered="1"/>
  <pageMargins left="0" right="0" top="0" bottom="0" header="0" footer="0"/>
  <pageSetup paperSize="9" scale="75" fitToHeight="0" orientation="portrait" r:id="rId1"/>
  <headerFooter>
    <oddFooter>&amp;R&amp;1#&amp;"Arial"&amp;10&amp;K000000Confidential C</oddFooter>
  </headerFooter>
  <rowBreaks count="3" manualBreakCount="3">
    <brk id="58" max="14" man="1"/>
    <brk id="101" max="14" man="1"/>
    <brk id="163" max="14"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BB310"/>
  <sheetViews>
    <sheetView topLeftCell="A34" zoomScale="69" zoomScaleNormal="69" zoomScaleSheetLayoutView="80" workbookViewId="0">
      <selection activeCell="F6" sqref="F6:S6"/>
    </sheetView>
  </sheetViews>
  <sheetFormatPr baseColWidth="10" defaultColWidth="11.42578125" defaultRowHeight="15"/>
  <cols>
    <col min="1" max="1" width="21.28515625" style="2" customWidth="1"/>
    <col min="2" max="2" width="1.7109375" style="2" customWidth="1"/>
    <col min="4" max="4" width="2.7109375" customWidth="1"/>
    <col min="6" max="6" width="2.7109375" customWidth="1"/>
    <col min="8" max="9" width="2.7109375" customWidth="1"/>
    <col min="12" max="12" width="3" customWidth="1"/>
    <col min="13" max="13" width="3.28515625" customWidth="1"/>
    <col min="14" max="14" width="16.7109375" customWidth="1"/>
    <col min="15" max="15" width="2.7109375" customWidth="1"/>
    <col min="18" max="18" width="2.7109375" customWidth="1"/>
    <col min="20" max="20" width="2.7109375" customWidth="1"/>
    <col min="21" max="21" width="1.7109375" style="2" customWidth="1"/>
    <col min="22" max="53" width="11.42578125" style="2"/>
  </cols>
  <sheetData>
    <row r="1" spans="3:54" s="2" customFormat="1" ht="15" customHeight="1">
      <c r="F1" s="649"/>
      <c r="G1" s="649"/>
      <c r="H1" s="649"/>
      <c r="I1" s="649"/>
      <c r="J1" s="649"/>
      <c r="K1" s="649"/>
      <c r="L1" s="649"/>
      <c r="M1" s="649"/>
      <c r="N1" s="649"/>
      <c r="O1" s="649"/>
      <c r="P1" s="649"/>
      <c r="Q1" s="649"/>
      <c r="R1" s="649"/>
      <c r="S1" s="649"/>
      <c r="T1" s="649"/>
    </row>
    <row r="2" spans="3:54" ht="7.5" customHeight="1">
      <c r="C2" s="524" t="s">
        <v>549</v>
      </c>
      <c r="D2" s="523"/>
      <c r="E2" s="523"/>
      <c r="F2" s="649"/>
      <c r="G2" s="649"/>
      <c r="H2" s="649"/>
      <c r="I2" s="649"/>
      <c r="J2" s="649"/>
      <c r="K2" s="649"/>
      <c r="L2" s="649"/>
      <c r="M2" s="649"/>
      <c r="N2" s="649"/>
      <c r="O2" s="649"/>
      <c r="P2" s="649"/>
      <c r="Q2" s="649"/>
      <c r="R2" s="649"/>
      <c r="S2" s="649"/>
      <c r="T2" s="649"/>
      <c r="U2" s="522"/>
    </row>
    <row r="3" spans="3:54" ht="9" customHeight="1">
      <c r="C3" s="523"/>
      <c r="D3" s="523"/>
      <c r="E3" s="523"/>
      <c r="F3" s="649"/>
      <c r="G3" s="649"/>
      <c r="H3" s="649"/>
      <c r="I3" s="649"/>
      <c r="J3" s="649"/>
      <c r="K3" s="649"/>
      <c r="L3" s="649"/>
      <c r="M3" s="649"/>
      <c r="N3" s="649"/>
      <c r="O3" s="649"/>
      <c r="P3" s="649"/>
      <c r="Q3" s="649"/>
      <c r="R3" s="649"/>
      <c r="S3" s="649"/>
      <c r="T3" s="649"/>
      <c r="U3" s="522"/>
    </row>
    <row r="4" spans="3:54" ht="72" customHeight="1">
      <c r="C4" s="1846" t="s">
        <v>550</v>
      </c>
      <c r="D4" s="1846"/>
      <c r="E4" s="1846"/>
      <c r="F4" s="1846"/>
      <c r="G4" s="1846"/>
      <c r="H4" s="1846"/>
      <c r="I4" s="1846"/>
      <c r="J4" s="1846"/>
      <c r="K4" s="1846"/>
      <c r="L4" s="1846"/>
      <c r="M4" s="1846"/>
      <c r="N4" s="649"/>
      <c r="O4" s="649"/>
      <c r="P4" s="649"/>
      <c r="Q4" s="649"/>
      <c r="R4" s="649"/>
      <c r="S4" s="649"/>
      <c r="T4" s="649"/>
      <c r="U4" s="522"/>
    </row>
    <row r="5" spans="3:54" ht="18.75" customHeight="1">
      <c r="C5" s="1850"/>
      <c r="D5" s="1850"/>
      <c r="E5" s="1850"/>
      <c r="F5" s="1863"/>
      <c r="G5" s="1863"/>
      <c r="H5" s="1863"/>
      <c r="I5" s="1863"/>
      <c r="J5" s="1863"/>
      <c r="K5" s="1863"/>
      <c r="L5" s="1863"/>
      <c r="M5" s="1863"/>
      <c r="N5" s="1863"/>
      <c r="O5" s="1863"/>
      <c r="P5" s="1863"/>
      <c r="Q5" s="1863"/>
      <c r="R5" s="1863"/>
      <c r="S5" s="1863"/>
      <c r="T5" s="521"/>
    </row>
    <row r="6" spans="3:54" ht="27" customHeight="1">
      <c r="C6" s="1850" t="s">
        <v>548</v>
      </c>
      <c r="D6" s="1850"/>
      <c r="E6" s="1850"/>
      <c r="F6" s="1864" t="str">
        <f>IF('1) INTRODUCIR DATOS'!F3="","",'1) INTRODUCIR DATOS'!F3)</f>
        <v>MURTRA</v>
      </c>
      <c r="G6" s="1864"/>
      <c r="H6" s="1864"/>
      <c r="I6" s="1864"/>
      <c r="J6" s="1864"/>
      <c r="K6" s="1864"/>
      <c r="L6" s="1864"/>
      <c r="M6" s="1864"/>
      <c r="N6" s="1864"/>
      <c r="O6" s="1864"/>
      <c r="P6" s="1864"/>
      <c r="Q6" s="1864"/>
      <c r="R6" s="1864"/>
      <c r="S6" s="1864"/>
      <c r="T6" s="521"/>
      <c r="AP6" s="429" t="s">
        <v>7</v>
      </c>
    </row>
    <row r="7" spans="3:54" ht="27.75" customHeight="1">
      <c r="C7" s="1850" t="s">
        <v>547</v>
      </c>
      <c r="D7" s="1850"/>
      <c r="E7" s="1850"/>
      <c r="F7" s="1865"/>
      <c r="G7" s="1865"/>
      <c r="H7" s="1865"/>
      <c r="I7" s="1865"/>
      <c r="J7" s="519" t="s">
        <v>367</v>
      </c>
      <c r="K7" s="520"/>
      <c r="L7" s="1866" t="s">
        <v>546</v>
      </c>
      <c r="M7" s="1866"/>
      <c r="N7" s="1866"/>
      <c r="O7" s="1851"/>
      <c r="P7" s="1851"/>
      <c r="Q7" s="519" t="s">
        <v>367</v>
      </c>
      <c r="R7" s="1851"/>
      <c r="S7" s="1851"/>
      <c r="T7" s="2"/>
      <c r="AP7" s="429"/>
    </row>
    <row r="8" spans="3:54" ht="18" customHeight="1">
      <c r="C8" s="2"/>
      <c r="D8" s="2"/>
      <c r="E8" s="2"/>
      <c r="F8" s="2"/>
      <c r="G8" s="2"/>
      <c r="H8" s="2"/>
      <c r="I8" s="2"/>
      <c r="J8" s="2"/>
      <c r="K8" s="2"/>
      <c r="L8" s="2"/>
      <c r="M8" s="2"/>
      <c r="N8" s="2"/>
      <c r="O8" s="2"/>
      <c r="P8" s="2"/>
      <c r="Q8" s="2"/>
      <c r="R8" s="2"/>
      <c r="S8" s="2"/>
      <c r="T8" s="2"/>
    </row>
    <row r="9" spans="3:54" ht="21" customHeight="1">
      <c r="C9" s="1840" t="s">
        <v>545</v>
      </c>
      <c r="D9" s="1841"/>
      <c r="E9" s="1841"/>
      <c r="F9" s="1841"/>
      <c r="G9" s="1841"/>
      <c r="H9" s="1841"/>
      <c r="I9" s="1841"/>
      <c r="J9" s="1841"/>
      <c r="K9" s="1841"/>
      <c r="L9" s="1841"/>
      <c r="M9" s="1841"/>
      <c r="N9" s="1841"/>
      <c r="O9" s="1841"/>
      <c r="P9" s="1841"/>
      <c r="Q9" s="1841"/>
      <c r="R9" s="1841"/>
      <c r="S9" s="1841"/>
      <c r="T9" s="1842"/>
    </row>
    <row r="10" spans="3:54" ht="9" customHeight="1">
      <c r="C10" s="148"/>
      <c r="D10" s="149"/>
      <c r="E10" s="149"/>
      <c r="F10" s="149"/>
      <c r="G10" s="149"/>
      <c r="H10" s="149"/>
      <c r="I10" s="149"/>
      <c r="J10" s="149"/>
      <c r="K10" s="149"/>
      <c r="L10" s="149"/>
      <c r="M10" s="149"/>
      <c r="N10" s="149"/>
      <c r="O10" s="149"/>
      <c r="P10" s="149"/>
      <c r="Q10" s="149"/>
      <c r="R10" s="149"/>
      <c r="S10" s="149"/>
      <c r="T10" s="504"/>
    </row>
    <row r="11" spans="3:54" ht="15.75">
      <c r="C11" s="1848" t="s">
        <v>544</v>
      </c>
      <c r="D11" s="1735"/>
      <c r="E11" s="1735"/>
      <c r="F11" s="1735"/>
      <c r="G11" s="1735"/>
      <c r="H11" s="1839"/>
      <c r="I11" s="1839"/>
      <c r="J11" s="1839"/>
      <c r="K11" s="1839"/>
      <c r="L11" s="1839"/>
      <c r="M11" s="1839"/>
      <c r="N11" s="1839"/>
      <c r="O11" s="1839"/>
      <c r="P11" s="1839"/>
      <c r="Q11" s="1839"/>
      <c r="R11" s="1839"/>
      <c r="S11" s="1839"/>
      <c r="T11" s="84"/>
    </row>
    <row r="12" spans="3:54" ht="9" customHeight="1">
      <c r="C12" s="610"/>
      <c r="D12" s="611"/>
      <c r="E12" s="611"/>
      <c r="F12" s="611"/>
      <c r="G12" s="123"/>
      <c r="H12" s="123"/>
      <c r="I12" s="123"/>
      <c r="J12" s="123"/>
      <c r="K12" s="123"/>
      <c r="L12" s="123"/>
      <c r="M12" s="123"/>
      <c r="N12" s="123"/>
      <c r="O12" s="123"/>
      <c r="P12" s="123"/>
      <c r="Q12" s="123"/>
      <c r="R12" s="123"/>
      <c r="S12" s="123"/>
      <c r="T12" s="84"/>
    </row>
    <row r="13" spans="3:54" ht="15.75">
      <c r="C13" s="1848" t="s">
        <v>543</v>
      </c>
      <c r="D13" s="1735"/>
      <c r="E13" s="1735"/>
      <c r="F13" s="1735"/>
      <c r="G13" s="1735"/>
      <c r="H13" s="1839"/>
      <c r="I13" s="1839"/>
      <c r="J13" s="1839"/>
      <c r="K13" s="1839"/>
      <c r="L13" s="1839"/>
      <c r="M13" s="1839"/>
      <c r="N13" s="1839"/>
      <c r="O13" s="1839"/>
      <c r="P13" s="1839"/>
      <c r="Q13" s="1839"/>
      <c r="R13" s="1839"/>
      <c r="S13" s="1839"/>
      <c r="T13" s="84"/>
    </row>
    <row r="14" spans="3:54" ht="9" customHeight="1">
      <c r="C14" s="490"/>
      <c r="D14" s="123"/>
      <c r="E14" s="123"/>
      <c r="F14" s="123"/>
      <c r="G14" s="123"/>
      <c r="H14" s="123"/>
      <c r="I14" s="123"/>
      <c r="J14" s="123"/>
      <c r="K14" s="123"/>
      <c r="L14" s="123"/>
      <c r="M14" s="123"/>
      <c r="N14" s="123"/>
      <c r="O14" s="123"/>
      <c r="P14" s="123"/>
      <c r="Q14" s="123"/>
      <c r="R14" s="123"/>
      <c r="S14" s="123"/>
      <c r="T14" s="84"/>
      <c r="BB14" s="2"/>
    </row>
    <row r="15" spans="3:54" ht="9" customHeight="1">
      <c r="C15" s="490"/>
      <c r="D15" s="123"/>
      <c r="E15" s="123"/>
      <c r="F15" s="123"/>
      <c r="G15" s="123"/>
      <c r="H15" s="123"/>
      <c r="I15" s="123"/>
      <c r="J15" s="123"/>
      <c r="K15" s="123"/>
      <c r="L15" s="123"/>
      <c r="M15" s="123"/>
      <c r="N15" s="123"/>
      <c r="O15" s="123"/>
      <c r="P15" s="123"/>
      <c r="Q15" s="123"/>
      <c r="R15" s="123"/>
      <c r="S15" s="123"/>
      <c r="T15" s="84"/>
    </row>
    <row r="16" spans="3:54" s="2" customFormat="1" ht="9" customHeight="1">
      <c r="C16" s="518"/>
      <c r="D16" s="517"/>
      <c r="E16" s="517"/>
      <c r="F16" s="517"/>
      <c r="G16" s="517"/>
      <c r="H16" s="517"/>
      <c r="I16" s="517"/>
      <c r="J16" s="517"/>
      <c r="K16" s="517"/>
      <c r="L16" s="517"/>
      <c r="M16" s="517"/>
      <c r="N16" s="517"/>
      <c r="O16" s="517"/>
      <c r="P16" s="517"/>
      <c r="Q16" s="517"/>
      <c r="R16" s="517"/>
      <c r="S16" s="517"/>
      <c r="T16" s="504"/>
      <c r="BB16"/>
    </row>
    <row r="17" spans="3:54" s="2" customFormat="1" ht="15.75">
      <c r="C17" s="516"/>
      <c r="D17" s="492"/>
      <c r="E17" s="612" t="s">
        <v>542</v>
      </c>
      <c r="F17" s="492"/>
      <c r="G17" s="515" t="s">
        <v>541</v>
      </c>
      <c r="H17" s="492"/>
      <c r="I17" s="514"/>
      <c r="J17" s="1867" t="s">
        <v>540</v>
      </c>
      <c r="K17" s="1867"/>
      <c r="L17"/>
      <c r="M17" s="492"/>
      <c r="N17" s="1868" t="s">
        <v>539</v>
      </c>
      <c r="O17" s="1867"/>
      <c r="P17" s="429" t="s">
        <v>538</v>
      </c>
      <c r="Q17" s="1839"/>
      <c r="R17" s="1839"/>
      <c r="S17" s="1839"/>
      <c r="T17" s="84"/>
      <c r="BB17"/>
    </row>
    <row r="18" spans="3:54" s="2" customFormat="1" ht="12.75" customHeight="1">
      <c r="C18" s="513"/>
      <c r="D18" s="510"/>
      <c r="E18" s="512"/>
      <c r="F18" s="510"/>
      <c r="G18" s="510"/>
      <c r="H18" s="510"/>
      <c r="I18" s="510"/>
      <c r="J18" s="510"/>
      <c r="K18" s="510"/>
      <c r="L18" s="510"/>
      <c r="M18" s="510"/>
      <c r="N18" s="510"/>
      <c r="O18" s="510"/>
      <c r="P18" s="510"/>
      <c r="Q18" s="510"/>
      <c r="R18" s="510"/>
      <c r="S18" s="510"/>
      <c r="T18" s="487"/>
      <c r="BB18"/>
    </row>
    <row r="19" spans="3:54" s="2" customFormat="1" ht="8.25" customHeight="1">
      <c r="BB19"/>
    </row>
    <row r="20" spans="3:54" s="2" customFormat="1" ht="21" customHeight="1">
      <c r="C20" s="1840" t="s">
        <v>537</v>
      </c>
      <c r="D20" s="1841"/>
      <c r="E20" s="1841"/>
      <c r="F20" s="1841"/>
      <c r="G20" s="1841"/>
      <c r="H20" s="1841"/>
      <c r="I20" s="1841"/>
      <c r="J20" s="1841"/>
      <c r="K20" s="1841"/>
      <c r="L20" s="1841"/>
      <c r="M20" s="1841"/>
      <c r="N20" s="1841"/>
      <c r="O20" s="1841"/>
      <c r="P20" s="1841"/>
      <c r="Q20" s="1841"/>
      <c r="R20" s="1841"/>
      <c r="S20" s="1841"/>
      <c r="T20" s="1842"/>
      <c r="BB20"/>
    </row>
    <row r="21" spans="3:54" s="2" customFormat="1" ht="9" customHeight="1">
      <c r="C21" s="148"/>
      <c r="D21" s="149"/>
      <c r="E21" s="149"/>
      <c r="F21" s="149"/>
      <c r="G21" s="149"/>
      <c r="H21" s="149"/>
      <c r="I21" s="149"/>
      <c r="J21" s="149"/>
      <c r="K21" s="149"/>
      <c r="L21" s="149"/>
      <c r="M21" s="149"/>
      <c r="N21" s="149"/>
      <c r="O21" s="149"/>
      <c r="P21" s="149"/>
      <c r="Q21" s="149"/>
      <c r="R21" s="149"/>
      <c r="S21" s="149"/>
      <c r="T21" s="504"/>
      <c r="BB21"/>
    </row>
    <row r="22" spans="3:54" s="2" customFormat="1" ht="15.75">
      <c r="C22" s="1848" t="s">
        <v>536</v>
      </c>
      <c r="D22" s="1735"/>
      <c r="E22" s="1735"/>
      <c r="F22" s="1847" t="str">
        <f>'1) INTRODUCIR DATOS'!F7&amp;" "&amp;'1) INTRODUCIR DATOS'!F8&amp;" "&amp;'1) INTRODUCIR DATOS'!F9</f>
        <v>MIREIA SANGUINO CASTRO</v>
      </c>
      <c r="G22" s="1847"/>
      <c r="H22" s="1847"/>
      <c r="I22" s="1847"/>
      <c r="J22" s="1847"/>
      <c r="K22" s="1847"/>
      <c r="L22" s="1847"/>
      <c r="M22" s="1847"/>
      <c r="N22" s="1847"/>
      <c r="O22" s="1847"/>
      <c r="P22" s="1847"/>
      <c r="Q22" s="1847"/>
      <c r="R22" s="1847"/>
      <c r="S22" s="1847"/>
      <c r="T22" s="84"/>
      <c r="BB22"/>
    </row>
    <row r="23" spans="3:54" s="2" customFormat="1" ht="9" customHeight="1">
      <c r="C23" s="490"/>
      <c r="D23" s="123"/>
      <c r="E23" s="123"/>
      <c r="F23" s="123"/>
      <c r="G23" s="123"/>
      <c r="H23" s="123"/>
      <c r="I23" s="123"/>
      <c r="J23" s="123"/>
      <c r="K23" s="123"/>
      <c r="L23" s="123"/>
      <c r="M23" s="123"/>
      <c r="N23" s="123"/>
      <c r="O23" s="123"/>
      <c r="P23" s="123"/>
      <c r="Q23" s="123"/>
      <c r="R23" s="123"/>
      <c r="S23" s="123"/>
      <c r="T23" s="84"/>
      <c r="BB23"/>
    </row>
    <row r="24" spans="3:54" s="2" customFormat="1" ht="15.75">
      <c r="C24" s="490" t="s">
        <v>535</v>
      </c>
      <c r="D24" s="123"/>
      <c r="E24" s="1847" t="str">
        <f>'1) INTRODUCIR DATOS'!F13</f>
        <v>CALLE PI 9</v>
      </c>
      <c r="F24" s="1847"/>
      <c r="G24" s="1847"/>
      <c r="H24" s="1847"/>
      <c r="I24" s="1847"/>
      <c r="J24" s="1847"/>
      <c r="K24" s="1847"/>
      <c r="L24" s="1847"/>
      <c r="M24" s="1847"/>
      <c r="N24" s="1847"/>
      <c r="O24" s="1847"/>
      <c r="P24" s="1847"/>
      <c r="Q24" s="1847"/>
      <c r="R24" s="1847"/>
      <c r="S24" s="1847"/>
      <c r="T24" s="84"/>
      <c r="BB24"/>
    </row>
    <row r="25" spans="3:54" s="2" customFormat="1" ht="9" customHeight="1">
      <c r="C25" s="490"/>
      <c r="D25" s="123"/>
      <c r="E25" s="123"/>
      <c r="F25" s="123"/>
      <c r="G25" s="123"/>
      <c r="H25" s="123"/>
      <c r="I25" s="123"/>
      <c r="J25" s="123"/>
      <c r="K25" s="123"/>
      <c r="L25" s="123"/>
      <c r="M25" s="123"/>
      <c r="N25" s="123"/>
      <c r="O25" s="123"/>
      <c r="P25" s="123"/>
      <c r="Q25" s="123"/>
      <c r="R25" s="123"/>
      <c r="S25" s="123"/>
      <c r="T25" s="84"/>
      <c r="BB25"/>
    </row>
    <row r="26" spans="3:54" s="2" customFormat="1" ht="15.75">
      <c r="C26" s="490" t="s">
        <v>534</v>
      </c>
      <c r="D26" s="123"/>
      <c r="E26" s="1847" t="str">
        <f>IF('1) INTRODUCIR DATOS'!F11="","",'1) INTRODUCIR DATOS'!F11)</f>
        <v/>
      </c>
      <c r="F26" s="1847"/>
      <c r="G26" s="1847"/>
      <c r="H26" s="1847"/>
      <c r="I26" s="1847"/>
      <c r="J26" s="1847"/>
      <c r="K26" s="1847"/>
      <c r="L26" s="1847"/>
      <c r="M26" s="123" t="s">
        <v>533</v>
      </c>
      <c r="N26" s="123"/>
      <c r="O26" s="123"/>
      <c r="P26" s="123"/>
      <c r="Q26" s="1839"/>
      <c r="R26" s="1839"/>
      <c r="S26" s="1839"/>
      <c r="T26" s="84"/>
      <c r="BB26"/>
    </row>
    <row r="27" spans="3:54" s="2" customFormat="1" ht="9" customHeight="1">
      <c r="C27" s="490"/>
      <c r="D27" s="123"/>
      <c r="E27" s="123"/>
      <c r="F27" s="123"/>
      <c r="G27" s="123"/>
      <c r="H27" s="123"/>
      <c r="I27" s="123"/>
      <c r="J27" s="123"/>
      <c r="K27" s="123"/>
      <c r="L27" s="123"/>
      <c r="M27" s="123"/>
      <c r="N27" s="123"/>
      <c r="O27" s="123"/>
      <c r="P27" s="123"/>
      <c r="Q27" s="123"/>
      <c r="R27" s="123"/>
      <c r="S27" s="123"/>
      <c r="T27" s="84"/>
      <c r="BB27"/>
    </row>
    <row r="28" spans="3:54" s="2" customFormat="1" ht="15.75">
      <c r="C28" s="490" t="s">
        <v>532</v>
      </c>
      <c r="D28" s="123"/>
      <c r="E28" s="1849">
        <f>IF('1) INTRODUCIR DATOS'!F15="","",'1) INTRODUCIR DATOS'!F15)</f>
        <v>664578040</v>
      </c>
      <c r="F28" s="1849"/>
      <c r="G28" s="1828" t="s">
        <v>531</v>
      </c>
      <c r="H28" s="1828"/>
      <c r="I28" s="1828"/>
      <c r="J28" s="1828"/>
      <c r="K28" s="1847" t="str">
        <f>IF('1) INTRODUCIR DATOS'!F16="","",'1) INTRODUCIR DATOS'!F16)</f>
        <v/>
      </c>
      <c r="L28" s="1847"/>
      <c r="M28" s="1847"/>
      <c r="N28" s="1847"/>
      <c r="O28" s="1847"/>
      <c r="P28" s="1847"/>
      <c r="Q28" s="1847"/>
      <c r="R28" s="1847"/>
      <c r="S28" s="1847"/>
      <c r="T28" s="84"/>
      <c r="BB28"/>
    </row>
    <row r="29" spans="3:54" s="2" customFormat="1" ht="12.75" customHeight="1">
      <c r="C29" s="511"/>
      <c r="D29" s="510"/>
      <c r="E29" s="510"/>
      <c r="F29" s="510"/>
      <c r="G29" s="510"/>
      <c r="H29" s="510"/>
      <c r="I29" s="510"/>
      <c r="J29" s="510"/>
      <c r="K29" s="510"/>
      <c r="L29" s="510"/>
      <c r="M29" s="510"/>
      <c r="N29" s="510"/>
      <c r="O29" s="510"/>
      <c r="P29" s="510"/>
      <c r="Q29" s="510"/>
      <c r="R29" s="510"/>
      <c r="S29" s="510"/>
      <c r="T29" s="487"/>
      <c r="BB29"/>
    </row>
    <row r="30" spans="3:54" s="2" customFormat="1" ht="6.75" customHeight="1">
      <c r="BB30"/>
    </row>
    <row r="31" spans="3:54" s="2" customFormat="1" ht="21" customHeight="1">
      <c r="C31" s="1840" t="s">
        <v>530</v>
      </c>
      <c r="D31" s="1841"/>
      <c r="E31" s="1841"/>
      <c r="F31" s="1841"/>
      <c r="G31" s="1841"/>
      <c r="H31" s="1841"/>
      <c r="I31" s="1841"/>
      <c r="J31" s="1841"/>
      <c r="K31" s="1841"/>
      <c r="L31" s="1841"/>
      <c r="M31" s="1841"/>
      <c r="N31" s="1841"/>
      <c r="O31" s="1841"/>
      <c r="P31" s="1841"/>
      <c r="Q31" s="1841"/>
      <c r="R31" s="1841"/>
      <c r="S31" s="1841"/>
      <c r="T31" s="1842"/>
      <c r="BB31"/>
    </row>
    <row r="32" spans="3:54" s="2" customFormat="1" ht="8.25" customHeight="1">
      <c r="C32" s="148"/>
      <c r="D32" s="149"/>
      <c r="E32" s="149"/>
      <c r="F32" s="149"/>
      <c r="G32" s="149"/>
      <c r="H32" s="149"/>
      <c r="I32" s="149"/>
      <c r="J32" s="149"/>
      <c r="K32" s="149"/>
      <c r="L32" s="149"/>
      <c r="M32" s="149"/>
      <c r="N32" s="149"/>
      <c r="O32" s="149"/>
      <c r="P32" s="149"/>
      <c r="Q32" s="149"/>
      <c r="R32" s="149"/>
      <c r="S32" s="149"/>
      <c r="T32" s="504"/>
      <c r="BB32"/>
    </row>
    <row r="33" spans="3:54" s="2" customFormat="1" ht="18.75" customHeight="1">
      <c r="C33" s="87"/>
      <c r="H33" s="1843" t="s">
        <v>529</v>
      </c>
      <c r="I33" s="1843"/>
      <c r="J33" s="1843"/>
      <c r="K33" s="1844" t="s">
        <v>528</v>
      </c>
      <c r="L33" s="1844"/>
      <c r="M33" s="1844"/>
      <c r="N33" s="1845" t="s">
        <v>527</v>
      </c>
      <c r="O33" s="1845"/>
      <c r="P33" s="1845"/>
      <c r="Q33" s="1843" t="s">
        <v>526</v>
      </c>
      <c r="R33" s="1843"/>
      <c r="S33" s="1843"/>
      <c r="T33" s="84"/>
      <c r="BB33"/>
    </row>
    <row r="34" spans="3:54" s="2" customFormat="1">
      <c r="C34" s="87"/>
      <c r="K34" s="502"/>
      <c r="L34" s="501"/>
      <c r="M34" s="509"/>
      <c r="N34" s="502"/>
      <c r="O34" s="501"/>
      <c r="P34" s="501"/>
      <c r="Q34" s="507"/>
      <c r="R34" s="501"/>
      <c r="S34" s="509"/>
      <c r="T34" s="84"/>
      <c r="BB34"/>
    </row>
    <row r="35" spans="3:54" s="2" customFormat="1" ht="15.75">
      <c r="C35" s="497" t="s">
        <v>525</v>
      </c>
      <c r="D35" s="496"/>
      <c r="E35" s="496"/>
      <c r="F35" s="496"/>
      <c r="G35" s="496"/>
      <c r="H35" s="496"/>
      <c r="I35" s="492"/>
      <c r="J35" s="496"/>
      <c r="K35" s="493"/>
      <c r="L35" s="492"/>
      <c r="M35" s="491"/>
      <c r="N35" s="493"/>
      <c r="O35" s="492"/>
      <c r="P35" s="496"/>
      <c r="Q35" s="505"/>
      <c r="R35" s="492"/>
      <c r="S35" s="491"/>
      <c r="T35" s="84"/>
      <c r="BB35"/>
    </row>
    <row r="36" spans="3:54" s="2" customFormat="1" ht="9" customHeight="1">
      <c r="C36" s="490"/>
      <c r="K36" s="499"/>
      <c r="M36" s="498"/>
      <c r="N36" s="499"/>
      <c r="Q36" s="507"/>
      <c r="S36" s="498"/>
      <c r="T36" s="84"/>
      <c r="BB36"/>
    </row>
    <row r="37" spans="3:54" s="2" customFormat="1" ht="15.75">
      <c r="C37" s="497" t="s">
        <v>524</v>
      </c>
      <c r="D37" s="496"/>
      <c r="E37" s="496"/>
      <c r="F37" s="496"/>
      <c r="G37" s="496"/>
      <c r="H37" s="496"/>
      <c r="I37" s="492"/>
      <c r="J37" s="496"/>
      <c r="K37" s="493"/>
      <c r="L37" s="492"/>
      <c r="M37" s="491"/>
      <c r="N37" s="493"/>
      <c r="O37" s="492"/>
      <c r="P37" s="496"/>
      <c r="Q37" s="505"/>
      <c r="R37" s="492"/>
      <c r="S37" s="491"/>
      <c r="T37" s="84"/>
      <c r="BB37"/>
    </row>
    <row r="38" spans="3:54" s="2" customFormat="1" ht="9" customHeight="1">
      <c r="C38" s="490"/>
      <c r="K38" s="499"/>
      <c r="M38" s="498"/>
      <c r="N38" s="499"/>
      <c r="Q38" s="507"/>
      <c r="S38" s="498"/>
      <c r="T38" s="84"/>
      <c r="BB38"/>
    </row>
    <row r="39" spans="3:54" s="2" customFormat="1" ht="15.75">
      <c r="C39" s="508" t="s">
        <v>523</v>
      </c>
      <c r="D39" s="496"/>
      <c r="E39" s="496"/>
      <c r="F39" s="496"/>
      <c r="G39" s="496"/>
      <c r="H39" s="496"/>
      <c r="I39" s="492"/>
      <c r="J39" s="491"/>
      <c r="K39" s="493"/>
      <c r="L39" s="492"/>
      <c r="M39" s="491"/>
      <c r="N39" s="493"/>
      <c r="O39" s="492"/>
      <c r="P39" s="496"/>
      <c r="Q39" s="505"/>
      <c r="R39" s="492"/>
      <c r="S39" s="491"/>
      <c r="T39" s="84"/>
      <c r="BB39"/>
    </row>
    <row r="40" spans="3:54" s="2" customFormat="1" ht="9" customHeight="1">
      <c r="C40" s="490"/>
      <c r="K40" s="499"/>
      <c r="M40" s="498"/>
      <c r="N40" s="499"/>
      <c r="Q40" s="507"/>
      <c r="S40" s="498"/>
      <c r="T40" s="84"/>
      <c r="BB40"/>
    </row>
    <row r="41" spans="3:54" s="2" customFormat="1" ht="15.75" customHeight="1">
      <c r="C41" s="497" t="s">
        <v>522</v>
      </c>
      <c r="D41" s="496"/>
      <c r="E41" s="496"/>
      <c r="F41" s="496"/>
      <c r="G41" s="496"/>
      <c r="H41" s="496"/>
      <c r="I41" s="492"/>
      <c r="J41" s="496"/>
      <c r="K41" s="493"/>
      <c r="L41" s="492"/>
      <c r="M41" s="491"/>
      <c r="N41" s="493"/>
      <c r="O41" s="492"/>
      <c r="P41" s="496"/>
      <c r="Q41" s="505"/>
      <c r="R41" s="492"/>
      <c r="S41" s="491"/>
      <c r="T41" s="84"/>
      <c r="BB41"/>
    </row>
    <row r="42" spans="3:54" s="2" customFormat="1" ht="9" customHeight="1">
      <c r="C42" s="490"/>
      <c r="K42" s="499"/>
      <c r="M42" s="498"/>
      <c r="N42" s="499"/>
      <c r="Q42" s="507"/>
      <c r="S42" s="498"/>
      <c r="T42" s="84"/>
      <c r="BB42"/>
    </row>
    <row r="43" spans="3:54" s="2" customFormat="1" ht="15.75">
      <c r="C43" s="508" t="s">
        <v>521</v>
      </c>
      <c r="D43" s="496"/>
      <c r="E43" s="496"/>
      <c r="F43" s="496"/>
      <c r="G43" s="496"/>
      <c r="H43" s="496"/>
      <c r="I43" s="492"/>
      <c r="J43" s="491"/>
      <c r="K43" s="493"/>
      <c r="L43" s="492"/>
      <c r="M43" s="491"/>
      <c r="N43" s="493"/>
      <c r="O43" s="492"/>
      <c r="P43" s="496"/>
      <c r="Q43" s="505"/>
      <c r="R43" s="492"/>
      <c r="S43" s="491"/>
      <c r="T43" s="84"/>
      <c r="BB43"/>
    </row>
    <row r="44" spans="3:54" s="2" customFormat="1" ht="9" customHeight="1">
      <c r="C44" s="490"/>
      <c r="K44" s="499"/>
      <c r="M44" s="498"/>
      <c r="N44" s="499"/>
      <c r="Q44" s="507"/>
      <c r="S44" s="498"/>
      <c r="T44" s="84"/>
      <c r="BB44"/>
    </row>
    <row r="45" spans="3:54" s="2" customFormat="1" ht="15.75">
      <c r="C45" s="497" t="s">
        <v>520</v>
      </c>
      <c r="D45" s="496"/>
      <c r="E45" s="496"/>
      <c r="F45" s="496"/>
      <c r="G45" s="496"/>
      <c r="H45" s="496"/>
      <c r="I45" s="492"/>
      <c r="J45" s="496"/>
      <c r="K45" s="493"/>
      <c r="L45" s="492"/>
      <c r="M45" s="491"/>
      <c r="N45" s="493"/>
      <c r="O45" s="492"/>
      <c r="P45" s="496"/>
      <c r="Q45" s="505"/>
      <c r="R45" s="492"/>
      <c r="S45" s="491"/>
      <c r="T45" s="84"/>
      <c r="BB45"/>
    </row>
    <row r="46" spans="3:54" s="2" customFormat="1" ht="9" customHeight="1">
      <c r="C46" s="490"/>
      <c r="K46" s="499"/>
      <c r="M46" s="498"/>
      <c r="N46" s="499"/>
      <c r="Q46" s="507"/>
      <c r="S46" s="498"/>
      <c r="T46" s="84"/>
      <c r="BB46"/>
    </row>
    <row r="47" spans="3:54" s="2" customFormat="1" ht="15.75">
      <c r="C47" s="497" t="s">
        <v>519</v>
      </c>
      <c r="D47" s="496"/>
      <c r="E47" s="496"/>
      <c r="F47" s="496"/>
      <c r="G47" s="496"/>
      <c r="H47" s="496"/>
      <c r="I47" s="492"/>
      <c r="J47" s="496"/>
      <c r="K47" s="493"/>
      <c r="L47" s="492"/>
      <c r="M47" s="491"/>
      <c r="N47" s="493"/>
      <c r="O47" s="492"/>
      <c r="P47" s="496"/>
      <c r="Q47" s="505"/>
      <c r="R47" s="492"/>
      <c r="S47" s="491"/>
      <c r="T47" s="84"/>
      <c r="BB47"/>
    </row>
    <row r="48" spans="3:54" s="2" customFormat="1" ht="9" customHeight="1">
      <c r="C48" s="490"/>
      <c r="K48" s="499"/>
      <c r="M48" s="498"/>
      <c r="N48" s="499"/>
      <c r="Q48" s="507"/>
      <c r="S48" s="498"/>
      <c r="T48" s="84"/>
      <c r="BB48"/>
    </row>
    <row r="49" spans="3:54" s="2" customFormat="1" ht="15.75">
      <c r="C49" s="506" t="s">
        <v>518</v>
      </c>
      <c r="D49" s="496"/>
      <c r="E49" s="496"/>
      <c r="F49" s="496"/>
      <c r="G49" s="496"/>
      <c r="H49" s="496"/>
      <c r="I49" s="492"/>
      <c r="J49" s="496"/>
      <c r="K49" s="493"/>
      <c r="L49" s="492"/>
      <c r="M49" s="491"/>
      <c r="N49" s="493"/>
      <c r="O49" s="492"/>
      <c r="P49" s="496"/>
      <c r="Q49" s="505"/>
      <c r="R49" s="492"/>
      <c r="S49" s="491"/>
      <c r="T49" s="84"/>
      <c r="BB49"/>
    </row>
    <row r="50" spans="3:54" s="2" customFormat="1" ht="9" customHeight="1">
      <c r="C50" s="87"/>
      <c r="T50" s="84"/>
      <c r="BB50"/>
    </row>
    <row r="51" spans="3:54" s="2" customFormat="1" ht="3.75" customHeight="1">
      <c r="C51" s="87"/>
      <c r="T51" s="84"/>
      <c r="BB51"/>
    </row>
    <row r="52" spans="3:54" s="2" customFormat="1" ht="14.65" customHeight="1">
      <c r="C52" s="1834" t="s">
        <v>517</v>
      </c>
      <c r="D52" s="1835"/>
      <c r="E52" s="1777"/>
      <c r="F52" s="1778"/>
      <c r="G52" s="1778"/>
      <c r="H52" s="1778"/>
      <c r="I52" s="1778"/>
      <c r="J52" s="1778"/>
      <c r="K52" s="1778"/>
      <c r="L52" s="1778"/>
      <c r="M52" s="1778"/>
      <c r="N52" s="1778"/>
      <c r="O52" s="1778"/>
      <c r="P52" s="1778"/>
      <c r="Q52" s="1778"/>
      <c r="R52" s="1778"/>
      <c r="S52" s="1779"/>
      <c r="T52" s="84"/>
      <c r="BB52"/>
    </row>
    <row r="53" spans="3:54" s="2" customFormat="1" ht="71.25" customHeight="1">
      <c r="C53" s="87"/>
      <c r="E53" s="1783"/>
      <c r="F53" s="1784"/>
      <c r="G53" s="1784"/>
      <c r="H53" s="1784"/>
      <c r="I53" s="1784"/>
      <c r="J53" s="1784"/>
      <c r="K53" s="1784"/>
      <c r="L53" s="1784"/>
      <c r="M53" s="1784"/>
      <c r="N53" s="1784"/>
      <c r="O53" s="1784"/>
      <c r="P53" s="1784"/>
      <c r="Q53" s="1784"/>
      <c r="R53" s="1784"/>
      <c r="S53" s="1785"/>
      <c r="T53" s="84"/>
      <c r="BB53"/>
    </row>
    <row r="54" spans="3:54" s="2" customFormat="1" ht="6.75" customHeight="1">
      <c r="C54" s="489"/>
      <c r="D54" s="193"/>
      <c r="E54" s="193"/>
      <c r="F54" s="193"/>
      <c r="G54" s="193"/>
      <c r="H54" s="193"/>
      <c r="I54" s="193"/>
      <c r="J54" s="193"/>
      <c r="K54" s="193"/>
      <c r="L54" s="193"/>
      <c r="M54" s="193"/>
      <c r="N54" s="193"/>
      <c r="O54" s="193"/>
      <c r="P54" s="193"/>
      <c r="Q54" s="193"/>
      <c r="R54" s="193"/>
      <c r="S54" s="193"/>
      <c r="T54" s="487"/>
      <c r="BB54"/>
    </row>
    <row r="55" spans="3:54" s="2" customFormat="1" ht="6.75" customHeight="1">
      <c r="BB55"/>
    </row>
    <row r="56" spans="3:54" s="2" customFormat="1" ht="21" customHeight="1">
      <c r="C56" s="1836" t="s">
        <v>516</v>
      </c>
      <c r="D56" s="1837"/>
      <c r="E56" s="1837"/>
      <c r="F56" s="1837"/>
      <c r="G56" s="1837"/>
      <c r="H56" s="1837"/>
      <c r="I56" s="1837"/>
      <c r="J56" s="1837"/>
      <c r="K56" s="1837"/>
      <c r="L56" s="1837"/>
      <c r="M56" s="1837"/>
      <c r="N56" s="1837"/>
      <c r="O56" s="1837"/>
      <c r="P56" s="1837"/>
      <c r="Q56" s="1837"/>
      <c r="R56" s="1837"/>
      <c r="S56" s="1837"/>
      <c r="T56" s="1838"/>
      <c r="BB56"/>
    </row>
    <row r="57" spans="3:54" s="2" customFormat="1" ht="9" customHeight="1">
      <c r="C57" s="148"/>
      <c r="D57" s="149"/>
      <c r="E57" s="149"/>
      <c r="F57" s="149"/>
      <c r="G57" s="149"/>
      <c r="H57" s="149"/>
      <c r="I57" s="149"/>
      <c r="J57" s="149"/>
      <c r="K57" s="149"/>
      <c r="L57" s="149"/>
      <c r="M57" s="149"/>
      <c r="N57" s="149"/>
      <c r="O57" s="149"/>
      <c r="P57" s="149"/>
      <c r="Q57" s="149"/>
      <c r="R57" s="149"/>
      <c r="S57" s="149"/>
      <c r="T57" s="504"/>
      <c r="BB57"/>
    </row>
    <row r="58" spans="3:54" s="2" customFormat="1" ht="18.75">
      <c r="C58" s="164" t="s">
        <v>515</v>
      </c>
      <c r="G58" s="1845" t="s">
        <v>514</v>
      </c>
      <c r="H58" s="1845"/>
      <c r="I58" s="1845"/>
      <c r="J58" s="1845"/>
      <c r="K58" s="1843" t="s">
        <v>513</v>
      </c>
      <c r="L58" s="1843"/>
      <c r="M58" s="1843"/>
      <c r="N58" s="1843" t="s">
        <v>512</v>
      </c>
      <c r="O58" s="1843"/>
      <c r="P58" s="1843"/>
      <c r="Q58" s="1843" t="s">
        <v>511</v>
      </c>
      <c r="R58" s="1843"/>
      <c r="S58" s="1843"/>
      <c r="T58" s="503"/>
      <c r="BB58"/>
    </row>
    <row r="59" spans="3:54" s="2" customFormat="1">
      <c r="C59" s="87"/>
      <c r="G59" s="502"/>
      <c r="H59" s="501"/>
      <c r="I59" s="501"/>
      <c r="J59" s="501"/>
      <c r="K59" s="499"/>
      <c r="M59" s="498"/>
      <c r="N59" s="499"/>
      <c r="P59" s="498"/>
      <c r="Q59" s="499"/>
      <c r="S59" s="498"/>
      <c r="T59" s="84"/>
      <c r="BB59"/>
    </row>
    <row r="60" spans="3:54" s="2" customFormat="1" ht="15.75">
      <c r="C60" s="490" t="s">
        <v>510</v>
      </c>
      <c r="G60" s="499"/>
      <c r="H60" s="492"/>
      <c r="I60" s="500"/>
      <c r="K60" s="499"/>
      <c r="L60" s="492"/>
      <c r="M60" s="498"/>
      <c r="N60" s="499"/>
      <c r="O60" s="492"/>
      <c r="P60" s="498"/>
      <c r="Q60" s="499"/>
      <c r="R60" s="492"/>
      <c r="S60" s="498"/>
      <c r="T60" s="84"/>
      <c r="BB60"/>
    </row>
    <row r="61" spans="3:54" s="2" customFormat="1" ht="9" customHeight="1">
      <c r="C61" s="490"/>
      <c r="G61" s="499"/>
      <c r="K61" s="499"/>
      <c r="M61" s="498"/>
      <c r="N61" s="499"/>
      <c r="P61" s="498"/>
      <c r="Q61" s="499"/>
      <c r="S61" s="498"/>
      <c r="T61" s="84"/>
      <c r="BB61"/>
    </row>
    <row r="62" spans="3:54" s="2" customFormat="1" ht="9" customHeight="1">
      <c r="C62" s="490"/>
      <c r="G62" s="499"/>
      <c r="K62" s="499"/>
      <c r="M62" s="498"/>
      <c r="N62" s="499"/>
      <c r="P62" s="498"/>
      <c r="Q62" s="499"/>
      <c r="S62" s="498"/>
      <c r="T62" s="84"/>
      <c r="BB62"/>
    </row>
    <row r="63" spans="3:54" s="2" customFormat="1" ht="15.75">
      <c r="C63" s="497" t="s">
        <v>509</v>
      </c>
      <c r="D63" s="496"/>
      <c r="E63" s="496"/>
      <c r="F63" s="496"/>
      <c r="G63" s="495"/>
      <c r="H63" s="492"/>
      <c r="I63" s="494"/>
      <c r="J63" s="494"/>
      <c r="K63" s="493"/>
      <c r="L63" s="492"/>
      <c r="M63" s="491"/>
      <c r="N63" s="493"/>
      <c r="O63" s="492"/>
      <c r="P63" s="491"/>
      <c r="Q63" s="493"/>
      <c r="R63" s="492"/>
      <c r="S63" s="491"/>
      <c r="T63" s="84"/>
      <c r="BB63"/>
    </row>
    <row r="64" spans="3:54" s="2" customFormat="1" ht="9" customHeight="1">
      <c r="C64" s="490"/>
      <c r="T64" s="84"/>
      <c r="BB64"/>
    </row>
    <row r="65" spans="3:54" s="2" customFormat="1" ht="2.25" customHeight="1">
      <c r="C65" s="490"/>
      <c r="T65" s="84"/>
      <c r="BB65"/>
    </row>
    <row r="66" spans="3:54" s="2" customFormat="1" ht="15.75">
      <c r="C66" s="490" t="s">
        <v>508</v>
      </c>
      <c r="E66" s="1777"/>
      <c r="F66" s="1778"/>
      <c r="G66" s="1778"/>
      <c r="H66" s="1778"/>
      <c r="I66" s="1778"/>
      <c r="J66" s="1778"/>
      <c r="K66" s="1778"/>
      <c r="L66" s="1778"/>
      <c r="M66" s="1778"/>
      <c r="N66" s="1778"/>
      <c r="O66" s="1778"/>
      <c r="P66" s="1778"/>
      <c r="Q66" s="1778"/>
      <c r="R66" s="1778"/>
      <c r="S66" s="1779"/>
      <c r="T66" s="84"/>
      <c r="BB66"/>
    </row>
    <row r="67" spans="3:54" s="2" customFormat="1" ht="48" customHeight="1">
      <c r="C67" s="87"/>
      <c r="E67" s="1783"/>
      <c r="F67" s="1784"/>
      <c r="G67" s="1784"/>
      <c r="H67" s="1784"/>
      <c r="I67" s="1784"/>
      <c r="J67" s="1784"/>
      <c r="K67" s="1784"/>
      <c r="L67" s="1784"/>
      <c r="M67" s="1784"/>
      <c r="N67" s="1784"/>
      <c r="O67" s="1784"/>
      <c r="P67" s="1784"/>
      <c r="Q67" s="1784"/>
      <c r="R67" s="1784"/>
      <c r="S67" s="1785"/>
      <c r="T67" s="84"/>
      <c r="BB67"/>
    </row>
    <row r="68" spans="3:54" s="2" customFormat="1" ht="8.25" customHeight="1">
      <c r="C68" s="489"/>
      <c r="D68" s="193"/>
      <c r="E68" s="488"/>
      <c r="F68" s="488"/>
      <c r="G68" s="488"/>
      <c r="H68" s="488"/>
      <c r="I68" s="488"/>
      <c r="J68" s="488"/>
      <c r="K68" s="488"/>
      <c r="L68" s="488"/>
      <c r="M68" s="488"/>
      <c r="N68" s="488"/>
      <c r="O68" s="488"/>
      <c r="P68" s="488"/>
      <c r="Q68" s="488"/>
      <c r="R68" s="488"/>
      <c r="S68" s="488"/>
      <c r="T68" s="487"/>
      <c r="BB68"/>
    </row>
    <row r="69" spans="3:54" s="2" customFormat="1" ht="12.75" customHeight="1">
      <c r="BB69"/>
    </row>
    <row r="70" spans="3:54" s="2" customFormat="1" ht="19.5" customHeight="1">
      <c r="C70" s="486" t="s">
        <v>99</v>
      </c>
      <c r="D70" s="485"/>
      <c r="E70" s="485"/>
      <c r="F70" s="485"/>
      <c r="G70" s="485"/>
      <c r="H70" s="485"/>
      <c r="I70" s="993"/>
      <c r="J70" s="1862" t="s">
        <v>874</v>
      </c>
      <c r="K70" s="1862"/>
      <c r="L70" s="1862"/>
      <c r="M70" s="1862"/>
      <c r="N70" s="1862"/>
      <c r="O70" s="1862"/>
      <c r="P70" s="1862"/>
      <c r="Q70" s="1862"/>
      <c r="R70" s="1862"/>
      <c r="S70" s="1862"/>
      <c r="T70" s="1862"/>
      <c r="BB70"/>
    </row>
    <row r="71" spans="3:54" s="2" customFormat="1" ht="14.65" customHeight="1">
      <c r="C71" s="1853"/>
      <c r="D71" s="1854"/>
      <c r="E71" s="1854"/>
      <c r="F71" s="1854"/>
      <c r="G71" s="1854"/>
      <c r="H71" s="1855"/>
      <c r="I71" s="992"/>
      <c r="J71" s="1862"/>
      <c r="K71" s="1862"/>
      <c r="L71" s="1862"/>
      <c r="M71" s="1862"/>
      <c r="N71" s="1862"/>
      <c r="O71" s="1862"/>
      <c r="P71" s="1862"/>
      <c r="Q71" s="1862"/>
      <c r="R71" s="1862"/>
      <c r="S71" s="1862"/>
      <c r="T71" s="1862"/>
      <c r="BB71"/>
    </row>
    <row r="72" spans="3:54" s="2" customFormat="1" ht="39" customHeight="1">
      <c r="C72" s="1856"/>
      <c r="D72" s="1857"/>
      <c r="E72" s="1857"/>
      <c r="F72" s="1857"/>
      <c r="G72" s="1857"/>
      <c r="H72" s="1858"/>
      <c r="I72" s="992"/>
      <c r="J72" s="1862"/>
      <c r="K72" s="1862"/>
      <c r="L72" s="1862"/>
      <c r="M72" s="1862"/>
      <c r="N72" s="1862"/>
      <c r="O72" s="1862"/>
      <c r="P72" s="1862"/>
      <c r="Q72" s="1862"/>
      <c r="R72" s="1862"/>
      <c r="S72" s="1862"/>
      <c r="T72" s="1862"/>
      <c r="BB72"/>
    </row>
    <row r="73" spans="3:54" s="2" customFormat="1" ht="43.5" customHeight="1">
      <c r="C73" s="1859"/>
      <c r="D73" s="1860"/>
      <c r="E73" s="1860"/>
      <c r="F73" s="1860"/>
      <c r="G73" s="1860"/>
      <c r="H73" s="1861"/>
      <c r="I73" s="992"/>
      <c r="J73" s="1862"/>
      <c r="K73" s="1862"/>
      <c r="L73" s="1862"/>
      <c r="M73" s="1862"/>
      <c r="N73" s="1862"/>
      <c r="O73" s="1862"/>
      <c r="P73" s="1862"/>
      <c r="Q73" s="1862"/>
      <c r="R73" s="1862"/>
      <c r="S73" s="1862"/>
      <c r="T73" s="1862"/>
      <c r="BB73"/>
    </row>
    <row r="74" spans="3:54" s="2" customFormat="1" ht="4.5" customHeight="1">
      <c r="J74" s="1862"/>
      <c r="K74" s="1862"/>
      <c r="L74" s="1862"/>
      <c r="M74" s="1862"/>
      <c r="N74" s="1862"/>
      <c r="O74" s="1862"/>
      <c r="P74" s="1862"/>
      <c r="Q74" s="1862"/>
      <c r="R74" s="1862"/>
      <c r="S74" s="1862"/>
      <c r="T74" s="1862"/>
      <c r="BB74"/>
    </row>
    <row r="75" spans="3:54" s="2" customFormat="1" ht="5.25" customHeight="1">
      <c r="Q75" s="1852" t="s">
        <v>873</v>
      </c>
      <c r="R75" s="1852"/>
      <c r="S75" s="1852"/>
      <c r="T75" s="1852"/>
      <c r="BB75"/>
    </row>
    <row r="76" spans="3:54" s="2" customFormat="1">
      <c r="Q76" s="1852"/>
      <c r="R76" s="1852"/>
      <c r="S76" s="1852"/>
      <c r="T76" s="1852"/>
      <c r="BB76"/>
    </row>
    <row r="77" spans="3:54" s="2" customFormat="1">
      <c r="BB77"/>
    </row>
    <row r="78" spans="3:54" s="2" customFormat="1">
      <c r="BB78"/>
    </row>
    <row r="79" spans="3:54" s="2" customFormat="1">
      <c r="BB79"/>
    </row>
    <row r="80" spans="3:54" s="2" customFormat="1"/>
    <row r="81" s="2" customFormat="1"/>
    <row r="82" s="2" customFormat="1"/>
    <row r="83" s="2" customFormat="1"/>
    <row r="84" s="2" customFormat="1"/>
    <row r="85" s="2" customFormat="1"/>
    <row r="86" s="2" customFormat="1"/>
    <row r="87" s="2" customFormat="1"/>
    <row r="88" s="2" customFormat="1"/>
    <row r="89" s="2" customFormat="1"/>
    <row r="90" s="2" customFormat="1"/>
    <row r="91" s="2" customFormat="1"/>
    <row r="92" s="2" customFormat="1"/>
    <row r="93" s="2" customFormat="1"/>
    <row r="94" s="2" customFormat="1"/>
    <row r="95" s="2" customFormat="1"/>
    <row r="96" s="2" customFormat="1"/>
    <row r="97" s="2" customFormat="1"/>
    <row r="98" s="2" customFormat="1"/>
    <row r="99" s="2" customFormat="1"/>
    <row r="100" s="2" customFormat="1"/>
    <row r="101" s="2" customFormat="1"/>
    <row r="102" s="2" customFormat="1"/>
    <row r="103" s="2" customFormat="1"/>
    <row r="104" s="2" customFormat="1"/>
    <row r="105" s="2" customFormat="1"/>
    <row r="106" s="2" customFormat="1"/>
    <row r="107" s="2" customFormat="1"/>
    <row r="108" s="2" customFormat="1"/>
    <row r="109" s="2" customFormat="1"/>
    <row r="110" s="2" customFormat="1"/>
    <row r="111" s="2" customFormat="1"/>
    <row r="112" s="2" customFormat="1"/>
    <row r="113" s="2" customFormat="1"/>
    <row r="114" s="2" customFormat="1"/>
    <row r="115" s="2" customFormat="1"/>
    <row r="116" s="2" customFormat="1"/>
    <row r="117" s="2" customFormat="1"/>
    <row r="118" s="2" customFormat="1"/>
    <row r="119" s="2" customFormat="1"/>
    <row r="120" s="2" customFormat="1"/>
    <row r="121" s="2" customFormat="1"/>
    <row r="122" s="2" customFormat="1"/>
    <row r="123" s="2" customFormat="1"/>
    <row r="124" s="2" customFormat="1"/>
    <row r="125" s="2" customFormat="1"/>
    <row r="126" s="2" customFormat="1"/>
    <row r="127" s="2" customFormat="1"/>
    <row r="128" s="2" customFormat="1"/>
    <row r="129" s="2" customFormat="1"/>
    <row r="130" s="2" customFormat="1"/>
    <row r="131" s="2" customFormat="1"/>
    <row r="132" s="2" customFormat="1"/>
    <row r="133" s="2" customFormat="1"/>
    <row r="134" s="2" customFormat="1"/>
    <row r="135" s="2" customFormat="1"/>
    <row r="136" s="2" customFormat="1"/>
    <row r="137" s="2" customFormat="1"/>
    <row r="138" s="2" customFormat="1"/>
    <row r="139" s="2" customFormat="1"/>
    <row r="140" s="2" customFormat="1"/>
    <row r="141" s="2" customFormat="1"/>
    <row r="142" s="2" customFormat="1"/>
    <row r="143" s="2" customFormat="1"/>
    <row r="144" s="2" customFormat="1"/>
    <row r="145" s="2" customFormat="1"/>
    <row r="146" s="2" customFormat="1"/>
    <row r="147" s="2" customFormat="1"/>
    <row r="148" s="2" customFormat="1"/>
    <row r="149" s="2" customFormat="1"/>
    <row r="150" s="2" customFormat="1"/>
    <row r="151" s="2" customFormat="1"/>
    <row r="152" s="2" customFormat="1"/>
    <row r="153" s="2" customFormat="1"/>
    <row r="154" s="2" customFormat="1"/>
    <row r="155" s="2" customFormat="1"/>
    <row r="156" s="2" customFormat="1"/>
    <row r="157" s="2" customFormat="1"/>
    <row r="158" s="2" customFormat="1"/>
    <row r="159" s="2" customFormat="1"/>
    <row r="160" s="2" customFormat="1"/>
    <row r="161" s="2" customFormat="1"/>
    <row r="162" s="2" customFormat="1"/>
    <row r="163" s="2" customFormat="1"/>
    <row r="164" s="2" customFormat="1"/>
    <row r="165" s="2" customFormat="1"/>
    <row r="166" s="2" customFormat="1"/>
    <row r="167" s="2" customFormat="1"/>
    <row r="168" s="2" customFormat="1"/>
    <row r="169" s="2" customFormat="1"/>
    <row r="170" s="2" customFormat="1"/>
    <row r="171" s="2" customFormat="1"/>
    <row r="172" s="2" customFormat="1"/>
    <row r="173" s="2" customFormat="1"/>
    <row r="174" s="2" customFormat="1"/>
    <row r="175" s="2" customFormat="1"/>
    <row r="176" s="2" customFormat="1"/>
    <row r="177" s="2" customFormat="1"/>
    <row r="178" s="2" customFormat="1"/>
    <row r="179" s="2" customFormat="1"/>
    <row r="180" s="2" customFormat="1"/>
    <row r="181" s="2" customFormat="1"/>
    <row r="182" s="2" customFormat="1"/>
    <row r="183" s="2" customFormat="1"/>
    <row r="184" s="2" customFormat="1"/>
    <row r="185" s="2" customFormat="1"/>
    <row r="186" s="2" customFormat="1"/>
    <row r="187" s="2" customFormat="1"/>
    <row r="188" s="2" customFormat="1"/>
    <row r="189" s="2" customFormat="1"/>
    <row r="190" s="2" customFormat="1"/>
    <row r="191" s="2" customFormat="1"/>
    <row r="192" s="2" customFormat="1"/>
    <row r="193" s="2" customFormat="1"/>
    <row r="194" s="2" customFormat="1"/>
    <row r="195" s="2" customFormat="1"/>
    <row r="196" s="2" customFormat="1"/>
    <row r="197" s="2" customFormat="1"/>
    <row r="198" s="2" customFormat="1"/>
    <row r="199" s="2" customFormat="1"/>
    <row r="200" s="2" customFormat="1"/>
    <row r="201" s="2" customFormat="1"/>
    <row r="202" s="2" customFormat="1"/>
    <row r="203" s="2" customFormat="1"/>
    <row r="204" s="2" customFormat="1"/>
    <row r="205" s="2" customFormat="1"/>
    <row r="206" s="2" customFormat="1"/>
    <row r="207" s="2" customFormat="1"/>
    <row r="208" s="2" customFormat="1"/>
    <row r="209" s="2" customFormat="1"/>
    <row r="210" s="2" customFormat="1"/>
    <row r="211" s="2" customFormat="1"/>
    <row r="212" s="2" customFormat="1"/>
    <row r="213" s="2" customFormat="1"/>
    <row r="214" s="2" customFormat="1"/>
    <row r="215" s="2" customFormat="1"/>
    <row r="216" s="2" customFormat="1"/>
    <row r="217" s="2" customFormat="1"/>
    <row r="218" s="2" customFormat="1"/>
    <row r="219" s="2" customFormat="1"/>
    <row r="220" s="2" customFormat="1"/>
    <row r="221" s="2" customFormat="1"/>
    <row r="222" s="2" customFormat="1"/>
    <row r="223" s="2" customFormat="1"/>
    <row r="224" s="2" customFormat="1"/>
    <row r="225" s="2" customFormat="1"/>
    <row r="226" s="2" customFormat="1"/>
    <row r="227" s="2" customFormat="1"/>
    <row r="228" s="2" customFormat="1"/>
    <row r="229" s="2" customFormat="1"/>
    <row r="230" s="2" customFormat="1"/>
    <row r="231" s="2" customFormat="1"/>
    <row r="232" s="2" customFormat="1"/>
    <row r="233" s="2" customFormat="1"/>
    <row r="234" s="2" customFormat="1"/>
    <row r="235" s="2" customFormat="1"/>
    <row r="236" s="2" customFormat="1"/>
    <row r="237" s="2" customFormat="1"/>
    <row r="238" s="2" customFormat="1"/>
    <row r="239" s="2" customFormat="1"/>
    <row r="240" s="2" customFormat="1"/>
    <row r="241" s="2" customFormat="1"/>
    <row r="242" s="2" customFormat="1"/>
    <row r="243" s="2" customFormat="1"/>
    <row r="244" s="2" customFormat="1"/>
    <row r="245" s="2" customFormat="1"/>
    <row r="246" s="2" customFormat="1"/>
    <row r="247" s="2" customFormat="1"/>
    <row r="248" s="2" customFormat="1"/>
    <row r="249" s="2" customFormat="1"/>
    <row r="250" s="2" customFormat="1"/>
    <row r="251" s="2" customFormat="1"/>
    <row r="252" s="2" customFormat="1"/>
    <row r="253" s="2" customFormat="1"/>
    <row r="254" s="2" customFormat="1"/>
    <row r="255" s="2" customFormat="1"/>
    <row r="256" s="2" customFormat="1"/>
    <row r="257" s="2" customFormat="1"/>
    <row r="258" s="2" customFormat="1"/>
    <row r="259" s="2" customFormat="1"/>
    <row r="260" s="2" customFormat="1"/>
    <row r="261" s="2" customFormat="1"/>
    <row r="262" s="2" customFormat="1"/>
    <row r="263" s="2" customFormat="1"/>
    <row r="264" s="2" customFormat="1"/>
    <row r="265" s="2" customFormat="1"/>
    <row r="266" s="2" customFormat="1"/>
    <row r="267" s="2" customFormat="1"/>
    <row r="268" s="2" customFormat="1"/>
    <row r="269" s="2" customFormat="1"/>
    <row r="270" s="2" customFormat="1"/>
    <row r="271" s="2" customFormat="1"/>
    <row r="272" s="2" customFormat="1"/>
    <row r="273" s="2" customFormat="1"/>
    <row r="274" s="2" customFormat="1"/>
    <row r="275" s="2" customFormat="1"/>
    <row r="276" s="2" customFormat="1"/>
    <row r="277" s="2" customFormat="1"/>
    <row r="278" s="2" customFormat="1"/>
    <row r="279" s="2" customFormat="1"/>
    <row r="280" s="2" customFormat="1"/>
    <row r="281" s="2" customFormat="1"/>
    <row r="282" s="2" customFormat="1"/>
    <row r="283" s="2" customFormat="1"/>
    <row r="284" s="2" customFormat="1"/>
    <row r="285" s="2" customFormat="1"/>
    <row r="286" s="2" customFormat="1"/>
    <row r="287" s="2" customFormat="1"/>
    <row r="288" s="2" customFormat="1"/>
    <row r="289" s="2" customFormat="1"/>
    <row r="290" s="2" customFormat="1"/>
    <row r="291" s="2" customFormat="1"/>
    <row r="292" s="2" customFormat="1"/>
    <row r="293" s="2" customFormat="1"/>
    <row r="294" s="2" customFormat="1"/>
    <row r="295" s="2" customFormat="1"/>
    <row r="296" s="2" customFormat="1"/>
    <row r="297" s="2" customFormat="1"/>
    <row r="298" s="2" customFormat="1"/>
    <row r="299" s="2" customFormat="1"/>
    <row r="300" s="2" customFormat="1"/>
    <row r="301" s="2" customFormat="1"/>
    <row r="302" s="2" customFormat="1"/>
    <row r="303" s="2" customFormat="1"/>
    <row r="304" s="2" customFormat="1"/>
    <row r="305" s="2" customFormat="1"/>
    <row r="306" s="2" customFormat="1"/>
    <row r="307" s="2" customFormat="1"/>
    <row r="308" s="2" customFormat="1"/>
    <row r="309" s="2" customFormat="1"/>
    <row r="310" s="2" customFormat="1"/>
  </sheetData>
  <sheetProtection algorithmName="SHA-512" hashValue="SW9/LWb9M3HmZ95QGlnSyflDpw+OgbgRVaIL6z5CIyCQ6F0TpXGtiwbHY0swT/VU26dzQXIdqr9aeGnQJM4ijQ==" saltValue="k8NgrZnMhcAkAOWVrQELww==" spinCount="100000" sheet="1" selectLockedCells="1"/>
  <mergeCells count="43">
    <mergeCell ref="Q75:T76"/>
    <mergeCell ref="C71:H73"/>
    <mergeCell ref="J70:T74"/>
    <mergeCell ref="C5:E5"/>
    <mergeCell ref="C6:E6"/>
    <mergeCell ref="F5:S5"/>
    <mergeCell ref="F6:S6"/>
    <mergeCell ref="C9:T9"/>
    <mergeCell ref="C11:G11"/>
    <mergeCell ref="H11:S11"/>
    <mergeCell ref="F7:I7"/>
    <mergeCell ref="L7:N7"/>
    <mergeCell ref="O7:P7"/>
    <mergeCell ref="J17:K17"/>
    <mergeCell ref="N17:O17"/>
    <mergeCell ref="Q17:S17"/>
    <mergeCell ref="C4:M4"/>
    <mergeCell ref="E24:S24"/>
    <mergeCell ref="E26:L26"/>
    <mergeCell ref="G58:J58"/>
    <mergeCell ref="K58:M58"/>
    <mergeCell ref="C13:G13"/>
    <mergeCell ref="Q33:S33"/>
    <mergeCell ref="H13:S13"/>
    <mergeCell ref="C20:T20"/>
    <mergeCell ref="C22:E22"/>
    <mergeCell ref="F22:S22"/>
    <mergeCell ref="E28:F28"/>
    <mergeCell ref="G28:J28"/>
    <mergeCell ref="K28:S28"/>
    <mergeCell ref="C7:E7"/>
    <mergeCell ref="R7:S7"/>
    <mergeCell ref="C52:D52"/>
    <mergeCell ref="E66:S67"/>
    <mergeCell ref="E52:S53"/>
    <mergeCell ref="C56:T56"/>
    <mergeCell ref="Q26:S26"/>
    <mergeCell ref="C31:T31"/>
    <mergeCell ref="N58:P58"/>
    <mergeCell ref="Q58:S58"/>
    <mergeCell ref="H33:J33"/>
    <mergeCell ref="K33:M33"/>
    <mergeCell ref="N33:P33"/>
  </mergeCells>
  <dataValidations count="1">
    <dataValidation type="list" allowBlank="1" showInputMessage="1" showErrorMessage="1" sqref="D17 R43 O43 L43 I43 I35 L35 O35 R35 H63 I37 I39 I41 I47 I49 M17 F17 I45 L37 L39 L41 L47 L49 O49 O47 O41 O39 O37 L45 O45 R37 R39 R41 R47 R49 H60:I60 L60 L63 R45 O63 O60 R60 R63 H17:I17" xr:uid="{00000000-0002-0000-0B00-000000000000}">
      <formula1>$AP$6:$AP$6</formula1>
    </dataValidation>
  </dataValidations>
  <printOptions horizontalCentered="1" verticalCentered="1"/>
  <pageMargins left="1" right="1" top="1" bottom="1" header="0.5" footer="0.5"/>
  <pageSetup paperSize="9" scale="58" fitToHeight="0" orientation="portrait" r:id="rId1"/>
  <headerFooter>
    <oddFooter>&amp;R&amp;1#&amp;"Arial"&amp;10&amp;K000000Confidential C</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3300"/>
  </sheetPr>
  <dimension ref="B3:J179"/>
  <sheetViews>
    <sheetView topLeftCell="A130" zoomScale="80" zoomScaleNormal="80" workbookViewId="0">
      <selection activeCell="M163" sqref="M163"/>
    </sheetView>
  </sheetViews>
  <sheetFormatPr baseColWidth="10" defaultColWidth="11.42578125" defaultRowHeight="12.75"/>
  <cols>
    <col min="1" max="1" width="2.7109375" style="646" customWidth="1"/>
    <col min="2" max="2" width="9.7109375" style="646" customWidth="1"/>
    <col min="3" max="16384" width="11.42578125" style="646"/>
  </cols>
  <sheetData>
    <row r="3" spans="2:10" ht="18.75" customHeight="1">
      <c r="B3" s="1869" t="s">
        <v>740</v>
      </c>
      <c r="C3" s="1870"/>
      <c r="D3" s="1870"/>
      <c r="E3" s="1870"/>
      <c r="F3" s="1870"/>
      <c r="G3" s="1870"/>
      <c r="H3" s="1870"/>
      <c r="I3" s="1870"/>
      <c r="J3" s="1870"/>
    </row>
    <row r="4" spans="2:10" ht="18" customHeight="1">
      <c r="B4" s="1870"/>
      <c r="C4" s="1870"/>
      <c r="D4" s="1870"/>
      <c r="E4" s="1870"/>
      <c r="F4" s="1870"/>
      <c r="G4" s="1870"/>
      <c r="H4" s="1870"/>
      <c r="I4" s="1870"/>
      <c r="J4" s="1870"/>
    </row>
    <row r="66" spans="2:10">
      <c r="B66" s="1869" t="s">
        <v>740</v>
      </c>
      <c r="C66" s="1870"/>
      <c r="D66" s="1870"/>
      <c r="E66" s="1870"/>
      <c r="F66" s="1870"/>
      <c r="G66" s="1870"/>
      <c r="H66" s="1870"/>
      <c r="I66" s="1870"/>
      <c r="J66" s="1870"/>
    </row>
    <row r="67" spans="2:10" ht="27" customHeight="1">
      <c r="B67" s="1870"/>
      <c r="C67" s="1870"/>
      <c r="D67" s="1870"/>
      <c r="E67" s="1870"/>
      <c r="F67" s="1870"/>
      <c r="G67" s="1870"/>
      <c r="H67" s="1870"/>
      <c r="I67" s="1870"/>
      <c r="J67" s="1870"/>
    </row>
    <row r="131" spans="2:10">
      <c r="B131" s="1869" t="s">
        <v>740</v>
      </c>
      <c r="C131" s="1870"/>
      <c r="D131" s="1870"/>
      <c r="E131" s="1870"/>
      <c r="F131" s="1870"/>
      <c r="G131" s="1870"/>
      <c r="H131" s="1870"/>
      <c r="I131" s="1870"/>
      <c r="J131" s="1870"/>
    </row>
    <row r="132" spans="2:10" ht="24.75" customHeight="1">
      <c r="B132" s="1870"/>
      <c r="C132" s="1870"/>
      <c r="D132" s="1870"/>
      <c r="E132" s="1870"/>
      <c r="F132" s="1870"/>
      <c r="G132" s="1870"/>
      <c r="H132" s="1870"/>
      <c r="I132" s="1870"/>
      <c r="J132" s="1870"/>
    </row>
    <row r="179" spans="3:3">
      <c r="C179" s="1077"/>
    </row>
  </sheetData>
  <sheetProtection algorithmName="SHA-512" hashValue="w8D0lEOvmodqFxSMLsXukUiEnIA2NBvnRRT/z8iyzKRjfSFIIK1J37f5oy/EK9d/EWhhXYONybB7suBOaFsedw==" saltValue="ptMkUiQsqwWe0Fs9X2uBWA==" spinCount="100000" sheet="1" objects="1" scenarios="1" selectLockedCells="1" selectUnlockedCells="1"/>
  <mergeCells count="3">
    <mergeCell ref="B3:J4"/>
    <mergeCell ref="B66:J67"/>
    <mergeCell ref="B131:J132"/>
  </mergeCells>
  <printOptions horizontalCentered="1"/>
  <pageMargins left="0" right="0" top="0" bottom="0" header="0.31496062992125984" footer="0.31496062992125984"/>
  <pageSetup paperSize="9" fitToHeight="0" orientation="portrait" r:id="rId1"/>
  <headerFooter>
    <oddFooter>&amp;CEnero 2021&amp;R&amp;1#&amp;"Arial"&amp;10&amp;K000000Confidential C</oddFooter>
  </headerFooter>
  <rowBreaks count="1" manualBreakCount="1">
    <brk id="62" max="16383"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BB304"/>
  <sheetViews>
    <sheetView zoomScale="73" zoomScaleNormal="73" zoomScaleSheetLayoutView="80" workbookViewId="0">
      <selection activeCell="N6" sqref="N6:R6"/>
    </sheetView>
  </sheetViews>
  <sheetFormatPr baseColWidth="10" defaultColWidth="11.42578125" defaultRowHeight="15"/>
  <cols>
    <col min="1" max="1" width="21.28515625" style="2" customWidth="1"/>
    <col min="2" max="2" width="1.7109375" style="2" customWidth="1"/>
    <col min="4" max="4" width="2.7109375" customWidth="1"/>
    <col min="6" max="6" width="2.7109375" customWidth="1"/>
    <col min="8" max="9" width="2.7109375" customWidth="1"/>
    <col min="12" max="12" width="3" customWidth="1"/>
    <col min="13" max="13" width="3.28515625" customWidth="1"/>
    <col min="14" max="14" width="16.7109375" customWidth="1"/>
    <col min="15" max="15" width="2.7109375" customWidth="1"/>
    <col min="18" max="18" width="2.7109375" customWidth="1"/>
    <col min="20" max="20" width="2.7109375" customWidth="1"/>
    <col min="21" max="21" width="1.7109375" style="2" customWidth="1"/>
    <col min="22" max="53" width="11.42578125" style="2"/>
  </cols>
  <sheetData>
    <row r="1" spans="3:54" s="2" customFormat="1" ht="13.9" customHeight="1">
      <c r="F1" s="649"/>
      <c r="G1" s="649"/>
      <c r="H1" s="649"/>
      <c r="I1" s="649"/>
      <c r="J1" s="649"/>
      <c r="K1" s="649"/>
      <c r="L1" s="649"/>
      <c r="M1" s="649"/>
      <c r="N1" s="649"/>
      <c r="O1" s="649"/>
      <c r="P1" s="649"/>
      <c r="Q1" s="649"/>
      <c r="R1" s="649"/>
      <c r="S1" s="649"/>
      <c r="T1" s="649"/>
    </row>
    <row r="2" spans="3:54" ht="72" customHeight="1">
      <c r="C2" s="1876" t="s">
        <v>857</v>
      </c>
      <c r="D2" s="1876"/>
      <c r="E2" s="1876"/>
      <c r="F2" s="1876"/>
      <c r="G2" s="1876"/>
      <c r="H2" s="1876"/>
      <c r="I2" s="1876"/>
      <c r="J2" s="1876"/>
      <c r="K2" s="1876"/>
      <c r="L2" s="1876"/>
      <c r="M2" s="1876"/>
      <c r="N2" s="1876"/>
      <c r="O2" s="1876"/>
      <c r="P2" s="1876"/>
      <c r="Q2" s="1876"/>
      <c r="R2" s="1876"/>
      <c r="S2" s="1876"/>
      <c r="T2" s="1876"/>
      <c r="U2" s="522"/>
    </row>
    <row r="3" spans="3:54" ht="18.75" customHeight="1">
      <c r="C3" s="1850"/>
      <c r="D3" s="1850"/>
      <c r="E3" s="1850"/>
      <c r="F3" s="1863"/>
      <c r="G3" s="1863"/>
      <c r="H3" s="1863"/>
      <c r="I3" s="1863"/>
      <c r="J3" s="1863"/>
      <c r="K3" s="1863"/>
      <c r="L3" s="1863"/>
      <c r="M3" s="1863"/>
      <c r="N3" s="1863"/>
      <c r="O3" s="1863"/>
      <c r="P3" s="1863"/>
      <c r="Q3" s="1863"/>
      <c r="R3" s="1863"/>
      <c r="S3" s="1863"/>
      <c r="T3" s="521"/>
    </row>
    <row r="4" spans="3:54" ht="27" customHeight="1">
      <c r="C4" s="1850" t="s">
        <v>548</v>
      </c>
      <c r="D4" s="1850"/>
      <c r="E4" s="1850"/>
      <c r="F4" s="1864" t="str">
        <f>IF('1) INTRODUCIR DATOS'!F3="","",'1) INTRODUCIR DATOS'!F3)</f>
        <v>MURTRA</v>
      </c>
      <c r="G4" s="1864"/>
      <c r="H4" s="1864"/>
      <c r="I4" s="1864"/>
      <c r="J4" s="1864"/>
      <c r="K4" s="1864"/>
      <c r="L4" s="1864"/>
      <c r="M4" s="1864"/>
      <c r="N4" s="1864"/>
      <c r="O4" s="1864"/>
      <c r="P4" s="1864"/>
      <c r="Q4" s="1864"/>
      <c r="R4" s="1864"/>
      <c r="S4" s="1864"/>
      <c r="T4" s="521"/>
      <c r="AP4" s="429" t="s">
        <v>7</v>
      </c>
    </row>
    <row r="5" spans="3:54" ht="27.75" customHeight="1">
      <c r="C5" s="1850" t="s">
        <v>799</v>
      </c>
      <c r="D5" s="1850"/>
      <c r="E5" s="1850"/>
      <c r="F5" s="1874"/>
      <c r="G5" s="1874"/>
      <c r="H5" s="1874"/>
      <c r="I5" s="1874"/>
      <c r="J5" s="519" t="s">
        <v>367</v>
      </c>
      <c r="K5" s="520"/>
      <c r="L5" s="1875" t="s">
        <v>546</v>
      </c>
      <c r="M5" s="1875"/>
      <c r="N5" s="1875"/>
      <c r="O5" s="1851"/>
      <c r="P5" s="1851"/>
      <c r="Q5" s="519" t="s">
        <v>367</v>
      </c>
      <c r="R5" s="1851"/>
      <c r="S5" s="1851"/>
      <c r="T5" s="2"/>
      <c r="AP5" s="429"/>
    </row>
    <row r="6" spans="3:54" ht="18" customHeight="1">
      <c r="C6" s="2"/>
      <c r="D6" s="2"/>
      <c r="E6" s="2"/>
      <c r="F6" s="2"/>
      <c r="G6" s="2"/>
      <c r="H6" s="2"/>
      <c r="I6" s="2"/>
      <c r="J6" s="2"/>
      <c r="K6" s="2"/>
      <c r="L6" s="2"/>
      <c r="M6" s="2"/>
      <c r="N6" s="2"/>
      <c r="O6" s="2"/>
      <c r="P6" s="2"/>
      <c r="Q6" s="2"/>
      <c r="R6" s="2"/>
      <c r="S6" s="2"/>
      <c r="T6" s="2"/>
    </row>
    <row r="7" spans="3:54" ht="21" customHeight="1">
      <c r="C7" s="1871" t="s">
        <v>545</v>
      </c>
      <c r="D7" s="1872"/>
      <c r="E7" s="1872"/>
      <c r="F7" s="1872"/>
      <c r="G7" s="1872"/>
      <c r="H7" s="1872"/>
      <c r="I7" s="1872"/>
      <c r="J7" s="1872"/>
      <c r="K7" s="1872"/>
      <c r="L7" s="1872"/>
      <c r="M7" s="1872"/>
      <c r="N7" s="1872"/>
      <c r="O7" s="1872"/>
      <c r="P7" s="1872"/>
      <c r="Q7" s="1872"/>
      <c r="R7" s="1872"/>
      <c r="S7" s="1872"/>
      <c r="T7" s="1873"/>
    </row>
    <row r="8" spans="3:54" ht="9" customHeight="1">
      <c r="C8" s="148"/>
      <c r="D8" s="149"/>
      <c r="E8" s="149"/>
      <c r="F8" s="149"/>
      <c r="G8" s="149"/>
      <c r="H8" s="149"/>
      <c r="I8" s="149"/>
      <c r="J8" s="149"/>
      <c r="K8" s="149"/>
      <c r="L8" s="149"/>
      <c r="M8" s="149"/>
      <c r="N8" s="149"/>
      <c r="O8" s="149"/>
      <c r="P8" s="149"/>
      <c r="Q8" s="149"/>
      <c r="R8" s="149"/>
      <c r="S8" s="149"/>
      <c r="T8" s="504"/>
    </row>
    <row r="9" spans="3:54" ht="15.75">
      <c r="C9" s="1848" t="s">
        <v>544</v>
      </c>
      <c r="D9" s="1735"/>
      <c r="E9" s="1735"/>
      <c r="F9" s="1735"/>
      <c r="G9" s="1735"/>
      <c r="H9" s="1839"/>
      <c r="I9" s="1839"/>
      <c r="J9" s="1839"/>
      <c r="K9" s="1839"/>
      <c r="L9" s="1839"/>
      <c r="M9" s="1839"/>
      <c r="N9" s="1839"/>
      <c r="O9" s="1839"/>
      <c r="P9" s="1839"/>
      <c r="Q9" s="1839"/>
      <c r="R9" s="1839"/>
      <c r="S9" s="1839"/>
      <c r="T9" s="84"/>
    </row>
    <row r="10" spans="3:54" ht="9" customHeight="1">
      <c r="C10" s="610"/>
      <c r="D10" s="611"/>
      <c r="E10" s="611"/>
      <c r="F10" s="611"/>
      <c r="G10" s="123"/>
      <c r="H10" s="123"/>
      <c r="I10" s="123"/>
      <c r="J10" s="123"/>
      <c r="K10" s="123"/>
      <c r="L10" s="123"/>
      <c r="M10" s="123"/>
      <c r="N10" s="123"/>
      <c r="O10" s="123"/>
      <c r="P10" s="123"/>
      <c r="Q10" s="123"/>
      <c r="R10" s="123"/>
      <c r="S10" s="123"/>
      <c r="T10" s="84"/>
    </row>
    <row r="11" spans="3:54" ht="15.75">
      <c r="C11" s="1848" t="s">
        <v>543</v>
      </c>
      <c r="D11" s="1735"/>
      <c r="E11" s="1735"/>
      <c r="F11" s="1735"/>
      <c r="G11" s="1735"/>
      <c r="H11" s="1839"/>
      <c r="I11" s="1839"/>
      <c r="J11" s="1839"/>
      <c r="K11" s="1839"/>
      <c r="L11" s="1839"/>
      <c r="M11" s="1839"/>
      <c r="N11" s="1839"/>
      <c r="O11" s="1839"/>
      <c r="P11" s="1839"/>
      <c r="Q11" s="1839"/>
      <c r="R11" s="1839"/>
      <c r="S11" s="1839"/>
      <c r="T11" s="84"/>
    </row>
    <row r="12" spans="3:54" ht="9" customHeight="1">
      <c r="C12" s="490"/>
      <c r="D12" s="123"/>
      <c r="E12" s="123"/>
      <c r="F12" s="123"/>
      <c r="G12" s="123"/>
      <c r="H12" s="123"/>
      <c r="I12" s="123"/>
      <c r="J12" s="123"/>
      <c r="K12" s="123"/>
      <c r="L12" s="123"/>
      <c r="M12" s="123"/>
      <c r="N12" s="123"/>
      <c r="O12" s="123"/>
      <c r="P12" s="123"/>
      <c r="Q12" s="123"/>
      <c r="R12" s="123"/>
      <c r="S12" s="123"/>
      <c r="T12" s="84"/>
      <c r="BB12" s="2"/>
    </row>
    <row r="13" spans="3:54" ht="9" customHeight="1">
      <c r="C13" s="490"/>
      <c r="D13" s="123"/>
      <c r="E13" s="123"/>
      <c r="F13" s="123"/>
      <c r="G13" s="123"/>
      <c r="H13" s="123"/>
      <c r="I13" s="123"/>
      <c r="J13" s="123"/>
      <c r="K13" s="123"/>
      <c r="L13" s="123"/>
      <c r="M13" s="123"/>
      <c r="N13" s="123"/>
      <c r="O13" s="123"/>
      <c r="P13" s="123"/>
      <c r="Q13" s="123"/>
      <c r="R13" s="123"/>
      <c r="S13" s="123"/>
      <c r="T13" s="84"/>
    </row>
    <row r="14" spans="3:54" s="2" customFormat="1" ht="9" customHeight="1">
      <c r="C14" s="518"/>
      <c r="D14" s="517"/>
      <c r="E14" s="517"/>
      <c r="F14" s="517"/>
      <c r="G14" s="517"/>
      <c r="H14" s="517"/>
      <c r="I14" s="517"/>
      <c r="J14" s="517"/>
      <c r="K14" s="517"/>
      <c r="L14" s="517"/>
      <c r="M14" s="517"/>
      <c r="N14" s="517"/>
      <c r="O14" s="517"/>
      <c r="P14" s="517"/>
      <c r="Q14" s="517"/>
      <c r="R14" s="517"/>
      <c r="S14" s="517"/>
      <c r="T14" s="504"/>
      <c r="BB14"/>
    </row>
    <row r="15" spans="3:54" s="2" customFormat="1" ht="15.75">
      <c r="C15" s="516"/>
      <c r="D15" s="492"/>
      <c r="E15" s="612" t="s">
        <v>542</v>
      </c>
      <c r="F15" s="492"/>
      <c r="G15" s="515" t="s">
        <v>541</v>
      </c>
      <c r="H15" s="492"/>
      <c r="I15" s="514"/>
      <c r="J15" s="1867" t="s">
        <v>540</v>
      </c>
      <c r="K15" s="1867"/>
      <c r="L15"/>
      <c r="M15" s="492"/>
      <c r="N15" s="1868" t="s">
        <v>539</v>
      </c>
      <c r="O15" s="1867"/>
      <c r="P15" s="429" t="s">
        <v>538</v>
      </c>
      <c r="Q15" s="1839"/>
      <c r="R15" s="1839"/>
      <c r="S15" s="1839"/>
      <c r="T15" s="84"/>
      <c r="BB15"/>
    </row>
    <row r="16" spans="3:54" s="2" customFormat="1" ht="12.75" customHeight="1">
      <c r="C16" s="513"/>
      <c r="D16" s="510"/>
      <c r="E16" s="512"/>
      <c r="F16" s="510"/>
      <c r="G16" s="510"/>
      <c r="H16" s="510"/>
      <c r="I16" s="510"/>
      <c r="J16" s="510"/>
      <c r="K16" s="510"/>
      <c r="L16" s="510"/>
      <c r="M16" s="510"/>
      <c r="N16" s="510"/>
      <c r="O16" s="510"/>
      <c r="P16" s="510"/>
      <c r="Q16" s="510"/>
      <c r="R16" s="510"/>
      <c r="S16" s="510"/>
      <c r="T16" s="487"/>
      <c r="BB16"/>
    </row>
    <row r="17" spans="3:54" s="2" customFormat="1" ht="8.25" customHeight="1">
      <c r="BB17"/>
    </row>
    <row r="18" spans="3:54" s="2" customFormat="1" ht="21" customHeight="1">
      <c r="C18" s="1871" t="s">
        <v>537</v>
      </c>
      <c r="D18" s="1872"/>
      <c r="E18" s="1872"/>
      <c r="F18" s="1872"/>
      <c r="G18" s="1872"/>
      <c r="H18" s="1872"/>
      <c r="I18" s="1872"/>
      <c r="J18" s="1872"/>
      <c r="K18" s="1872"/>
      <c r="L18" s="1872"/>
      <c r="M18" s="1872"/>
      <c r="N18" s="1872"/>
      <c r="O18" s="1872"/>
      <c r="P18" s="1872"/>
      <c r="Q18" s="1872"/>
      <c r="R18" s="1872"/>
      <c r="S18" s="1872"/>
      <c r="T18" s="1873"/>
      <c r="BB18"/>
    </row>
    <row r="19" spans="3:54" s="2" customFormat="1" ht="9" customHeight="1">
      <c r="C19" s="148"/>
      <c r="D19" s="149"/>
      <c r="E19" s="149"/>
      <c r="F19" s="149"/>
      <c r="G19" s="149"/>
      <c r="H19" s="149"/>
      <c r="I19" s="149"/>
      <c r="J19" s="149"/>
      <c r="K19" s="149"/>
      <c r="L19" s="149"/>
      <c r="M19" s="149"/>
      <c r="N19" s="149"/>
      <c r="O19" s="149"/>
      <c r="P19" s="149"/>
      <c r="Q19" s="149"/>
      <c r="R19" s="149"/>
      <c r="S19" s="149"/>
      <c r="T19" s="504"/>
      <c r="BB19"/>
    </row>
    <row r="20" spans="3:54" s="2" customFormat="1" ht="15.75">
      <c r="C20" s="1848" t="s">
        <v>536</v>
      </c>
      <c r="D20" s="1735"/>
      <c r="E20" s="1735"/>
      <c r="F20" s="1847" t="str">
        <f>'1) INTRODUCIR DATOS'!F7&amp;" "&amp;'1) INTRODUCIR DATOS'!F8&amp;" "&amp;'1) INTRODUCIR DATOS'!F9</f>
        <v>MIREIA SANGUINO CASTRO</v>
      </c>
      <c r="G20" s="1847"/>
      <c r="H20" s="1847"/>
      <c r="I20" s="1847"/>
      <c r="J20" s="1847"/>
      <c r="K20" s="1847"/>
      <c r="L20" s="1847"/>
      <c r="M20" s="1847"/>
      <c r="N20" s="1847"/>
      <c r="O20" s="1847"/>
      <c r="P20" s="1847"/>
      <c r="Q20" s="1847"/>
      <c r="R20" s="1847"/>
      <c r="S20" s="1847"/>
      <c r="T20" s="84"/>
      <c r="BB20"/>
    </row>
    <row r="21" spans="3:54" s="2" customFormat="1" ht="9" customHeight="1">
      <c r="C21" s="490"/>
      <c r="D21" s="123"/>
      <c r="E21" s="123"/>
      <c r="F21" s="123"/>
      <c r="G21" s="123"/>
      <c r="H21" s="123"/>
      <c r="I21" s="123"/>
      <c r="J21" s="123"/>
      <c r="K21" s="123"/>
      <c r="L21" s="123"/>
      <c r="M21" s="123"/>
      <c r="N21" s="123"/>
      <c r="O21" s="123"/>
      <c r="P21" s="123"/>
      <c r="Q21" s="123"/>
      <c r="R21" s="123"/>
      <c r="S21" s="123"/>
      <c r="T21" s="84"/>
      <c r="BB21"/>
    </row>
    <row r="22" spans="3:54" s="2" customFormat="1" ht="15.75">
      <c r="C22" s="490" t="s">
        <v>535</v>
      </c>
      <c r="D22" s="123"/>
      <c r="E22" s="1847" t="str">
        <f>'1) INTRODUCIR DATOS'!F13</f>
        <v>CALLE PI 9</v>
      </c>
      <c r="F22" s="1847"/>
      <c r="G22" s="1847"/>
      <c r="H22" s="1847"/>
      <c r="I22" s="1847"/>
      <c r="J22" s="1847"/>
      <c r="K22" s="1847"/>
      <c r="L22" s="1847"/>
      <c r="M22" s="1847"/>
      <c r="N22" s="1847"/>
      <c r="O22" s="1847"/>
      <c r="P22" s="1847"/>
      <c r="Q22" s="1847"/>
      <c r="R22" s="1847"/>
      <c r="S22" s="1847"/>
      <c r="T22" s="84"/>
      <c r="BB22"/>
    </row>
    <row r="23" spans="3:54" s="2" customFormat="1" ht="9" customHeight="1">
      <c r="C23" s="490"/>
      <c r="D23" s="123"/>
      <c r="E23" s="123"/>
      <c r="F23" s="123"/>
      <c r="G23" s="123"/>
      <c r="H23" s="123"/>
      <c r="I23" s="123"/>
      <c r="J23" s="123"/>
      <c r="K23" s="123"/>
      <c r="L23" s="123"/>
      <c r="M23" s="123"/>
      <c r="N23" s="123"/>
      <c r="O23" s="123"/>
      <c r="P23" s="123"/>
      <c r="Q23" s="123"/>
      <c r="R23" s="123"/>
      <c r="S23" s="123"/>
      <c r="T23" s="84"/>
      <c r="BB23"/>
    </row>
    <row r="24" spans="3:54" s="2" customFormat="1" ht="15.75">
      <c r="C24" s="490" t="s">
        <v>534</v>
      </c>
      <c r="D24" s="123"/>
      <c r="E24" s="1847" t="str">
        <f>IF('1) INTRODUCIR DATOS'!F11="","",'1) INTRODUCIR DATOS'!F11)</f>
        <v/>
      </c>
      <c r="F24" s="1847"/>
      <c r="G24" s="1847"/>
      <c r="H24" s="1847"/>
      <c r="I24" s="1847"/>
      <c r="J24" s="1847"/>
      <c r="K24" s="1847"/>
      <c r="L24" s="1847"/>
      <c r="M24" s="123" t="s">
        <v>533</v>
      </c>
      <c r="N24" s="123"/>
      <c r="O24" s="123"/>
      <c r="P24" s="123"/>
      <c r="Q24" s="1839"/>
      <c r="R24" s="1839"/>
      <c r="S24" s="1839"/>
      <c r="T24" s="84"/>
      <c r="BB24"/>
    </row>
    <row r="25" spans="3:54" s="2" customFormat="1" ht="9" customHeight="1">
      <c r="C25" s="490"/>
      <c r="D25" s="123"/>
      <c r="E25" s="123"/>
      <c r="F25" s="123"/>
      <c r="G25" s="123"/>
      <c r="H25" s="123"/>
      <c r="I25" s="123"/>
      <c r="J25" s="123"/>
      <c r="K25" s="123"/>
      <c r="L25" s="123"/>
      <c r="M25" s="123"/>
      <c r="N25" s="123"/>
      <c r="O25" s="123"/>
      <c r="P25" s="123"/>
      <c r="Q25" s="123"/>
      <c r="R25" s="123"/>
      <c r="S25" s="123"/>
      <c r="T25" s="84"/>
      <c r="BB25"/>
    </row>
    <row r="26" spans="3:54" s="2" customFormat="1" ht="15.75">
      <c r="C26" s="490" t="s">
        <v>532</v>
      </c>
      <c r="D26" s="123"/>
      <c r="E26" s="1849">
        <f>IF('1) INTRODUCIR DATOS'!F15="","",'1) INTRODUCIR DATOS'!F15)</f>
        <v>664578040</v>
      </c>
      <c r="F26" s="1849"/>
      <c r="G26" s="1828" t="s">
        <v>531</v>
      </c>
      <c r="H26" s="1828"/>
      <c r="I26" s="1828"/>
      <c r="J26" s="1828"/>
      <c r="K26" s="1847" t="str">
        <f>IF('1) INTRODUCIR DATOS'!F16="","",'1) INTRODUCIR DATOS'!F16)</f>
        <v/>
      </c>
      <c r="L26" s="1847"/>
      <c r="M26" s="1847"/>
      <c r="N26" s="1847"/>
      <c r="O26" s="1847"/>
      <c r="P26" s="1847"/>
      <c r="Q26" s="1847"/>
      <c r="R26" s="1847"/>
      <c r="S26" s="1847"/>
      <c r="T26" s="84"/>
      <c r="BB26"/>
    </row>
    <row r="27" spans="3:54" s="2" customFormat="1" ht="12.75" customHeight="1">
      <c r="C27" s="511"/>
      <c r="D27" s="510"/>
      <c r="E27" s="510"/>
      <c r="F27" s="510"/>
      <c r="G27" s="510"/>
      <c r="H27" s="510"/>
      <c r="I27" s="510"/>
      <c r="J27" s="510"/>
      <c r="K27" s="510"/>
      <c r="L27" s="510"/>
      <c r="M27" s="510"/>
      <c r="N27" s="510"/>
      <c r="O27" s="510"/>
      <c r="P27" s="510"/>
      <c r="Q27" s="510"/>
      <c r="R27" s="510"/>
      <c r="S27" s="510"/>
      <c r="T27" s="487"/>
      <c r="BB27"/>
    </row>
    <row r="28" spans="3:54" s="2" customFormat="1" ht="6.75" customHeight="1">
      <c r="BB28"/>
    </row>
    <row r="29" spans="3:54" s="2" customFormat="1" ht="21" customHeight="1">
      <c r="C29" s="1871" t="s">
        <v>530</v>
      </c>
      <c r="D29" s="1872"/>
      <c r="E29" s="1872"/>
      <c r="F29" s="1872"/>
      <c r="G29" s="1872"/>
      <c r="H29" s="1872"/>
      <c r="I29" s="1872"/>
      <c r="J29" s="1872"/>
      <c r="K29" s="1872"/>
      <c r="L29" s="1872"/>
      <c r="M29" s="1872"/>
      <c r="N29" s="1872"/>
      <c r="O29" s="1872"/>
      <c r="P29" s="1872"/>
      <c r="Q29" s="1872"/>
      <c r="R29" s="1872"/>
      <c r="S29" s="1872"/>
      <c r="T29" s="1873"/>
      <c r="BB29"/>
    </row>
    <row r="30" spans="3:54" s="2" customFormat="1" ht="8.25" customHeight="1">
      <c r="C30" s="148"/>
      <c r="D30" s="149"/>
      <c r="E30" s="149"/>
      <c r="F30" s="149"/>
      <c r="G30" s="149"/>
      <c r="H30" s="149"/>
      <c r="I30" s="149"/>
      <c r="J30" s="149"/>
      <c r="K30" s="149"/>
      <c r="L30" s="149"/>
      <c r="M30" s="149"/>
      <c r="N30" s="149"/>
      <c r="O30" s="149"/>
      <c r="P30" s="149"/>
      <c r="Q30" s="149"/>
      <c r="R30" s="149"/>
      <c r="S30" s="149"/>
      <c r="T30" s="504"/>
      <c r="BB30"/>
    </row>
    <row r="31" spans="3:54" s="2" customFormat="1" ht="18.75" customHeight="1">
      <c r="C31" s="87"/>
      <c r="H31" s="1877" t="s">
        <v>529</v>
      </c>
      <c r="I31" s="1877"/>
      <c r="J31" s="1877"/>
      <c r="K31" s="1878" t="s">
        <v>528</v>
      </c>
      <c r="L31" s="1878"/>
      <c r="M31" s="1878"/>
      <c r="N31" s="1877" t="s">
        <v>527</v>
      </c>
      <c r="O31" s="1877"/>
      <c r="P31" s="1877"/>
      <c r="Q31" s="1877" t="s">
        <v>526</v>
      </c>
      <c r="R31" s="1879"/>
      <c r="S31" s="1879"/>
      <c r="T31" s="84"/>
      <c r="BB31"/>
    </row>
    <row r="32" spans="3:54" s="2" customFormat="1">
      <c r="C32" s="87"/>
      <c r="K32" s="502"/>
      <c r="L32" s="501"/>
      <c r="M32" s="509"/>
      <c r="N32" s="502"/>
      <c r="O32" s="501"/>
      <c r="P32" s="501"/>
      <c r="Q32" s="507"/>
      <c r="R32" s="501"/>
      <c r="S32" s="509"/>
      <c r="T32" s="84"/>
      <c r="BB32"/>
    </row>
    <row r="33" spans="3:54" s="2" customFormat="1" ht="15.75">
      <c r="C33" s="497" t="s">
        <v>730</v>
      </c>
      <c r="D33" s="496"/>
      <c r="E33" s="496"/>
      <c r="F33" s="496"/>
      <c r="G33" s="496"/>
      <c r="H33" s="496"/>
      <c r="I33" s="492"/>
      <c r="J33" s="496"/>
      <c r="K33" s="493"/>
      <c r="L33" s="492"/>
      <c r="M33" s="491"/>
      <c r="N33" s="493"/>
      <c r="O33" s="492"/>
      <c r="P33" s="496"/>
      <c r="Q33" s="505"/>
      <c r="R33" s="492"/>
      <c r="S33" s="491"/>
      <c r="T33" s="84"/>
      <c r="BB33"/>
    </row>
    <row r="34" spans="3:54" s="2" customFormat="1" ht="9" customHeight="1">
      <c r="C34" s="490"/>
      <c r="K34" s="499"/>
      <c r="M34" s="498"/>
      <c r="N34" s="499"/>
      <c r="Q34" s="507"/>
      <c r="S34" s="498"/>
      <c r="T34" s="84"/>
      <c r="BB34"/>
    </row>
    <row r="35" spans="3:54" s="2" customFormat="1" ht="15.75">
      <c r="C35" s="497" t="s">
        <v>731</v>
      </c>
      <c r="D35" s="496"/>
      <c r="E35" s="496"/>
      <c r="F35" s="496"/>
      <c r="G35" s="496"/>
      <c r="H35" s="496"/>
      <c r="I35" s="492"/>
      <c r="J35" s="496"/>
      <c r="K35" s="493"/>
      <c r="L35" s="492"/>
      <c r="M35" s="491"/>
      <c r="N35" s="493"/>
      <c r="O35" s="492"/>
      <c r="P35" s="496"/>
      <c r="Q35" s="505"/>
      <c r="R35" s="492"/>
      <c r="S35" s="491"/>
      <c r="T35" s="84"/>
      <c r="BB35"/>
    </row>
    <row r="36" spans="3:54" s="2" customFormat="1" ht="9" customHeight="1">
      <c r="C36" s="490"/>
      <c r="K36" s="499"/>
      <c r="M36" s="498"/>
      <c r="N36" s="499"/>
      <c r="Q36" s="507"/>
      <c r="S36" s="498"/>
      <c r="T36" s="84"/>
      <c r="BB36"/>
    </row>
    <row r="37" spans="3:54" s="2" customFormat="1" ht="15.75">
      <c r="C37" s="508" t="s">
        <v>732</v>
      </c>
      <c r="D37" s="496"/>
      <c r="E37" s="496"/>
      <c r="F37" s="496"/>
      <c r="G37" s="496"/>
      <c r="H37" s="496"/>
      <c r="I37" s="492"/>
      <c r="J37" s="491"/>
      <c r="K37" s="493"/>
      <c r="L37" s="492"/>
      <c r="M37" s="491"/>
      <c r="N37" s="493"/>
      <c r="O37" s="492"/>
      <c r="P37" s="496"/>
      <c r="Q37" s="505"/>
      <c r="R37" s="492"/>
      <c r="S37" s="491"/>
      <c r="T37" s="84"/>
      <c r="BB37"/>
    </row>
    <row r="38" spans="3:54" s="2" customFormat="1" ht="9" customHeight="1">
      <c r="C38" s="490"/>
      <c r="K38" s="499"/>
      <c r="M38" s="498"/>
      <c r="N38" s="499"/>
      <c r="Q38" s="507"/>
      <c r="S38" s="498"/>
      <c r="T38" s="84"/>
      <c r="BB38"/>
    </row>
    <row r="39" spans="3:54" s="2" customFormat="1" ht="15.75" customHeight="1">
      <c r="C39" s="497" t="s">
        <v>733</v>
      </c>
      <c r="D39" s="496"/>
      <c r="E39" s="496"/>
      <c r="F39" s="496"/>
      <c r="G39" s="496"/>
      <c r="H39" s="496"/>
      <c r="I39" s="492"/>
      <c r="J39" s="496"/>
      <c r="K39" s="493"/>
      <c r="L39" s="492"/>
      <c r="M39" s="491"/>
      <c r="N39" s="493"/>
      <c r="O39" s="492"/>
      <c r="P39" s="496"/>
      <c r="Q39" s="505"/>
      <c r="R39" s="492"/>
      <c r="S39" s="491"/>
      <c r="T39" s="84"/>
      <c r="BB39"/>
    </row>
    <row r="40" spans="3:54" s="2" customFormat="1" ht="9" customHeight="1">
      <c r="C40" s="490"/>
      <c r="K40" s="499"/>
      <c r="M40" s="498"/>
      <c r="N40" s="499"/>
      <c r="Q40" s="507"/>
      <c r="S40" s="498"/>
      <c r="T40" s="84"/>
      <c r="BB40"/>
    </row>
    <row r="41" spans="3:54" s="2" customFormat="1" ht="15.75">
      <c r="C41" s="508" t="s">
        <v>734</v>
      </c>
      <c r="D41" s="496"/>
      <c r="E41" s="496"/>
      <c r="F41" s="496"/>
      <c r="G41" s="496"/>
      <c r="H41" s="496"/>
      <c r="I41" s="492"/>
      <c r="J41" s="491"/>
      <c r="K41" s="493"/>
      <c r="L41" s="492"/>
      <c r="M41" s="491"/>
      <c r="N41" s="493"/>
      <c r="O41" s="492"/>
      <c r="P41" s="496"/>
      <c r="Q41" s="505"/>
      <c r="R41" s="492"/>
      <c r="S41" s="491"/>
      <c r="T41" s="84"/>
      <c r="BB41"/>
    </row>
    <row r="42" spans="3:54" s="2" customFormat="1" ht="9" customHeight="1">
      <c r="C42" s="490"/>
      <c r="K42" s="499"/>
      <c r="M42" s="498"/>
      <c r="N42" s="499"/>
      <c r="Q42" s="507"/>
      <c r="S42" s="498"/>
      <c r="T42" s="84"/>
      <c r="BB42"/>
    </row>
    <row r="43" spans="3:54" s="2" customFormat="1" ht="15.75">
      <c r="C43" s="506" t="s">
        <v>518</v>
      </c>
      <c r="D43" s="496"/>
      <c r="E43" s="496"/>
      <c r="F43" s="496"/>
      <c r="G43" s="496"/>
      <c r="H43" s="496"/>
      <c r="I43" s="492"/>
      <c r="J43" s="496"/>
      <c r="K43" s="493"/>
      <c r="L43" s="492"/>
      <c r="M43" s="491"/>
      <c r="N43" s="493"/>
      <c r="O43" s="492"/>
      <c r="P43" s="496"/>
      <c r="Q43" s="505"/>
      <c r="R43" s="492"/>
      <c r="S43" s="491"/>
      <c r="T43" s="84"/>
      <c r="BB43"/>
    </row>
    <row r="44" spans="3:54" s="2" customFormat="1" ht="9" customHeight="1">
      <c r="C44" s="87"/>
      <c r="T44" s="84"/>
      <c r="BB44"/>
    </row>
    <row r="45" spans="3:54" s="2" customFormat="1" ht="3.75" customHeight="1">
      <c r="C45" s="87"/>
      <c r="T45" s="84"/>
      <c r="BB45"/>
    </row>
    <row r="46" spans="3:54" s="2" customFormat="1">
      <c r="C46" s="1834" t="s">
        <v>517</v>
      </c>
      <c r="D46" s="1835"/>
      <c r="E46" s="1777"/>
      <c r="F46" s="1778"/>
      <c r="G46" s="1778"/>
      <c r="H46" s="1778"/>
      <c r="I46" s="1778"/>
      <c r="J46" s="1778"/>
      <c r="K46" s="1778"/>
      <c r="L46" s="1778"/>
      <c r="M46" s="1778"/>
      <c r="N46" s="1778"/>
      <c r="O46" s="1778"/>
      <c r="P46" s="1778"/>
      <c r="Q46" s="1778"/>
      <c r="R46" s="1778"/>
      <c r="S46" s="1779"/>
      <c r="T46" s="84"/>
      <c r="BB46"/>
    </row>
    <row r="47" spans="3:54" s="2" customFormat="1" ht="64.150000000000006" customHeight="1">
      <c r="C47" s="87"/>
      <c r="E47" s="1783"/>
      <c r="F47" s="1784"/>
      <c r="G47" s="1784"/>
      <c r="H47" s="1784"/>
      <c r="I47" s="1784"/>
      <c r="J47" s="1784"/>
      <c r="K47" s="1784"/>
      <c r="L47" s="1784"/>
      <c r="M47" s="1784"/>
      <c r="N47" s="1784"/>
      <c r="O47" s="1784"/>
      <c r="P47" s="1784"/>
      <c r="Q47" s="1784"/>
      <c r="R47" s="1784"/>
      <c r="S47" s="1785"/>
      <c r="T47" s="84"/>
      <c r="BB47"/>
    </row>
    <row r="48" spans="3:54" s="2" customFormat="1" ht="6.75" customHeight="1">
      <c r="C48" s="489"/>
      <c r="D48" s="193"/>
      <c r="E48" s="193"/>
      <c r="F48" s="193"/>
      <c r="G48" s="193"/>
      <c r="H48" s="193"/>
      <c r="I48" s="193"/>
      <c r="J48" s="193"/>
      <c r="K48" s="193"/>
      <c r="L48" s="193"/>
      <c r="M48" s="193"/>
      <c r="N48" s="193"/>
      <c r="O48" s="193"/>
      <c r="P48" s="193"/>
      <c r="Q48" s="193"/>
      <c r="R48" s="193"/>
      <c r="S48" s="193"/>
      <c r="T48" s="487"/>
      <c r="BB48"/>
    </row>
    <row r="49" spans="3:54" s="2" customFormat="1" ht="6.75" customHeight="1">
      <c r="BB49"/>
    </row>
    <row r="50" spans="3:54" s="2" customFormat="1" ht="21" customHeight="1">
      <c r="C50" s="1882" t="s">
        <v>516</v>
      </c>
      <c r="D50" s="1883"/>
      <c r="E50" s="1883"/>
      <c r="F50" s="1883"/>
      <c r="G50" s="1883"/>
      <c r="H50" s="1883"/>
      <c r="I50" s="1883"/>
      <c r="J50" s="1883"/>
      <c r="K50" s="1883"/>
      <c r="L50" s="1883"/>
      <c r="M50" s="1883"/>
      <c r="N50" s="1883"/>
      <c r="O50" s="1883"/>
      <c r="P50" s="1883"/>
      <c r="Q50" s="1883"/>
      <c r="R50" s="1883"/>
      <c r="S50" s="1883"/>
      <c r="T50" s="1884"/>
      <c r="BB50"/>
    </row>
    <row r="51" spans="3:54" s="2" customFormat="1" ht="9" customHeight="1">
      <c r="C51" s="148"/>
      <c r="D51" s="149"/>
      <c r="E51" s="149"/>
      <c r="F51" s="149"/>
      <c r="G51" s="149"/>
      <c r="H51" s="149"/>
      <c r="I51" s="149"/>
      <c r="J51" s="149"/>
      <c r="K51" s="149"/>
      <c r="L51" s="149"/>
      <c r="M51" s="149"/>
      <c r="N51" s="149"/>
      <c r="O51" s="149"/>
      <c r="P51" s="149"/>
      <c r="Q51" s="149"/>
      <c r="R51" s="149"/>
      <c r="S51" s="149"/>
      <c r="T51" s="504"/>
      <c r="BB51"/>
    </row>
    <row r="52" spans="3:54" s="2" customFormat="1" ht="18.75">
      <c r="C52" s="164" t="s">
        <v>515</v>
      </c>
      <c r="G52" s="1877" t="s">
        <v>514</v>
      </c>
      <c r="H52" s="1877"/>
      <c r="I52" s="1877"/>
      <c r="J52" s="1877"/>
      <c r="K52" s="1877" t="s">
        <v>513</v>
      </c>
      <c r="L52" s="1877"/>
      <c r="M52" s="1877"/>
      <c r="N52" s="1877" t="s">
        <v>512</v>
      </c>
      <c r="O52" s="1877"/>
      <c r="P52" s="1877"/>
      <c r="Q52" s="1877" t="s">
        <v>511</v>
      </c>
      <c r="R52" s="1877"/>
      <c r="S52" s="1877"/>
      <c r="T52" s="503"/>
      <c r="BB52"/>
    </row>
    <row r="53" spans="3:54" s="2" customFormat="1">
      <c r="C53" s="87"/>
      <c r="G53" s="502"/>
      <c r="H53" s="501"/>
      <c r="I53" s="501"/>
      <c r="J53" s="501"/>
      <c r="K53" s="499"/>
      <c r="M53" s="498"/>
      <c r="N53" s="499"/>
      <c r="P53" s="498"/>
      <c r="Q53" s="499"/>
      <c r="S53" s="498"/>
      <c r="T53" s="84"/>
      <c r="BB53"/>
    </row>
    <row r="54" spans="3:54" s="2" customFormat="1" ht="15.75">
      <c r="C54" s="490" t="s">
        <v>510</v>
      </c>
      <c r="G54" s="499"/>
      <c r="H54" s="492"/>
      <c r="I54" s="500"/>
      <c r="K54" s="499"/>
      <c r="L54" s="492"/>
      <c r="M54" s="498"/>
      <c r="N54" s="499"/>
      <c r="O54" s="492"/>
      <c r="P54" s="498"/>
      <c r="Q54" s="499"/>
      <c r="R54" s="492"/>
      <c r="S54" s="498"/>
      <c r="T54" s="84"/>
      <c r="BB54"/>
    </row>
    <row r="55" spans="3:54" s="2" customFormat="1" ht="9" customHeight="1">
      <c r="C55" s="490"/>
      <c r="G55" s="499"/>
      <c r="K55" s="499"/>
      <c r="M55" s="498"/>
      <c r="N55" s="499"/>
      <c r="P55" s="498"/>
      <c r="Q55" s="499"/>
      <c r="S55" s="498"/>
      <c r="T55" s="84"/>
      <c r="BB55"/>
    </row>
    <row r="56" spans="3:54" s="2" customFormat="1" ht="9" customHeight="1">
      <c r="C56" s="490"/>
      <c r="G56" s="499"/>
      <c r="K56" s="499"/>
      <c r="M56" s="498"/>
      <c r="N56" s="499"/>
      <c r="P56" s="498"/>
      <c r="Q56" s="499"/>
      <c r="S56" s="498"/>
      <c r="T56" s="84"/>
      <c r="BB56"/>
    </row>
    <row r="57" spans="3:54" s="2" customFormat="1" ht="15.75">
      <c r="C57" s="497" t="s">
        <v>509</v>
      </c>
      <c r="D57" s="496"/>
      <c r="E57" s="496"/>
      <c r="F57" s="496"/>
      <c r="G57" s="495"/>
      <c r="H57" s="492"/>
      <c r="I57" s="494"/>
      <c r="J57" s="494"/>
      <c r="K57" s="493"/>
      <c r="L57" s="492"/>
      <c r="M57" s="491"/>
      <c r="N57" s="493"/>
      <c r="O57" s="492"/>
      <c r="P57" s="491"/>
      <c r="Q57" s="493"/>
      <c r="R57" s="492"/>
      <c r="S57" s="491"/>
      <c r="T57" s="84"/>
      <c r="BB57"/>
    </row>
    <row r="58" spans="3:54" s="2" customFormat="1" ht="9" customHeight="1">
      <c r="C58" s="490"/>
      <c r="T58" s="84"/>
      <c r="BB58"/>
    </row>
    <row r="59" spans="3:54" s="2" customFormat="1" ht="2.25" customHeight="1">
      <c r="C59" s="490"/>
      <c r="T59" s="84"/>
      <c r="BB59"/>
    </row>
    <row r="60" spans="3:54" s="2" customFormat="1" ht="15.75">
      <c r="C60" s="490" t="s">
        <v>508</v>
      </c>
      <c r="E60" s="1777"/>
      <c r="F60" s="1778"/>
      <c r="G60" s="1778"/>
      <c r="H60" s="1778"/>
      <c r="I60" s="1778"/>
      <c r="J60" s="1778"/>
      <c r="K60" s="1778"/>
      <c r="L60" s="1778"/>
      <c r="M60" s="1778"/>
      <c r="N60" s="1778"/>
      <c r="O60" s="1778"/>
      <c r="P60" s="1778"/>
      <c r="Q60" s="1778"/>
      <c r="R60" s="1778"/>
      <c r="S60" s="1779"/>
      <c r="T60" s="84"/>
      <c r="BB60"/>
    </row>
    <row r="61" spans="3:54" s="2" customFormat="1" ht="44.65" customHeight="1">
      <c r="C61" s="87"/>
      <c r="E61" s="1783"/>
      <c r="F61" s="1784"/>
      <c r="G61" s="1784"/>
      <c r="H61" s="1784"/>
      <c r="I61" s="1784"/>
      <c r="J61" s="1784"/>
      <c r="K61" s="1784"/>
      <c r="L61" s="1784"/>
      <c r="M61" s="1784"/>
      <c r="N61" s="1784"/>
      <c r="O61" s="1784"/>
      <c r="P61" s="1784"/>
      <c r="Q61" s="1784"/>
      <c r="R61" s="1784"/>
      <c r="S61" s="1785"/>
      <c r="T61" s="84"/>
      <c r="BB61"/>
    </row>
    <row r="62" spans="3:54" s="2" customFormat="1" ht="8.25" customHeight="1">
      <c r="C62" s="489"/>
      <c r="D62" s="193"/>
      <c r="E62" s="488"/>
      <c r="F62" s="488"/>
      <c r="G62" s="488"/>
      <c r="H62" s="488"/>
      <c r="I62" s="488"/>
      <c r="J62" s="488"/>
      <c r="K62" s="488"/>
      <c r="L62" s="488"/>
      <c r="M62" s="488"/>
      <c r="N62" s="488"/>
      <c r="O62" s="488"/>
      <c r="P62" s="488"/>
      <c r="Q62" s="488"/>
      <c r="R62" s="488"/>
      <c r="S62" s="488"/>
      <c r="T62" s="487"/>
      <c r="BB62"/>
    </row>
    <row r="63" spans="3:54" s="2" customFormat="1" ht="9" customHeight="1">
      <c r="BB63"/>
    </row>
    <row r="64" spans="3:54" s="2" customFormat="1" ht="19.5" customHeight="1">
      <c r="C64" s="735" t="s">
        <v>99</v>
      </c>
      <c r="D64" s="736"/>
      <c r="E64" s="736"/>
      <c r="F64" s="736"/>
      <c r="G64" s="736"/>
      <c r="H64" s="736"/>
      <c r="I64" s="993"/>
      <c r="J64" s="1862" t="s">
        <v>876</v>
      </c>
      <c r="K64" s="1862"/>
      <c r="L64" s="1862"/>
      <c r="M64" s="1862"/>
      <c r="N64" s="1862"/>
      <c r="O64" s="1862"/>
      <c r="P64" s="1862"/>
      <c r="Q64" s="1862"/>
      <c r="R64" s="1862"/>
      <c r="S64" s="1862"/>
      <c r="T64" s="1862"/>
      <c r="BB64"/>
    </row>
    <row r="65" spans="3:54" s="2" customFormat="1" ht="14.65" customHeight="1">
      <c r="C65" s="1853"/>
      <c r="D65" s="1854"/>
      <c r="E65" s="1854"/>
      <c r="F65" s="1854"/>
      <c r="G65" s="1854"/>
      <c r="H65" s="1854"/>
      <c r="I65" s="992"/>
      <c r="J65" s="1862"/>
      <c r="K65" s="1862"/>
      <c r="L65" s="1862"/>
      <c r="M65" s="1862"/>
      <c r="N65" s="1862"/>
      <c r="O65" s="1862"/>
      <c r="P65" s="1862"/>
      <c r="Q65" s="1862"/>
      <c r="R65" s="1862"/>
      <c r="S65" s="1862"/>
      <c r="T65" s="1862"/>
      <c r="BB65"/>
    </row>
    <row r="66" spans="3:54" s="2" customFormat="1" ht="44.25" customHeight="1">
      <c r="C66" s="1856"/>
      <c r="D66" s="1857"/>
      <c r="E66" s="1857"/>
      <c r="F66" s="1857"/>
      <c r="G66" s="1857"/>
      <c r="H66" s="1857"/>
      <c r="I66" s="992"/>
      <c r="J66" s="1862"/>
      <c r="K66" s="1862"/>
      <c r="L66" s="1862"/>
      <c r="M66" s="1862"/>
      <c r="N66" s="1862"/>
      <c r="O66" s="1862"/>
      <c r="P66" s="1862"/>
      <c r="Q66" s="1862"/>
      <c r="R66" s="1862"/>
      <c r="S66" s="1862"/>
      <c r="T66" s="1862"/>
      <c r="BB66"/>
    </row>
    <row r="67" spans="3:54" s="2" customFormat="1" ht="54" customHeight="1">
      <c r="C67" s="1859"/>
      <c r="D67" s="1860"/>
      <c r="E67" s="1860"/>
      <c r="F67" s="1860"/>
      <c r="G67" s="1860"/>
      <c r="H67" s="1860"/>
      <c r="I67" s="992"/>
      <c r="J67" s="1862"/>
      <c r="K67" s="1862"/>
      <c r="L67" s="1862"/>
      <c r="M67" s="1862"/>
      <c r="N67" s="1862"/>
      <c r="O67" s="1862"/>
      <c r="P67" s="1862"/>
      <c r="Q67" s="1862"/>
      <c r="R67" s="1862"/>
      <c r="S67" s="1862"/>
      <c r="T67" s="1862"/>
      <c r="BB67"/>
    </row>
    <row r="68" spans="3:54" s="2" customFormat="1" ht="4.5" customHeight="1">
      <c r="J68" s="1862"/>
      <c r="K68" s="1862"/>
      <c r="L68" s="1862"/>
      <c r="M68" s="1862"/>
      <c r="N68" s="1862"/>
      <c r="O68" s="1862"/>
      <c r="P68" s="1862"/>
      <c r="Q68" s="1862"/>
      <c r="R68" s="1862"/>
      <c r="S68" s="1862"/>
      <c r="T68" s="1862"/>
      <c r="BB68"/>
    </row>
    <row r="69" spans="3:54" s="2" customFormat="1" ht="5.25" customHeight="1">
      <c r="Q69" s="484"/>
      <c r="R69" s="484"/>
      <c r="S69" s="484"/>
      <c r="T69" s="484"/>
      <c r="BB69"/>
    </row>
    <row r="70" spans="3:54" s="2" customFormat="1">
      <c r="S70" s="1885" t="s">
        <v>875</v>
      </c>
      <c r="T70" s="1885"/>
      <c r="BB70"/>
    </row>
    <row r="71" spans="3:54" s="2" customFormat="1">
      <c r="BB71"/>
    </row>
    <row r="72" spans="3:54" s="2" customFormat="1">
      <c r="BB72"/>
    </row>
    <row r="73" spans="3:54" s="2" customFormat="1">
      <c r="S73" s="1880"/>
      <c r="T73" s="1881"/>
      <c r="U73" s="1881"/>
      <c r="V73" s="1881"/>
      <c r="BB73"/>
    </row>
    <row r="74" spans="3:54" s="2" customFormat="1">
      <c r="S74" s="1881"/>
      <c r="T74" s="1881"/>
      <c r="U74" s="1881"/>
      <c r="V74" s="1881"/>
    </row>
    <row r="75" spans="3:54" s="2" customFormat="1"/>
    <row r="76" spans="3:54" s="2" customFormat="1"/>
    <row r="77" spans="3:54" s="2" customFormat="1"/>
    <row r="78" spans="3:54" s="2" customFormat="1"/>
    <row r="79" spans="3:54" s="2" customFormat="1"/>
    <row r="80" spans="3:54" s="2" customFormat="1"/>
    <row r="81" s="2" customFormat="1"/>
    <row r="82" s="2" customFormat="1"/>
    <row r="83" s="2" customFormat="1"/>
    <row r="84" s="2" customFormat="1"/>
    <row r="85" s="2" customFormat="1"/>
    <row r="86" s="2" customFormat="1"/>
    <row r="87" s="2" customFormat="1"/>
    <row r="88" s="2" customFormat="1"/>
    <row r="89" s="2" customFormat="1"/>
    <row r="90" s="2" customFormat="1"/>
    <row r="91" s="2" customFormat="1"/>
    <row r="92" s="2" customFormat="1"/>
    <row r="93" s="2" customFormat="1"/>
    <row r="94" s="2" customFormat="1"/>
    <row r="95" s="2" customFormat="1"/>
    <row r="96" s="2" customFormat="1"/>
    <row r="97" s="2" customFormat="1"/>
    <row r="98" s="2" customFormat="1"/>
    <row r="99" s="2" customFormat="1"/>
    <row r="100" s="2" customFormat="1"/>
    <row r="101" s="2" customFormat="1"/>
    <row r="102" s="2" customFormat="1"/>
    <row r="103" s="2" customFormat="1"/>
    <row r="104" s="2" customFormat="1"/>
    <row r="105" s="2" customFormat="1"/>
    <row r="106" s="2" customFormat="1"/>
    <row r="107" s="2" customFormat="1"/>
    <row r="108" s="2" customFormat="1"/>
    <row r="109" s="2" customFormat="1"/>
    <row r="110" s="2" customFormat="1"/>
    <row r="111" s="2" customFormat="1"/>
    <row r="112" s="2" customFormat="1"/>
    <row r="113" s="2" customFormat="1"/>
    <row r="114" s="2" customFormat="1"/>
    <row r="115" s="2" customFormat="1"/>
    <row r="116" s="2" customFormat="1"/>
    <row r="117" s="2" customFormat="1"/>
    <row r="118" s="2" customFormat="1"/>
    <row r="119" s="2" customFormat="1"/>
    <row r="120" s="2" customFormat="1"/>
    <row r="121" s="2" customFormat="1"/>
    <row r="122" s="2" customFormat="1"/>
    <row r="123" s="2" customFormat="1"/>
    <row r="124" s="2" customFormat="1"/>
    <row r="125" s="2" customFormat="1"/>
    <row r="126" s="2" customFormat="1"/>
    <row r="127" s="2" customFormat="1"/>
    <row r="128" s="2" customFormat="1"/>
    <row r="129" s="2" customFormat="1"/>
    <row r="130" s="2" customFormat="1"/>
    <row r="131" s="2" customFormat="1"/>
    <row r="132" s="2" customFormat="1"/>
    <row r="133" s="2" customFormat="1"/>
    <row r="134" s="2" customFormat="1"/>
    <row r="135" s="2" customFormat="1"/>
    <row r="136" s="2" customFormat="1"/>
    <row r="137" s="2" customFormat="1"/>
    <row r="138" s="2" customFormat="1"/>
    <row r="139" s="2" customFormat="1"/>
    <row r="140" s="2" customFormat="1"/>
    <row r="141" s="2" customFormat="1"/>
    <row r="142" s="2" customFormat="1"/>
    <row r="143" s="2" customFormat="1"/>
    <row r="144" s="2" customFormat="1"/>
    <row r="145" s="2" customFormat="1"/>
    <row r="146" s="2" customFormat="1"/>
    <row r="147" s="2" customFormat="1"/>
    <row r="148" s="2" customFormat="1"/>
    <row r="149" s="2" customFormat="1"/>
    <row r="150" s="2" customFormat="1"/>
    <row r="151" s="2" customFormat="1"/>
    <row r="152" s="2" customFormat="1"/>
    <row r="153" s="2" customFormat="1"/>
    <row r="154" s="2" customFormat="1"/>
    <row r="155" s="2" customFormat="1"/>
    <row r="156" s="2" customFormat="1"/>
    <row r="157" s="2" customFormat="1"/>
    <row r="158" s="2" customFormat="1"/>
    <row r="159" s="2" customFormat="1"/>
    <row r="160" s="2" customFormat="1"/>
    <row r="161" s="2" customFormat="1"/>
    <row r="162" s="2" customFormat="1"/>
    <row r="163" s="2" customFormat="1"/>
    <row r="164" s="2" customFormat="1"/>
    <row r="165" s="2" customFormat="1"/>
    <row r="166" s="2" customFormat="1"/>
    <row r="167" s="2" customFormat="1"/>
    <row r="168" s="2" customFormat="1"/>
    <row r="169" s="2" customFormat="1"/>
    <row r="170" s="2" customFormat="1"/>
    <row r="171" s="2" customFormat="1"/>
    <row r="172" s="2" customFormat="1"/>
    <row r="173" s="2" customFormat="1"/>
    <row r="174" s="2" customFormat="1"/>
    <row r="175" s="2" customFormat="1"/>
    <row r="176" s="2" customFormat="1"/>
    <row r="177" s="2" customFormat="1"/>
    <row r="178" s="2" customFormat="1"/>
    <row r="179" s="2" customFormat="1"/>
    <row r="180" s="2" customFormat="1"/>
    <row r="181" s="2" customFormat="1"/>
    <row r="182" s="2" customFormat="1"/>
    <row r="183" s="2" customFormat="1"/>
    <row r="184" s="2" customFormat="1"/>
    <row r="185" s="2" customFormat="1"/>
    <row r="186" s="2" customFormat="1"/>
    <row r="187" s="2" customFormat="1"/>
    <row r="188" s="2" customFormat="1"/>
    <row r="189" s="2" customFormat="1"/>
    <row r="190" s="2" customFormat="1"/>
    <row r="191" s="2" customFormat="1"/>
    <row r="192" s="2" customFormat="1"/>
    <row r="193" s="2" customFormat="1"/>
    <row r="194" s="2" customFormat="1"/>
    <row r="195" s="2" customFormat="1"/>
    <row r="196" s="2" customFormat="1"/>
    <row r="197" s="2" customFormat="1"/>
    <row r="198" s="2" customFormat="1"/>
    <row r="199" s="2" customFormat="1"/>
    <row r="200" s="2" customFormat="1"/>
    <row r="201" s="2" customFormat="1"/>
    <row r="202" s="2" customFormat="1"/>
    <row r="203" s="2" customFormat="1"/>
    <row r="204" s="2" customFormat="1"/>
    <row r="205" s="2" customFormat="1"/>
    <row r="206" s="2" customFormat="1"/>
    <row r="207" s="2" customFormat="1"/>
    <row r="208" s="2" customFormat="1"/>
    <row r="209" s="2" customFormat="1"/>
    <row r="210" s="2" customFormat="1"/>
    <row r="211" s="2" customFormat="1"/>
    <row r="212" s="2" customFormat="1"/>
    <row r="213" s="2" customFormat="1"/>
    <row r="214" s="2" customFormat="1"/>
    <row r="215" s="2" customFormat="1"/>
    <row r="216" s="2" customFormat="1"/>
    <row r="217" s="2" customFormat="1"/>
    <row r="218" s="2" customFormat="1"/>
    <row r="219" s="2" customFormat="1"/>
    <row r="220" s="2" customFormat="1"/>
    <row r="221" s="2" customFormat="1"/>
    <row r="222" s="2" customFormat="1"/>
    <row r="223" s="2" customFormat="1"/>
    <row r="224" s="2" customFormat="1"/>
    <row r="225" s="2" customFormat="1"/>
    <row r="226" s="2" customFormat="1"/>
    <row r="227" s="2" customFormat="1"/>
    <row r="228" s="2" customFormat="1"/>
    <row r="229" s="2" customFormat="1"/>
    <row r="230" s="2" customFormat="1"/>
    <row r="231" s="2" customFormat="1"/>
    <row r="232" s="2" customFormat="1"/>
    <row r="233" s="2" customFormat="1"/>
    <row r="234" s="2" customFormat="1"/>
    <row r="235" s="2" customFormat="1"/>
    <row r="236" s="2" customFormat="1"/>
    <row r="237" s="2" customFormat="1"/>
    <row r="238" s="2" customFormat="1"/>
    <row r="239" s="2" customFormat="1"/>
    <row r="240" s="2" customFormat="1"/>
    <row r="241" s="2" customFormat="1"/>
    <row r="242" s="2" customFormat="1"/>
    <row r="243" s="2" customFormat="1"/>
    <row r="244" s="2" customFormat="1"/>
    <row r="245" s="2" customFormat="1"/>
    <row r="246" s="2" customFormat="1"/>
    <row r="247" s="2" customFormat="1"/>
    <row r="248" s="2" customFormat="1"/>
    <row r="249" s="2" customFormat="1"/>
    <row r="250" s="2" customFormat="1"/>
    <row r="251" s="2" customFormat="1"/>
    <row r="252" s="2" customFormat="1"/>
    <row r="253" s="2" customFormat="1"/>
    <row r="254" s="2" customFormat="1"/>
    <row r="255" s="2" customFormat="1"/>
    <row r="256" s="2" customFormat="1"/>
    <row r="257" s="2" customFormat="1"/>
    <row r="258" s="2" customFormat="1"/>
    <row r="259" s="2" customFormat="1"/>
    <row r="260" s="2" customFormat="1"/>
    <row r="261" s="2" customFormat="1"/>
    <row r="262" s="2" customFormat="1"/>
    <row r="263" s="2" customFormat="1"/>
    <row r="264" s="2" customFormat="1"/>
    <row r="265" s="2" customFormat="1"/>
    <row r="266" s="2" customFormat="1"/>
    <row r="267" s="2" customFormat="1"/>
    <row r="268" s="2" customFormat="1"/>
    <row r="269" s="2" customFormat="1"/>
    <row r="270" s="2" customFormat="1"/>
    <row r="271" s="2" customFormat="1"/>
    <row r="272" s="2" customFormat="1"/>
    <row r="273" s="2" customFormat="1"/>
    <row r="274" s="2" customFormat="1"/>
    <row r="275" s="2" customFormat="1"/>
    <row r="276" s="2" customFormat="1"/>
    <row r="277" s="2" customFormat="1"/>
    <row r="278" s="2" customFormat="1"/>
    <row r="279" s="2" customFormat="1"/>
    <row r="280" s="2" customFormat="1"/>
    <row r="281" s="2" customFormat="1"/>
    <row r="282" s="2" customFormat="1"/>
    <row r="283" s="2" customFormat="1"/>
    <row r="284" s="2" customFormat="1"/>
    <row r="285" s="2" customFormat="1"/>
    <row r="286" s="2" customFormat="1"/>
    <row r="287" s="2" customFormat="1"/>
    <row r="288" s="2" customFormat="1"/>
    <row r="289" s="2" customFormat="1"/>
    <row r="290" s="2" customFormat="1"/>
    <row r="291" s="2" customFormat="1"/>
    <row r="292" s="2" customFormat="1"/>
    <row r="293" s="2" customFormat="1"/>
    <row r="294" s="2" customFormat="1"/>
    <row r="295" s="2" customFormat="1"/>
    <row r="296" s="2" customFormat="1"/>
    <row r="297" s="2" customFormat="1"/>
    <row r="298" s="2" customFormat="1"/>
    <row r="299" s="2" customFormat="1"/>
    <row r="300" s="2" customFormat="1"/>
    <row r="301" s="2" customFormat="1"/>
    <row r="302" s="2" customFormat="1"/>
    <row r="303" s="2" customFormat="1"/>
    <row r="304" s="2" customFormat="1"/>
  </sheetData>
  <sheetProtection algorithmName="SHA-512" hashValue="WVHZZYFAWI0JNtqSZflqBnOv8ED82uSB5y/kCix4pluNEEX39VS46khHvL2pmL7ETUyco/VdK7V6R1x5Ynm1MA==" saltValue="HpUQ21SkORc8jz/9bP+Avw==" spinCount="100000" sheet="1" objects="1" scenarios="1" selectLockedCells="1"/>
  <mergeCells count="44">
    <mergeCell ref="E60:S61"/>
    <mergeCell ref="S73:V74"/>
    <mergeCell ref="C46:D46"/>
    <mergeCell ref="E46:S47"/>
    <mergeCell ref="C50:T50"/>
    <mergeCell ref="G52:J52"/>
    <mergeCell ref="K52:M52"/>
    <mergeCell ref="N52:P52"/>
    <mergeCell ref="Q52:S52"/>
    <mergeCell ref="C65:H67"/>
    <mergeCell ref="J64:T68"/>
    <mergeCell ref="S70:T70"/>
    <mergeCell ref="C29:T29"/>
    <mergeCell ref="H31:J31"/>
    <mergeCell ref="K31:M31"/>
    <mergeCell ref="N31:P31"/>
    <mergeCell ref="Q31:S31"/>
    <mergeCell ref="E22:S22"/>
    <mergeCell ref="E24:L24"/>
    <mergeCell ref="Q24:S24"/>
    <mergeCell ref="E26:F26"/>
    <mergeCell ref="G26:J26"/>
    <mergeCell ref="K26:S26"/>
    <mergeCell ref="C11:G11"/>
    <mergeCell ref="H11:S11"/>
    <mergeCell ref="C18:T18"/>
    <mergeCell ref="C20:E20"/>
    <mergeCell ref="F20:S20"/>
    <mergeCell ref="J15:K15"/>
    <mergeCell ref="N15:O15"/>
    <mergeCell ref="Q15:S15"/>
    <mergeCell ref="C3:E3"/>
    <mergeCell ref="F3:S3"/>
    <mergeCell ref="C4:E4"/>
    <mergeCell ref="F4:S4"/>
    <mergeCell ref="C2:T2"/>
    <mergeCell ref="C7:T7"/>
    <mergeCell ref="C9:G9"/>
    <mergeCell ref="H9:S9"/>
    <mergeCell ref="C5:E5"/>
    <mergeCell ref="F5:I5"/>
    <mergeCell ref="L5:N5"/>
    <mergeCell ref="O5:P5"/>
    <mergeCell ref="R5:S5"/>
  </mergeCells>
  <dataValidations count="1">
    <dataValidation type="list" allowBlank="1" showInputMessage="1" showErrorMessage="1" sqref="D15 H15:I15 R57 R54 O54 O57 L57 L54 H54:I54 R43 R39 R37 R35 O35 O37 O39 O43 L43 L39 L37 L35 F15 M15 I43 I39 I37 I35 H57 R33 O33 L33 I33 I41 L41 O41 R41" xr:uid="{00000000-0002-0000-0D00-000000000000}">
      <formula1>$AP$4:$AP$4</formula1>
    </dataValidation>
  </dataValidations>
  <printOptions horizontalCentered="1" verticalCentered="1"/>
  <pageMargins left="0.19685039370078741" right="0.19685039370078741" top="0.19685039370078741" bottom="0.19685039370078741" header="0" footer="0"/>
  <pageSetup paperSize="9" scale="73" fitToHeight="0" orientation="portrait" r:id="rId1"/>
  <headerFooter>
    <oddFooter>&amp;R&amp;1#&amp;"Arial"&amp;10&amp;K000000Confidential C</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3300"/>
    <pageSetUpPr fitToPage="1"/>
  </sheetPr>
  <dimension ref="A1:FU117"/>
  <sheetViews>
    <sheetView showGridLines="0" tabSelected="1" topLeftCell="B1" zoomScale="70" zoomScaleNormal="70" zoomScaleSheetLayoutView="75" workbookViewId="0">
      <selection activeCell="K27" sqref="K27:AE28"/>
    </sheetView>
  </sheetViews>
  <sheetFormatPr baseColWidth="10" defaultColWidth="2.28515625" defaultRowHeight="18"/>
  <cols>
    <col min="1" max="1" width="0.42578125" style="292" customWidth="1"/>
    <col min="2" max="2" width="0.28515625" style="292" customWidth="1"/>
    <col min="3" max="3" width="0.42578125" style="292" hidden="1" customWidth="1"/>
    <col min="4" max="4" width="8.7109375" style="292" hidden="1" customWidth="1"/>
    <col min="5" max="5" width="11.7109375" style="292" customWidth="1"/>
    <col min="6" max="7" width="2.28515625" style="292" customWidth="1"/>
    <col min="8" max="8" width="2.28515625" style="292" bestFit="1" customWidth="1"/>
    <col min="9" max="9" width="4.7109375" style="292" customWidth="1"/>
    <col min="10" max="10" width="10.28515625" style="292" customWidth="1"/>
    <col min="11" max="11" width="4.28515625" style="292" customWidth="1"/>
    <col min="12" max="12" width="4.5703125" style="292" customWidth="1"/>
    <col min="13" max="13" width="4.28515625" style="292" customWidth="1"/>
    <col min="14" max="14" width="5.5703125" style="292" customWidth="1"/>
    <col min="15" max="15" width="4.7109375" style="292" customWidth="1"/>
    <col min="16" max="16" width="5.28515625" style="292" customWidth="1"/>
    <col min="17" max="17" width="4.7109375" style="292" customWidth="1"/>
    <col min="18" max="19" width="5.28515625" style="292" customWidth="1"/>
    <col min="20" max="22" width="4.28515625" style="292" customWidth="1"/>
    <col min="23" max="23" width="4.7109375" style="292" customWidth="1"/>
    <col min="24" max="24" width="5" style="292" customWidth="1"/>
    <col min="25" max="25" width="4.42578125" style="292" customWidth="1"/>
    <col min="26" max="26" width="4.28515625" style="292" customWidth="1"/>
    <col min="27" max="27" width="3.7109375" style="292" customWidth="1"/>
    <col min="28" max="28" width="4.28515625" style="292" customWidth="1"/>
    <col min="29" max="29" width="2.28515625" style="292" bestFit="1" customWidth="1"/>
    <col min="30" max="30" width="2.28515625" style="292" customWidth="1"/>
    <col min="31" max="31" width="4.28515625" style="292" customWidth="1"/>
    <col min="32" max="33" width="5.28515625" style="292" customWidth="1"/>
    <col min="34" max="34" width="3.5703125" style="292" customWidth="1"/>
    <col min="35" max="35" width="6.28515625" style="292" customWidth="1"/>
    <col min="36" max="36" width="6.42578125" style="292" customWidth="1"/>
    <col min="37" max="37" width="4.7109375" style="292" customWidth="1"/>
    <col min="38" max="38" width="5.140625" style="292" customWidth="1"/>
    <col min="39" max="40" width="5.28515625" style="292" customWidth="1"/>
    <col min="41" max="41" width="5.7109375" style="292" customWidth="1"/>
    <col min="42" max="46" width="5.28515625" style="292" customWidth="1"/>
    <col min="47" max="47" width="5" style="292" customWidth="1"/>
    <col min="48" max="48" width="3.28515625" style="292" customWidth="1"/>
    <col min="49" max="49" width="3.7109375" style="292" customWidth="1"/>
    <col min="50" max="50" width="1" style="292" customWidth="1"/>
    <col min="51" max="143" width="2.28515625" style="292" bestFit="1" customWidth="1"/>
    <col min="144" max="144" width="5.28515625" style="292" customWidth="1"/>
    <col min="145" max="255" width="2.28515625" style="292" bestFit="1" customWidth="1"/>
    <col min="256" max="16384" width="2.28515625" style="292"/>
  </cols>
  <sheetData>
    <row r="1" spans="1:144" ht="9.75" customHeight="1"/>
    <row r="2" spans="1:144" ht="15" customHeight="1">
      <c r="F2" s="1917" t="s">
        <v>960</v>
      </c>
      <c r="G2" s="1917"/>
      <c r="H2" s="1917"/>
      <c r="I2" s="1917"/>
      <c r="J2" s="1917"/>
      <c r="K2" s="1917"/>
      <c r="L2" s="1917"/>
      <c r="M2" s="1917"/>
      <c r="N2" s="1917"/>
      <c r="O2" s="1917"/>
      <c r="P2" s="1917"/>
      <c r="Q2" s="1917"/>
      <c r="R2" s="1917"/>
      <c r="S2" s="1917"/>
      <c r="T2" s="1917"/>
      <c r="U2" s="1917"/>
      <c r="V2" s="1917"/>
      <c r="W2" s="1917"/>
      <c r="X2" s="1917"/>
      <c r="Y2" s="1917"/>
      <c r="Z2" s="1917"/>
      <c r="AA2" s="1917"/>
      <c r="AB2" s="1917"/>
      <c r="AC2" s="1917"/>
      <c r="AD2" s="1917"/>
      <c r="AE2" s="1917"/>
      <c r="AF2" s="1917"/>
      <c r="AG2" s="1917"/>
      <c r="AH2" s="1917"/>
      <c r="AI2" s="1917"/>
      <c r="AJ2" s="1917"/>
      <c r="AK2" s="1917"/>
      <c r="AL2" s="1917"/>
      <c r="AM2" s="1917"/>
      <c r="AN2" s="1917"/>
      <c r="AO2" s="1917"/>
      <c r="AP2" s="1917"/>
      <c r="AQ2" s="1917"/>
      <c r="AR2" s="1917"/>
      <c r="AS2" s="1917"/>
      <c r="AT2" s="1917"/>
      <c r="AU2" s="1917"/>
      <c r="AV2" s="1917"/>
      <c r="AW2" s="1917"/>
      <c r="AX2" s="1917"/>
    </row>
    <row r="3" spans="1:144" ht="8.25" customHeight="1">
      <c r="F3" s="1917"/>
      <c r="G3" s="1917"/>
      <c r="H3" s="1917"/>
      <c r="I3" s="1917"/>
      <c r="J3" s="1917"/>
      <c r="K3" s="1917"/>
      <c r="L3" s="1917"/>
      <c r="M3" s="1917"/>
      <c r="N3" s="1917"/>
      <c r="O3" s="1917"/>
      <c r="P3" s="1917"/>
      <c r="Q3" s="1917"/>
      <c r="R3" s="1917"/>
      <c r="S3" s="1917"/>
      <c r="T3" s="1917"/>
      <c r="U3" s="1917"/>
      <c r="V3" s="1917"/>
      <c r="W3" s="1917"/>
      <c r="X3" s="1917"/>
      <c r="Y3" s="1917"/>
      <c r="Z3" s="1917"/>
      <c r="AA3" s="1917"/>
      <c r="AB3" s="1917"/>
      <c r="AC3" s="1917"/>
      <c r="AD3" s="1917"/>
      <c r="AE3" s="1917"/>
      <c r="AF3" s="1917"/>
      <c r="AG3" s="1917"/>
      <c r="AH3" s="1917"/>
      <c r="AI3" s="1917"/>
      <c r="AJ3" s="1917"/>
      <c r="AK3" s="1917"/>
      <c r="AL3" s="1917"/>
      <c r="AM3" s="1917"/>
      <c r="AN3" s="1917"/>
      <c r="AO3" s="1917"/>
      <c r="AP3" s="1917"/>
      <c r="AQ3" s="1917"/>
      <c r="AR3" s="1917"/>
      <c r="AS3" s="1917"/>
      <c r="AT3" s="1917"/>
      <c r="AU3" s="1917"/>
      <c r="AV3" s="1917"/>
      <c r="AW3" s="1917"/>
      <c r="AX3" s="1917"/>
    </row>
    <row r="4" spans="1:144" ht="57" customHeight="1" thickBot="1">
      <c r="F4" s="1918"/>
      <c r="G4" s="1918"/>
      <c r="H4" s="1918"/>
      <c r="I4" s="1918"/>
      <c r="J4" s="1918"/>
      <c r="K4" s="1918"/>
      <c r="L4" s="1918"/>
      <c r="M4" s="1918"/>
      <c r="N4" s="1918"/>
      <c r="O4" s="1918"/>
      <c r="P4" s="1918"/>
      <c r="Q4" s="1918"/>
      <c r="R4" s="1918"/>
      <c r="S4" s="1918"/>
      <c r="T4" s="1918"/>
      <c r="U4" s="1918"/>
      <c r="V4" s="1918"/>
      <c r="W4" s="1918"/>
      <c r="X4" s="1918"/>
      <c r="Y4" s="1918"/>
      <c r="Z4" s="1918"/>
      <c r="AA4" s="1918"/>
      <c r="AB4" s="1918"/>
      <c r="AC4" s="1918"/>
      <c r="AD4" s="1918"/>
      <c r="AE4" s="1918"/>
      <c r="AF4" s="1918"/>
      <c r="AG4" s="1918"/>
      <c r="AH4" s="1918"/>
      <c r="AI4" s="1918"/>
      <c r="AJ4" s="1918"/>
      <c r="AK4" s="1918"/>
      <c r="AL4" s="1918"/>
      <c r="AM4" s="1918"/>
      <c r="AN4" s="1918"/>
      <c r="AO4" s="1918"/>
      <c r="AP4" s="1918"/>
      <c r="AQ4" s="1918"/>
      <c r="AR4" s="1918"/>
      <c r="AS4" s="1918"/>
      <c r="AT4" s="1918"/>
      <c r="AU4" s="1918"/>
      <c r="AV4" s="1918"/>
      <c r="AW4" s="1918"/>
      <c r="AX4" s="1918"/>
    </row>
    <row r="5" spans="1:144" ht="15.75" customHeight="1" thickBot="1">
      <c r="F5" s="1919" t="s">
        <v>270</v>
      </c>
      <c r="G5" s="1920"/>
      <c r="H5" s="1920"/>
      <c r="I5" s="1920"/>
      <c r="J5" s="1920"/>
      <c r="K5" s="1920"/>
      <c r="L5" s="1920"/>
      <c r="M5" s="1920"/>
      <c r="N5" s="1920"/>
      <c r="O5" s="1920"/>
      <c r="P5" s="1920"/>
      <c r="Q5" s="1920"/>
      <c r="R5" s="1920"/>
      <c r="S5" s="1920"/>
      <c r="T5" s="1920"/>
      <c r="U5" s="1920"/>
      <c r="V5" s="1920"/>
      <c r="W5" s="1920"/>
      <c r="X5" s="1920"/>
      <c r="Y5" s="1920"/>
      <c r="Z5" s="1920"/>
      <c r="AA5" s="1920"/>
      <c r="AB5" s="1920"/>
      <c r="AC5" s="1920"/>
      <c r="AD5" s="1920"/>
      <c r="AE5" s="1920"/>
      <c r="AF5" s="1920"/>
      <c r="AG5" s="1920"/>
      <c r="AH5" s="1920"/>
      <c r="AI5" s="1920"/>
      <c r="AJ5" s="1920"/>
      <c r="AK5" s="1920"/>
      <c r="AL5" s="1920"/>
      <c r="AM5" s="1920"/>
      <c r="AN5" s="1920"/>
      <c r="AO5" s="1920"/>
      <c r="AP5" s="1920"/>
      <c r="AQ5" s="1920"/>
      <c r="AR5" s="1920"/>
      <c r="AS5" s="1920"/>
      <c r="AT5" s="1920"/>
      <c r="AU5" s="1920"/>
      <c r="AV5" s="1920"/>
      <c r="AW5" s="1920"/>
      <c r="AX5" s="1921"/>
    </row>
    <row r="6" spans="1:144" ht="32.25" customHeight="1">
      <c r="F6" s="1922" t="s">
        <v>271</v>
      </c>
      <c r="G6" s="1923"/>
      <c r="H6" s="1923"/>
      <c r="I6" s="1923"/>
      <c r="J6" s="1923"/>
      <c r="K6" s="1923"/>
      <c r="L6" s="1924" t="s">
        <v>1020</v>
      </c>
      <c r="M6" s="1925"/>
      <c r="N6" s="1925"/>
      <c r="O6" s="1925"/>
      <c r="P6" s="1925"/>
      <c r="Q6" s="1925"/>
      <c r="R6" s="1925"/>
      <c r="S6" s="1925"/>
      <c r="T6" s="1925"/>
      <c r="U6" s="1925"/>
      <c r="V6" s="1925"/>
      <c r="W6" s="1925"/>
      <c r="X6" s="1925"/>
      <c r="Y6" s="1925"/>
      <c r="Z6" s="1925"/>
      <c r="AA6" s="1926"/>
      <c r="AB6" s="293" t="s">
        <v>272</v>
      </c>
      <c r="AC6" s="294"/>
      <c r="AD6" s="294"/>
      <c r="AE6" s="294"/>
      <c r="AF6" s="1925"/>
      <c r="AG6" s="1925"/>
      <c r="AH6" s="1925"/>
      <c r="AI6" s="1925"/>
      <c r="AJ6" s="1925"/>
      <c r="AK6" s="1925"/>
      <c r="AL6" s="1925"/>
      <c r="AM6" s="1925"/>
      <c r="AN6" s="1925"/>
      <c r="AO6" s="1925"/>
      <c r="AP6" s="1926"/>
      <c r="AQ6" s="1049" t="s">
        <v>273</v>
      </c>
      <c r="AR6" s="1050"/>
      <c r="AS6" s="1050"/>
      <c r="AT6" s="1929" t="s">
        <v>1016</v>
      </c>
      <c r="AU6" s="1929"/>
      <c r="AV6" s="1929"/>
      <c r="AW6" s="1929"/>
      <c r="AX6" s="1051"/>
    </row>
    <row r="7" spans="1:144" ht="3" customHeight="1">
      <c r="F7" s="441"/>
      <c r="G7" s="442"/>
      <c r="H7" s="442"/>
      <c r="I7" s="442"/>
      <c r="J7" s="446"/>
      <c r="K7" s="446"/>
      <c r="L7" s="1083"/>
      <c r="M7" s="1079"/>
      <c r="N7" s="1079"/>
      <c r="O7" s="1079"/>
      <c r="P7" s="1080"/>
      <c r="Q7" s="1078"/>
      <c r="R7" s="1078"/>
      <c r="S7" s="1078"/>
      <c r="T7" s="1079"/>
      <c r="U7" s="1079"/>
      <c r="V7" s="1079"/>
      <c r="W7" s="1079"/>
      <c r="X7" s="1079"/>
      <c r="Y7" s="1079"/>
      <c r="Z7" s="1079"/>
      <c r="AA7" s="1079"/>
      <c r="AB7" s="295"/>
      <c r="AC7" s="295"/>
      <c r="AD7" s="295"/>
      <c r="AE7" s="295"/>
      <c r="AF7" s="1079"/>
      <c r="AG7" s="1079"/>
      <c r="AH7" s="1080"/>
      <c r="AI7" s="1078"/>
      <c r="AJ7" s="1078"/>
      <c r="AK7" s="1078"/>
      <c r="AL7" s="1078"/>
      <c r="AM7" s="1078"/>
      <c r="AN7" s="1078"/>
      <c r="AO7" s="1078"/>
      <c r="AP7" s="1080"/>
      <c r="AQ7" s="387"/>
      <c r="AR7" s="387"/>
      <c r="AS7" s="387"/>
      <c r="AT7" s="799"/>
      <c r="AU7" s="799"/>
      <c r="AV7" s="799"/>
      <c r="AW7" s="1089"/>
      <c r="AX7" s="1090"/>
    </row>
    <row r="8" spans="1:144" ht="32.450000000000003" customHeight="1">
      <c r="F8" s="1927" t="s">
        <v>274</v>
      </c>
      <c r="G8" s="1887"/>
      <c r="H8" s="1887"/>
      <c r="I8" s="1887"/>
      <c r="J8" s="1932" t="s">
        <v>1019</v>
      </c>
      <c r="K8" s="1933"/>
      <c r="L8" s="1933"/>
      <c r="M8" s="1933"/>
      <c r="N8" s="1933"/>
      <c r="O8" s="1933"/>
      <c r="P8" s="1934"/>
      <c r="Q8" s="1910" t="s">
        <v>275</v>
      </c>
      <c r="R8" s="1910"/>
      <c r="S8" s="1910"/>
      <c r="T8" s="1932" t="s">
        <v>1024</v>
      </c>
      <c r="U8" s="1933"/>
      <c r="V8" s="1933"/>
      <c r="W8" s="1933"/>
      <c r="X8" s="1933"/>
      <c r="Y8" s="1933"/>
      <c r="Z8" s="1933"/>
      <c r="AA8" s="1933"/>
      <c r="AB8" s="1933"/>
      <c r="AC8" s="1933"/>
      <c r="AD8" s="1933"/>
      <c r="AE8" s="1933"/>
      <c r="AF8" s="1933"/>
      <c r="AG8" s="1933"/>
      <c r="AH8" s="1934"/>
      <c r="AI8" s="1935" t="s">
        <v>972</v>
      </c>
      <c r="AJ8" s="1936"/>
      <c r="AK8" s="1936"/>
      <c r="AL8" s="1091" t="s">
        <v>126</v>
      </c>
      <c r="AM8" s="303"/>
      <c r="AN8" s="1095" t="s">
        <v>127</v>
      </c>
      <c r="AO8" s="303"/>
      <c r="AP8" s="1094"/>
      <c r="AQ8" s="387" t="s">
        <v>833</v>
      </c>
      <c r="AR8" s="1084"/>
      <c r="AS8" s="1084"/>
      <c r="AT8" s="1084"/>
      <c r="AU8" s="1930" t="s">
        <v>1017</v>
      </c>
      <c r="AV8" s="1931"/>
      <c r="AW8" s="1931"/>
      <c r="AX8" s="1085"/>
    </row>
    <row r="9" spans="1:144" ht="4.5" customHeight="1">
      <c r="F9" s="1087"/>
      <c r="G9" s="341"/>
      <c r="H9" s="341"/>
      <c r="I9" s="341"/>
      <c r="J9" s="1081"/>
      <c r="K9" s="1081"/>
      <c r="L9" s="1081"/>
      <c r="M9" s="1081"/>
      <c r="N9" s="1081"/>
      <c r="O9" s="1081"/>
      <c r="P9" s="1082"/>
      <c r="Q9" s="442"/>
      <c r="R9" s="442"/>
      <c r="S9" s="442"/>
      <c r="T9" s="1092"/>
      <c r="U9" s="1092"/>
      <c r="V9" s="1092"/>
      <c r="W9" s="1092"/>
      <c r="X9" s="1092"/>
      <c r="Y9" s="1092"/>
      <c r="Z9" s="1092"/>
      <c r="AA9" s="1092"/>
      <c r="AB9" s="1092"/>
      <c r="AC9" s="1092"/>
      <c r="AD9" s="1092"/>
      <c r="AE9" s="1092"/>
      <c r="AF9" s="1092"/>
      <c r="AG9" s="1092"/>
      <c r="AH9" s="1093"/>
      <c r="AI9" s="1088"/>
      <c r="AJ9" s="1086"/>
      <c r="AK9" s="1086"/>
      <c r="AL9" s="1086"/>
      <c r="AM9" s="1086"/>
      <c r="AN9" s="1086"/>
      <c r="AO9" s="1088"/>
      <c r="AP9" s="1093"/>
      <c r="AQ9" s="387"/>
      <c r="AR9" s="1084"/>
      <c r="AS9" s="1084"/>
      <c r="AT9" s="1084"/>
      <c r="AU9" s="799">
        <v>3</v>
      </c>
      <c r="AV9" s="799"/>
      <c r="AW9" s="799"/>
      <c r="AX9" s="1085"/>
    </row>
    <row r="10" spans="1:144" ht="6" customHeight="1">
      <c r="F10" s="1928"/>
      <c r="G10" s="1886"/>
      <c r="H10" s="1886"/>
      <c r="I10" s="1886"/>
      <c r="J10" s="1886"/>
      <c r="K10" s="1886"/>
      <c r="L10" s="1886"/>
      <c r="M10" s="1886"/>
      <c r="N10" s="1886"/>
      <c r="O10" s="1886"/>
      <c r="P10" s="1886"/>
      <c r="Q10" s="1886"/>
      <c r="R10" s="1886"/>
      <c r="S10" s="1886"/>
      <c r="T10" s="1886"/>
      <c r="U10" s="1886"/>
      <c r="V10" s="1886"/>
      <c r="W10" s="1886"/>
      <c r="X10" s="1886"/>
      <c r="Y10" s="1886"/>
      <c r="Z10" s="1886"/>
      <c r="AA10" s="1886"/>
      <c r="AB10" s="1886"/>
      <c r="AC10" s="295"/>
      <c r="AD10" s="295"/>
      <c r="AE10" s="296"/>
      <c r="AF10" s="297"/>
      <c r="AG10" s="295"/>
      <c r="AH10" s="295"/>
      <c r="AI10" s="295"/>
      <c r="AJ10" s="295"/>
      <c r="AK10" s="295"/>
      <c r="AL10" s="295"/>
      <c r="AM10" s="295"/>
      <c r="AN10" s="295"/>
      <c r="AO10" s="295"/>
      <c r="AP10" s="295"/>
      <c r="AQ10" s="295"/>
      <c r="AR10" s="295"/>
      <c r="AS10" s="295"/>
      <c r="AT10" s="295"/>
      <c r="AU10" s="295"/>
      <c r="AV10" s="295"/>
      <c r="AW10" s="295"/>
      <c r="AX10" s="298"/>
    </row>
    <row r="11" spans="1:144" ht="17.649999999999999" customHeight="1">
      <c r="F11" s="1937" t="s">
        <v>276</v>
      </c>
      <c r="G11" s="1910"/>
      <c r="H11" s="1910"/>
      <c r="I11" s="1910"/>
      <c r="J11" s="1910"/>
      <c r="K11" s="1932" t="s">
        <v>1021</v>
      </c>
      <c r="L11" s="1933"/>
      <c r="M11" s="1933"/>
      <c r="N11" s="1933"/>
      <c r="O11" s="1933"/>
      <c r="P11" s="1933"/>
      <c r="Q11" s="1933"/>
      <c r="R11" s="1933"/>
      <c r="S11" s="1933"/>
      <c r="T11" s="1933"/>
      <c r="U11" s="1933"/>
      <c r="V11" s="1933"/>
      <c r="W11" s="1933"/>
      <c r="X11" s="1933"/>
      <c r="Y11" s="1933"/>
      <c r="Z11" s="1933"/>
      <c r="AA11" s="1933"/>
      <c r="AB11" s="1933"/>
      <c r="AC11" s="1933"/>
      <c r="AD11" s="1933"/>
      <c r="AE11" s="299"/>
      <c r="AF11" s="300" t="s">
        <v>277</v>
      </c>
      <c r="AG11" s="310"/>
      <c r="AH11" s="1932" t="s">
        <v>1023</v>
      </c>
      <c r="AI11" s="1933"/>
      <c r="AJ11" s="1933"/>
      <c r="AK11" s="1933"/>
      <c r="AL11" s="1933"/>
      <c r="AM11" s="1933"/>
      <c r="AN11" s="1933"/>
      <c r="AO11" s="1933"/>
      <c r="AP11" s="1933"/>
      <c r="AQ11" s="1933"/>
      <c r="AR11" s="1933"/>
      <c r="AS11" s="1933"/>
      <c r="AT11" s="1933"/>
      <c r="AU11" s="1933"/>
      <c r="AV11" s="1933"/>
      <c r="AW11" s="1933"/>
      <c r="AX11" s="301"/>
      <c r="EN11" s="302"/>
    </row>
    <row r="12" spans="1:144" ht="5.25" customHeight="1">
      <c r="F12" s="1974"/>
      <c r="G12" s="1888"/>
      <c r="H12" s="1888"/>
      <c r="I12" s="1888"/>
      <c r="J12" s="1888"/>
      <c r="K12" s="1888"/>
      <c r="L12" s="1888"/>
      <c r="M12" s="1888"/>
      <c r="N12" s="1888"/>
      <c r="O12" s="1888"/>
      <c r="P12" s="1888"/>
      <c r="Q12" s="1887"/>
      <c r="R12" s="1887"/>
      <c r="S12" s="1887"/>
      <c r="T12" s="1887"/>
      <c r="U12" s="1887"/>
      <c r="V12" s="1887"/>
      <c r="W12" s="1887"/>
      <c r="X12" s="1887"/>
      <c r="Y12" s="1887"/>
      <c r="Z12" s="1887"/>
      <c r="AA12" s="1887"/>
      <c r="AB12" s="1887"/>
      <c r="AC12" s="310"/>
      <c r="AD12" s="310"/>
      <c r="AE12" s="299"/>
      <c r="AF12" s="300"/>
      <c r="AG12" s="310"/>
      <c r="AH12" s="310"/>
      <c r="AI12" s="310"/>
      <c r="AJ12" s="310"/>
      <c r="AK12" s="310"/>
      <c r="AL12" s="310"/>
      <c r="AM12" s="310"/>
      <c r="AN12" s="310"/>
      <c r="AO12" s="310"/>
      <c r="AP12" s="310"/>
      <c r="AQ12" s="310"/>
      <c r="AR12" s="310"/>
      <c r="AS12" s="310"/>
      <c r="AT12" s="310"/>
      <c r="AU12" s="310"/>
      <c r="AV12" s="310"/>
      <c r="AW12" s="310"/>
      <c r="AX12" s="301"/>
    </row>
    <row r="13" spans="1:144" ht="6" customHeight="1">
      <c r="F13" s="1947" t="s">
        <v>278</v>
      </c>
      <c r="G13" s="1908"/>
      <c r="H13" s="1908"/>
      <c r="I13" s="1908"/>
      <c r="J13" s="1908"/>
      <c r="K13" s="1908"/>
      <c r="L13" s="295"/>
      <c r="M13" s="295"/>
      <c r="N13" s="295"/>
      <c r="O13" s="295"/>
      <c r="P13" s="296"/>
      <c r="Q13" s="1975" t="s">
        <v>279</v>
      </c>
      <c r="R13" s="1908"/>
      <c r="S13" s="1908"/>
      <c r="T13" s="1908"/>
      <c r="U13" s="1908"/>
      <c r="V13" s="1908"/>
      <c r="W13" s="295"/>
      <c r="X13" s="1886" t="s">
        <v>280</v>
      </c>
      <c r="Y13" s="1886"/>
      <c r="Z13" s="1886"/>
      <c r="AA13" s="1886"/>
      <c r="AB13" s="1886"/>
      <c r="AC13" s="1886"/>
      <c r="AD13" s="1886"/>
      <c r="AE13" s="1886"/>
      <c r="AF13" s="1886"/>
      <c r="AG13" s="295"/>
      <c r="AH13" s="296"/>
      <c r="AI13" s="1907" t="s">
        <v>999</v>
      </c>
      <c r="AJ13" s="1908"/>
      <c r="AK13" s="1908"/>
      <c r="AL13" s="1908"/>
      <c r="AM13" s="1908"/>
      <c r="AN13" s="1908"/>
      <c r="AO13" s="1908"/>
      <c r="AP13" s="1908"/>
      <c r="AQ13" s="1908"/>
      <c r="AR13" s="1908"/>
      <c r="AS13" s="295"/>
      <c r="AT13" s="295"/>
      <c r="AU13" s="295"/>
      <c r="AV13" s="295"/>
      <c r="AW13" s="295"/>
      <c r="AX13" s="298"/>
    </row>
    <row r="14" spans="1:144" ht="26.25" customHeight="1">
      <c r="F14" s="1937"/>
      <c r="G14" s="1910"/>
      <c r="H14" s="1910"/>
      <c r="I14" s="1910"/>
      <c r="J14" s="1910"/>
      <c r="K14" s="1910"/>
      <c r="L14" s="1913"/>
      <c r="M14" s="1913"/>
      <c r="N14" s="1913"/>
      <c r="O14" s="1913"/>
      <c r="P14" s="1914"/>
      <c r="Q14" s="1909"/>
      <c r="R14" s="1910"/>
      <c r="S14" s="1910"/>
      <c r="T14" s="1910"/>
      <c r="U14" s="1910"/>
      <c r="V14" s="1910"/>
      <c r="W14" s="303"/>
      <c r="X14" s="1887"/>
      <c r="Y14" s="1887"/>
      <c r="Z14" s="1887"/>
      <c r="AA14" s="1887"/>
      <c r="AB14" s="1887"/>
      <c r="AC14" s="1887"/>
      <c r="AD14" s="1887"/>
      <c r="AE14" s="1887"/>
      <c r="AF14" s="1887"/>
      <c r="AG14" s="303"/>
      <c r="AH14" s="299"/>
      <c r="AI14" s="1909"/>
      <c r="AJ14" s="1910"/>
      <c r="AK14" s="1910"/>
      <c r="AL14" s="1910"/>
      <c r="AM14" s="1910"/>
      <c r="AN14" s="1910"/>
      <c r="AO14" s="1910"/>
      <c r="AP14" s="1910"/>
      <c r="AQ14" s="1910"/>
      <c r="AR14" s="1910"/>
      <c r="AS14" s="1915" t="str">
        <f>IF('1) INTRODUCIR DATOS'!F25="","",'1) INTRODUCIR DATOS'!F25)</f>
        <v/>
      </c>
      <c r="AT14" s="1916"/>
      <c r="AU14" s="1916"/>
      <c r="AV14" s="1916"/>
      <c r="AW14" s="1916"/>
      <c r="AX14" s="301"/>
    </row>
    <row r="15" spans="1:144" ht="6.75" customHeight="1">
      <c r="A15" s="304"/>
      <c r="B15" s="304"/>
      <c r="C15" s="304"/>
      <c r="D15" s="304"/>
      <c r="F15" s="1971"/>
      <c r="G15" s="1912"/>
      <c r="H15" s="1912"/>
      <c r="I15" s="1912"/>
      <c r="J15" s="1912"/>
      <c r="K15" s="1912"/>
      <c r="L15" s="305"/>
      <c r="M15" s="305"/>
      <c r="N15" s="305"/>
      <c r="O15" s="305"/>
      <c r="P15" s="306"/>
      <c r="Q15" s="1911"/>
      <c r="R15" s="1912"/>
      <c r="S15" s="1912"/>
      <c r="T15" s="1912"/>
      <c r="U15" s="1912"/>
      <c r="V15" s="1912"/>
      <c r="W15" s="310"/>
      <c r="X15" s="1888"/>
      <c r="Y15" s="1888"/>
      <c r="Z15" s="1888"/>
      <c r="AA15" s="1888"/>
      <c r="AB15" s="1888"/>
      <c r="AC15" s="1888"/>
      <c r="AD15" s="1888"/>
      <c r="AE15" s="1888"/>
      <c r="AF15" s="1888"/>
      <c r="AG15" s="305"/>
      <c r="AH15" s="306"/>
      <c r="AI15" s="1911"/>
      <c r="AJ15" s="1912"/>
      <c r="AK15" s="1912"/>
      <c r="AL15" s="1912"/>
      <c r="AM15" s="1912"/>
      <c r="AN15" s="1912"/>
      <c r="AO15" s="1912"/>
      <c r="AP15" s="1912"/>
      <c r="AQ15" s="1912"/>
      <c r="AR15" s="1912"/>
      <c r="AS15" s="305"/>
      <c r="AT15" s="305"/>
      <c r="AU15" s="305"/>
      <c r="AV15" s="305"/>
      <c r="AW15" s="305"/>
      <c r="AX15" s="307"/>
    </row>
    <row r="16" spans="1:144" ht="16.5" customHeight="1">
      <c r="F16" s="1892" t="s">
        <v>281</v>
      </c>
      <c r="G16" s="1893"/>
      <c r="H16" s="1893"/>
      <c r="I16" s="1893"/>
      <c r="J16" s="1893"/>
      <c r="K16" s="1893"/>
      <c r="L16" s="1893"/>
      <c r="M16" s="1893"/>
      <c r="N16" s="1893"/>
      <c r="O16" s="1893"/>
      <c r="P16" s="1896" t="s">
        <v>1022</v>
      </c>
      <c r="Q16" s="1897"/>
      <c r="R16" s="1897"/>
      <c r="S16" s="1897"/>
      <c r="T16" s="1897"/>
      <c r="U16" s="1897"/>
      <c r="V16" s="1897"/>
      <c r="W16" s="1897"/>
      <c r="X16" s="1897"/>
      <c r="Y16" s="1897"/>
      <c r="Z16" s="1897"/>
      <c r="AA16" s="1897"/>
      <c r="AB16" s="1897"/>
      <c r="AC16" s="1897"/>
      <c r="AD16" s="1897"/>
      <c r="AE16" s="1897"/>
      <c r="AF16" s="1897"/>
      <c r="AG16" s="1897"/>
      <c r="AH16" s="1897"/>
      <c r="AI16" s="1897"/>
      <c r="AJ16" s="1897"/>
      <c r="AK16" s="1898"/>
      <c r="AL16" s="1901" t="s">
        <v>282</v>
      </c>
      <c r="AM16" s="1886"/>
      <c r="AN16" s="1903">
        <v>676332086</v>
      </c>
      <c r="AO16" s="1903"/>
      <c r="AP16" s="1903"/>
      <c r="AQ16" s="1903"/>
      <c r="AR16" s="1903"/>
      <c r="AS16" s="1903"/>
      <c r="AT16" s="1903"/>
      <c r="AU16" s="1903"/>
      <c r="AV16" s="1903"/>
      <c r="AW16" s="1903"/>
      <c r="AX16" s="298"/>
    </row>
    <row r="17" spans="1:144" ht="12.75" customHeight="1">
      <c r="A17" s="304"/>
      <c r="B17" s="304"/>
      <c r="C17" s="304"/>
      <c r="D17" s="304"/>
      <c r="F17" s="1894"/>
      <c r="G17" s="1895"/>
      <c r="H17" s="1895"/>
      <c r="I17" s="1895"/>
      <c r="J17" s="1895"/>
      <c r="K17" s="1895"/>
      <c r="L17" s="1895"/>
      <c r="M17" s="1895"/>
      <c r="N17" s="1895"/>
      <c r="O17" s="1895"/>
      <c r="P17" s="1899"/>
      <c r="Q17" s="1899"/>
      <c r="R17" s="1899"/>
      <c r="S17" s="1899"/>
      <c r="T17" s="1899"/>
      <c r="U17" s="1899"/>
      <c r="V17" s="1899"/>
      <c r="W17" s="1899"/>
      <c r="X17" s="1899"/>
      <c r="Y17" s="1899"/>
      <c r="Z17" s="1899"/>
      <c r="AA17" s="1899"/>
      <c r="AB17" s="1899"/>
      <c r="AC17" s="1899"/>
      <c r="AD17" s="1899"/>
      <c r="AE17" s="1899"/>
      <c r="AF17" s="1899"/>
      <c r="AG17" s="1899"/>
      <c r="AH17" s="1899"/>
      <c r="AI17" s="1899"/>
      <c r="AJ17" s="1899"/>
      <c r="AK17" s="1900"/>
      <c r="AL17" s="1902"/>
      <c r="AM17" s="1888"/>
      <c r="AN17" s="1904"/>
      <c r="AO17" s="1904"/>
      <c r="AP17" s="1904"/>
      <c r="AQ17" s="1904"/>
      <c r="AR17" s="1904"/>
      <c r="AS17" s="1904"/>
      <c r="AT17" s="1904"/>
      <c r="AU17" s="1904"/>
      <c r="AV17" s="1904"/>
      <c r="AW17" s="1904"/>
      <c r="AX17" s="307"/>
    </row>
    <row r="18" spans="1:144" ht="4.5" customHeight="1">
      <c r="F18" s="445"/>
      <c r="G18" s="446"/>
      <c r="H18" s="446"/>
      <c r="I18" s="446"/>
      <c r="J18" s="446"/>
      <c r="K18" s="295"/>
      <c r="L18" s="295"/>
      <c r="M18" s="295"/>
      <c r="N18" s="295"/>
      <c r="O18" s="295"/>
      <c r="P18" s="308"/>
      <c r="Q18" s="308"/>
      <c r="R18" s="308"/>
      <c r="S18" s="308"/>
      <c r="T18" s="295"/>
      <c r="U18" s="309"/>
      <c r="V18" s="309"/>
      <c r="W18" s="309"/>
      <c r="X18" s="309"/>
      <c r="Y18" s="310"/>
      <c r="Z18" s="311"/>
      <c r="AA18" s="442"/>
      <c r="AB18" s="442"/>
      <c r="AC18" s="442"/>
      <c r="AD18" s="442"/>
      <c r="AE18" s="442"/>
      <c r="AF18" s="442"/>
      <c r="AG18" s="442"/>
      <c r="AH18" s="442"/>
      <c r="AI18" s="442"/>
      <c r="AJ18" s="442"/>
      <c r="AK18" s="442"/>
      <c r="AL18" s="446"/>
      <c r="AM18" s="446"/>
      <c r="AN18" s="446"/>
      <c r="AO18" s="295"/>
      <c r="AP18" s="295"/>
      <c r="AQ18" s="295"/>
      <c r="AR18" s="295"/>
      <c r="AS18" s="295"/>
      <c r="AT18" s="295"/>
      <c r="AU18" s="295"/>
      <c r="AV18" s="295"/>
      <c r="AW18" s="295"/>
      <c r="AX18" s="298"/>
    </row>
    <row r="19" spans="1:144" ht="21" customHeight="1">
      <c r="F19" s="330" t="s">
        <v>878</v>
      </c>
      <c r="G19" s="442"/>
      <c r="H19" s="442"/>
      <c r="I19" s="442"/>
      <c r="J19" s="442"/>
      <c r="K19" s="442"/>
      <c r="L19" s="310"/>
      <c r="M19" s="310"/>
      <c r="N19" s="310"/>
      <c r="O19" s="341" t="s">
        <v>127</v>
      </c>
      <c r="P19" s="303"/>
      <c r="Q19" s="310"/>
      <c r="R19" s="341" t="s">
        <v>126</v>
      </c>
      <c r="S19" s="303"/>
      <c r="T19" s="442"/>
      <c r="U19" s="442"/>
      <c r="V19" s="442"/>
      <c r="W19" s="442"/>
      <c r="X19" s="442" t="s">
        <v>283</v>
      </c>
      <c r="Y19" s="442"/>
      <c r="Z19" s="442"/>
      <c r="AA19" s="1905">
        <v>60</v>
      </c>
      <c r="AB19" s="1905"/>
      <c r="AC19" s="1905"/>
      <c r="AD19" s="1905"/>
      <c r="AE19" s="1905"/>
      <c r="AF19" s="1905"/>
      <c r="AG19" s="310"/>
      <c r="AH19" s="442"/>
      <c r="AI19" s="310" t="s">
        <v>284</v>
      </c>
      <c r="AJ19" s="310"/>
      <c r="AK19" s="310"/>
      <c r="AL19" s="310"/>
      <c r="AM19" s="1905">
        <v>40</v>
      </c>
      <c r="AN19" s="1905"/>
      <c r="AO19" s="1905"/>
      <c r="AP19" s="1905"/>
      <c r="AQ19" s="1905"/>
      <c r="AR19" s="341" t="s">
        <v>285</v>
      </c>
      <c r="AS19" s="1905">
        <v>34</v>
      </c>
      <c r="AT19" s="1905"/>
      <c r="AU19" s="1905"/>
      <c r="AV19" s="1905"/>
      <c r="AW19" s="1905"/>
      <c r="AX19" s="312"/>
      <c r="EN19" s="302" t="s">
        <v>286</v>
      </c>
    </row>
    <row r="20" spans="1:144" ht="4.1500000000000004" customHeight="1">
      <c r="F20" s="441"/>
      <c r="G20" s="442"/>
      <c r="H20" s="442"/>
      <c r="I20" s="442"/>
      <c r="J20" s="442"/>
      <c r="K20" s="442"/>
      <c r="L20" s="442"/>
      <c r="M20" s="442"/>
      <c r="N20" s="442"/>
      <c r="O20" s="442"/>
      <c r="P20" s="442"/>
      <c r="Q20" s="442"/>
      <c r="R20" s="442"/>
      <c r="S20" s="442"/>
      <c r="T20" s="442"/>
      <c r="U20" s="442"/>
      <c r="V20" s="442"/>
      <c r="W20" s="442"/>
      <c r="X20" s="442"/>
      <c r="Y20" s="442"/>
      <c r="Z20" s="442"/>
      <c r="AA20" s="442"/>
      <c r="AB20" s="442"/>
      <c r="AC20" s="442"/>
      <c r="AD20" s="442"/>
      <c r="AE20" s="442"/>
      <c r="AF20" s="442"/>
      <c r="AG20" s="442"/>
      <c r="AH20" s="442"/>
      <c r="AI20" s="442"/>
      <c r="AJ20" s="442"/>
      <c r="AK20" s="442"/>
      <c r="AL20" s="442"/>
      <c r="AM20" s="442"/>
      <c r="AN20" s="442"/>
      <c r="AO20" s="442"/>
      <c r="AP20" s="442"/>
      <c r="AQ20" s="442"/>
      <c r="AR20" s="442"/>
      <c r="AS20" s="442"/>
      <c r="AT20" s="442"/>
      <c r="AU20" s="442"/>
      <c r="AV20" s="442"/>
      <c r="AW20" s="442"/>
      <c r="AX20" s="312"/>
    </row>
    <row r="21" spans="1:144" ht="3" customHeight="1">
      <c r="F21" s="445"/>
      <c r="G21" s="446"/>
      <c r="H21" s="446"/>
      <c r="I21" s="446"/>
      <c r="J21" s="446"/>
      <c r="K21" s="446"/>
      <c r="L21" s="446"/>
      <c r="M21" s="446"/>
      <c r="N21" s="446"/>
      <c r="O21" s="446"/>
      <c r="P21" s="446"/>
      <c r="Q21" s="446"/>
      <c r="R21" s="446"/>
      <c r="S21" s="446"/>
      <c r="T21" s="446"/>
      <c r="U21" s="446"/>
      <c r="V21" s="446"/>
      <c r="W21" s="313"/>
      <c r="X21" s="446"/>
      <c r="Y21" s="446"/>
      <c r="Z21" s="446"/>
      <c r="AA21" s="446"/>
      <c r="AB21" s="446"/>
      <c r="AC21" s="446"/>
      <c r="AD21" s="446"/>
      <c r="AE21" s="446"/>
      <c r="AF21" s="446"/>
      <c r="AG21" s="446"/>
      <c r="AH21" s="446"/>
      <c r="AI21" s="446"/>
      <c r="AJ21" s="446"/>
      <c r="AK21" s="446"/>
      <c r="AL21" s="446"/>
      <c r="AM21" s="446"/>
      <c r="AN21" s="446"/>
      <c r="AO21" s="446"/>
      <c r="AP21" s="446"/>
      <c r="AQ21" s="446"/>
      <c r="AR21" s="446"/>
      <c r="AS21" s="446"/>
      <c r="AT21" s="446"/>
      <c r="AU21" s="446"/>
      <c r="AV21" s="446"/>
      <c r="AW21" s="446"/>
      <c r="AX21" s="314"/>
    </row>
    <row r="22" spans="1:144" ht="21" customHeight="1">
      <c r="F22" s="315" t="s">
        <v>287</v>
      </c>
      <c r="G22" s="310"/>
      <c r="H22" s="310"/>
      <c r="I22" s="310"/>
      <c r="J22" s="310"/>
      <c r="K22" s="310"/>
      <c r="L22" s="310"/>
      <c r="M22" s="310"/>
      <c r="N22" s="310"/>
      <c r="O22" s="341" t="s">
        <v>126</v>
      </c>
      <c r="P22" s="303"/>
      <c r="Q22" s="310"/>
      <c r="R22" s="341" t="s">
        <v>127</v>
      </c>
      <c r="S22" s="303"/>
      <c r="T22" s="310"/>
      <c r="U22" s="309"/>
      <c r="V22" s="310"/>
      <c r="W22" s="316"/>
      <c r="X22" s="442" t="s">
        <v>288</v>
      </c>
      <c r="Y22" s="310"/>
      <c r="Z22" s="311"/>
      <c r="AA22" s="442"/>
      <c r="AB22" s="442"/>
      <c r="AC22" s="1906" t="str">
        <f>IF('1) INTRODUCIR DATOS'!F21="","",'1) INTRODUCIR DATOS'!F21)</f>
        <v/>
      </c>
      <c r="AD22" s="1906"/>
      <c r="AE22" s="1906"/>
      <c r="AF22" s="1906"/>
      <c r="AG22" s="1906"/>
      <c r="AH22" s="1906"/>
      <c r="AI22" s="1906"/>
      <c r="AJ22" s="1906"/>
      <c r="AK22" s="1906"/>
      <c r="AL22" s="442"/>
      <c r="AM22" s="442" t="s">
        <v>289</v>
      </c>
      <c r="AN22" s="442"/>
      <c r="AO22" s="310"/>
      <c r="AP22" s="310" t="s">
        <v>126</v>
      </c>
      <c r="AQ22" s="303"/>
      <c r="AR22" s="310"/>
      <c r="AS22" s="310"/>
      <c r="AT22" s="310" t="s">
        <v>127</v>
      </c>
      <c r="AU22" s="303"/>
      <c r="AV22" s="310"/>
      <c r="AW22" s="310"/>
      <c r="AX22" s="301"/>
    </row>
    <row r="23" spans="1:144" ht="3.75" customHeight="1">
      <c r="F23" s="447"/>
      <c r="G23" s="448"/>
      <c r="H23" s="448"/>
      <c r="I23" s="448"/>
      <c r="J23" s="448"/>
      <c r="K23" s="448"/>
      <c r="L23" s="448"/>
      <c r="M23" s="448"/>
      <c r="N23" s="448"/>
      <c r="O23" s="448"/>
      <c r="P23" s="448"/>
      <c r="Q23" s="448"/>
      <c r="R23" s="448"/>
      <c r="S23" s="448"/>
      <c r="T23" s="448"/>
      <c r="U23" s="448"/>
      <c r="V23" s="448"/>
      <c r="W23" s="317"/>
      <c r="X23" s="442"/>
      <c r="Y23" s="442"/>
      <c r="Z23" s="442"/>
      <c r="AA23" s="442"/>
      <c r="AB23" s="442"/>
      <c r="AC23" s="442"/>
      <c r="AD23" s="442"/>
      <c r="AE23" s="442"/>
      <c r="AF23" s="442"/>
      <c r="AG23" s="442"/>
      <c r="AH23" s="442"/>
      <c r="AI23" s="442"/>
      <c r="AJ23" s="442"/>
      <c r="AK23" s="442"/>
      <c r="AL23" s="442"/>
      <c r="AM23" s="442"/>
      <c r="AN23" s="442"/>
      <c r="AO23" s="442"/>
      <c r="AP23" s="442"/>
      <c r="AQ23" s="442"/>
      <c r="AR23" s="442"/>
      <c r="AS23" s="442"/>
      <c r="AT23" s="442"/>
      <c r="AU23" s="442"/>
      <c r="AV23" s="442"/>
      <c r="AW23" s="442"/>
      <c r="AX23" s="318"/>
    </row>
    <row r="24" spans="1:144" ht="22.5" customHeight="1">
      <c r="F24" s="1967" t="s">
        <v>290</v>
      </c>
      <c r="G24" s="1968"/>
      <c r="H24" s="1968"/>
      <c r="I24" s="1968"/>
      <c r="J24" s="1968"/>
      <c r="K24" s="1968"/>
      <c r="L24" s="1968"/>
      <c r="M24" s="1968"/>
      <c r="N24" s="1968"/>
      <c r="O24" s="1968"/>
      <c r="P24" s="1969" t="s">
        <v>1015</v>
      </c>
      <c r="Q24" s="1970"/>
      <c r="R24" s="1970"/>
      <c r="S24" s="1970"/>
      <c r="T24" s="1970"/>
      <c r="U24" s="1970"/>
      <c r="V24" s="1970"/>
      <c r="W24" s="1970"/>
      <c r="X24" s="1970"/>
      <c r="Y24" s="1970"/>
      <c r="Z24" s="1970"/>
      <c r="AA24" s="1970"/>
      <c r="AB24" s="1970"/>
      <c r="AC24" s="1970"/>
      <c r="AD24" s="1970"/>
      <c r="AE24" s="1970"/>
      <c r="AF24" s="1970"/>
      <c r="AG24" s="1970"/>
      <c r="AH24" s="1970"/>
      <c r="AI24" s="1970"/>
      <c r="AJ24" s="1970"/>
      <c r="AK24" s="1970"/>
      <c r="AL24" s="1970"/>
      <c r="AM24" s="1970"/>
      <c r="AN24" s="1970"/>
      <c r="AO24" s="1970"/>
      <c r="AP24" s="1970"/>
      <c r="AQ24" s="1970"/>
      <c r="AR24" s="1970"/>
      <c r="AS24" s="1970"/>
      <c r="AT24" s="1970"/>
      <c r="AU24" s="1970"/>
      <c r="AV24" s="1970"/>
      <c r="AW24" s="1970"/>
      <c r="AX24" s="319"/>
    </row>
    <row r="25" spans="1:144" ht="21" customHeight="1">
      <c r="F25" s="1947" t="s">
        <v>291</v>
      </c>
      <c r="G25" s="1908"/>
      <c r="H25" s="1908"/>
      <c r="I25" s="1908"/>
      <c r="J25" s="1908"/>
      <c r="K25" s="1889" t="s">
        <v>1025</v>
      </c>
      <c r="L25" s="1890"/>
      <c r="M25" s="1890"/>
      <c r="N25" s="1890"/>
      <c r="O25" s="1890"/>
      <c r="P25" s="1890"/>
      <c r="Q25" s="1890"/>
      <c r="R25" s="1890"/>
      <c r="S25" s="1890"/>
      <c r="T25" s="1890"/>
      <c r="U25" s="1890"/>
      <c r="V25" s="1890"/>
      <c r="W25" s="1890"/>
      <c r="X25" s="1890"/>
      <c r="Y25" s="1890"/>
      <c r="Z25" s="1890"/>
      <c r="AA25" s="1890"/>
      <c r="AB25" s="1890"/>
      <c r="AC25" s="1890"/>
      <c r="AD25" s="1890"/>
      <c r="AE25" s="1890"/>
      <c r="AF25" s="1890"/>
      <c r="AG25" s="1890"/>
      <c r="AH25" s="1890"/>
      <c r="AI25" s="1890"/>
      <c r="AJ25" s="1890"/>
      <c r="AK25" s="1890"/>
      <c r="AL25" s="1890"/>
      <c r="AM25" s="1890"/>
      <c r="AN25" s="1890"/>
      <c r="AO25" s="1890"/>
      <c r="AP25" s="1890"/>
      <c r="AQ25" s="1890"/>
      <c r="AR25" s="1890"/>
      <c r="AS25" s="1890"/>
      <c r="AT25" s="1890"/>
      <c r="AU25" s="1890"/>
      <c r="AV25" s="1890"/>
      <c r="AW25" s="1890"/>
      <c r="AX25" s="312"/>
    </row>
    <row r="26" spans="1:144" ht="17.25" customHeight="1">
      <c r="F26" s="1971"/>
      <c r="G26" s="1912"/>
      <c r="H26" s="1912"/>
      <c r="I26" s="1912"/>
      <c r="J26" s="1912"/>
      <c r="K26" s="1891"/>
      <c r="L26" s="1891"/>
      <c r="M26" s="1891"/>
      <c r="N26" s="1891"/>
      <c r="O26" s="1891"/>
      <c r="P26" s="1891"/>
      <c r="Q26" s="1891"/>
      <c r="R26" s="1891"/>
      <c r="S26" s="1891"/>
      <c r="T26" s="1891"/>
      <c r="U26" s="1891"/>
      <c r="V26" s="1891"/>
      <c r="W26" s="1891"/>
      <c r="X26" s="1891"/>
      <c r="Y26" s="1891"/>
      <c r="Z26" s="1891"/>
      <c r="AA26" s="1891"/>
      <c r="AB26" s="1891"/>
      <c r="AC26" s="1891"/>
      <c r="AD26" s="1891"/>
      <c r="AE26" s="1891"/>
      <c r="AF26" s="1891"/>
      <c r="AG26" s="1891"/>
      <c r="AH26" s="1891"/>
      <c r="AI26" s="1891"/>
      <c r="AJ26" s="1891"/>
      <c r="AK26" s="1891"/>
      <c r="AL26" s="1891"/>
      <c r="AM26" s="1891"/>
      <c r="AN26" s="1891"/>
      <c r="AO26" s="1891"/>
      <c r="AP26" s="1891"/>
      <c r="AQ26" s="1891"/>
      <c r="AR26" s="1891"/>
      <c r="AS26" s="1891"/>
      <c r="AT26" s="1891"/>
      <c r="AU26" s="1891"/>
      <c r="AV26" s="1891"/>
      <c r="AW26" s="1891"/>
      <c r="AX26" s="312"/>
    </row>
    <row r="27" spans="1:144" ht="24" customHeight="1">
      <c r="F27" s="1947" t="s">
        <v>292</v>
      </c>
      <c r="G27" s="1908"/>
      <c r="H27" s="1908"/>
      <c r="I27" s="1908"/>
      <c r="J27" s="1908"/>
      <c r="K27" s="1950"/>
      <c r="L27" s="1950"/>
      <c r="M27" s="1950"/>
      <c r="N27" s="1950"/>
      <c r="O27" s="1950"/>
      <c r="P27" s="1950"/>
      <c r="Q27" s="1950"/>
      <c r="R27" s="1950"/>
      <c r="S27" s="1950"/>
      <c r="T27" s="1950"/>
      <c r="U27" s="1950"/>
      <c r="V27" s="1950"/>
      <c r="W27" s="1950"/>
      <c r="X27" s="1950"/>
      <c r="Y27" s="1950"/>
      <c r="Z27" s="1950"/>
      <c r="AA27" s="1950"/>
      <c r="AB27" s="1950"/>
      <c r="AC27" s="1950"/>
      <c r="AD27" s="1950"/>
      <c r="AE27" s="1950"/>
      <c r="AF27" s="1972" t="s">
        <v>808</v>
      </c>
      <c r="AG27" s="1972"/>
      <c r="AH27" s="1972"/>
      <c r="AI27" s="1972"/>
      <c r="AJ27" s="1965"/>
      <c r="AK27" s="1965"/>
      <c r="AL27" s="1965"/>
      <c r="AM27" s="1965"/>
      <c r="AN27" s="1945" t="s">
        <v>809</v>
      </c>
      <c r="AO27" s="1945"/>
      <c r="AP27" s="1945"/>
      <c r="AQ27" s="1945"/>
      <c r="AR27" s="1950"/>
      <c r="AS27" s="1950"/>
      <c r="AT27" s="1950"/>
      <c r="AU27" s="1950"/>
      <c r="AV27" s="1950"/>
      <c r="AW27" s="1950"/>
      <c r="AX27" s="320"/>
    </row>
    <row r="28" spans="1:144" ht="10.5" customHeight="1" thickBot="1">
      <c r="F28" s="1948"/>
      <c r="G28" s="1949"/>
      <c r="H28" s="1949"/>
      <c r="I28" s="1949"/>
      <c r="J28" s="1949"/>
      <c r="K28" s="1951"/>
      <c r="L28" s="1951"/>
      <c r="M28" s="1951"/>
      <c r="N28" s="1951"/>
      <c r="O28" s="1951"/>
      <c r="P28" s="1951"/>
      <c r="Q28" s="1951"/>
      <c r="R28" s="1951"/>
      <c r="S28" s="1951"/>
      <c r="T28" s="1951"/>
      <c r="U28" s="1951"/>
      <c r="V28" s="1951"/>
      <c r="W28" s="1951"/>
      <c r="X28" s="1951"/>
      <c r="Y28" s="1951"/>
      <c r="Z28" s="1951"/>
      <c r="AA28" s="1951"/>
      <c r="AB28" s="1951"/>
      <c r="AC28" s="1951"/>
      <c r="AD28" s="1951"/>
      <c r="AE28" s="1951"/>
      <c r="AF28" s="1973"/>
      <c r="AG28" s="1973"/>
      <c r="AH28" s="1973"/>
      <c r="AI28" s="1973"/>
      <c r="AJ28" s="1966"/>
      <c r="AK28" s="1966"/>
      <c r="AL28" s="1966"/>
      <c r="AM28" s="1966"/>
      <c r="AN28" s="1946"/>
      <c r="AO28" s="1946"/>
      <c r="AP28" s="1946"/>
      <c r="AQ28" s="1946"/>
      <c r="AR28" s="1951"/>
      <c r="AS28" s="1951"/>
      <c r="AT28" s="1951"/>
      <c r="AU28" s="1951"/>
      <c r="AV28" s="1951"/>
      <c r="AW28" s="1951"/>
      <c r="AX28" s="321"/>
    </row>
    <row r="29" spans="1:144" ht="12" customHeight="1" thickBot="1">
      <c r="G29" s="322"/>
      <c r="H29" s="322"/>
      <c r="I29" s="322"/>
      <c r="J29" s="322"/>
      <c r="K29" s="322"/>
      <c r="L29" s="322"/>
      <c r="M29" s="322"/>
      <c r="N29" s="322"/>
      <c r="O29" s="322"/>
      <c r="P29" s="322"/>
      <c r="Q29" s="322"/>
      <c r="R29" s="322"/>
      <c r="S29" s="322"/>
      <c r="T29" s="322"/>
      <c r="U29" s="322"/>
      <c r="V29" s="322"/>
      <c r="W29" s="322"/>
      <c r="X29" s="322"/>
      <c r="Y29" s="322"/>
      <c r="Z29" s="322"/>
      <c r="AA29" s="322"/>
      <c r="AB29" s="322"/>
      <c r="AC29" s="322"/>
      <c r="AD29" s="322"/>
      <c r="AE29" s="322"/>
      <c r="AF29" s="322"/>
      <c r="AG29" s="322"/>
      <c r="AH29" s="322"/>
      <c r="AI29" s="322"/>
      <c r="AJ29" s="322"/>
      <c r="AK29" s="322"/>
      <c r="AL29" s="322"/>
      <c r="AM29" s="322"/>
      <c r="AN29" s="322"/>
      <c r="AO29" s="322"/>
      <c r="AP29" s="322"/>
      <c r="AQ29" s="322"/>
      <c r="AR29" s="322"/>
      <c r="AS29" s="322"/>
      <c r="AT29" s="322"/>
      <c r="AU29" s="322"/>
      <c r="AV29" s="322"/>
      <c r="AW29" s="322"/>
      <c r="AX29" s="322"/>
    </row>
    <row r="30" spans="1:144" s="323" customFormat="1" ht="15.75" customHeight="1" thickBot="1">
      <c r="F30" s="324" t="s">
        <v>293</v>
      </c>
      <c r="G30" s="325"/>
      <c r="H30" s="325"/>
      <c r="I30" s="325"/>
      <c r="J30" s="325"/>
      <c r="K30" s="325"/>
      <c r="L30" s="325"/>
      <c r="M30" s="325"/>
      <c r="N30" s="325"/>
      <c r="O30" s="325"/>
      <c r="P30" s="325"/>
      <c r="Q30" s="325"/>
      <c r="R30" s="325"/>
      <c r="S30" s="325"/>
      <c r="T30" s="326"/>
      <c r="U30" s="326"/>
      <c r="V30" s="326"/>
      <c r="W30" s="326"/>
      <c r="X30" s="326"/>
      <c r="Y30" s="325"/>
      <c r="Z30" s="325"/>
      <c r="AA30" s="325"/>
      <c r="AB30" s="327"/>
      <c r="AC30" s="328"/>
      <c r="AD30" s="328"/>
      <c r="AE30" s="328"/>
      <c r="AF30" s="328"/>
      <c r="AG30" s="328"/>
      <c r="AH30" s="328"/>
      <c r="AI30" s="328"/>
      <c r="AJ30" s="328"/>
      <c r="AK30" s="328"/>
      <c r="AL30" s="328"/>
      <c r="AM30" s="328"/>
      <c r="AN30" s="328"/>
      <c r="AO30" s="328"/>
      <c r="AP30" s="328"/>
      <c r="AQ30" s="328"/>
      <c r="AR30" s="328"/>
      <c r="AS30" s="328"/>
      <c r="AT30" s="328"/>
      <c r="AU30" s="328"/>
      <c r="AV30" s="328"/>
      <c r="AW30" s="327"/>
      <c r="AX30" s="329"/>
    </row>
    <row r="31" spans="1:144" ht="8.25" customHeight="1">
      <c r="F31" s="330"/>
      <c r="G31" s="1053"/>
      <c r="H31" s="1053"/>
      <c r="I31" s="1053"/>
      <c r="J31" s="1053"/>
      <c r="K31" s="1053"/>
      <c r="L31" s="1053"/>
      <c r="M31" s="1053"/>
      <c r="N31" s="1053"/>
      <c r="O31" s="1053"/>
      <c r="P31" s="1053"/>
      <c r="Q31" s="1053"/>
      <c r="R31" s="1053"/>
      <c r="S31" s="1053"/>
      <c r="T31" s="1054"/>
      <c r="U31" s="1055"/>
      <c r="V31" s="1054"/>
      <c r="W31" s="1054"/>
      <c r="X31" s="1054"/>
      <c r="Y31" s="1053"/>
      <c r="Z31" s="1053"/>
      <c r="AA31" s="1053"/>
      <c r="AB31" s="1056"/>
      <c r="AC31" s="1057"/>
      <c r="AD31" s="1057"/>
      <c r="AE31" s="1057"/>
      <c r="AF31" s="1057"/>
      <c r="AG31" s="1057"/>
      <c r="AH31" s="1057"/>
      <c r="AI31" s="1057"/>
      <c r="AJ31" s="1057"/>
      <c r="AK31" s="1953" t="s">
        <v>962</v>
      </c>
      <c r="AL31" s="1954"/>
      <c r="AM31" s="1954"/>
      <c r="AN31" s="1954"/>
      <c r="AO31" s="1954"/>
      <c r="AP31" s="1954"/>
      <c r="AQ31" s="1954"/>
      <c r="AR31" s="1954"/>
      <c r="AS31" s="1954"/>
      <c r="AT31" s="1954"/>
      <c r="AU31" s="1954"/>
      <c r="AV31" s="1954"/>
      <c r="AW31" s="1954"/>
      <c r="AX31" s="1955"/>
    </row>
    <row r="32" spans="1:144" ht="21" customHeight="1">
      <c r="F32" s="315" t="s">
        <v>294</v>
      </c>
      <c r="S32" s="303"/>
      <c r="U32" s="1052" t="s">
        <v>961</v>
      </c>
      <c r="V32" s="310"/>
      <c r="W32" s="310"/>
      <c r="X32" s="310"/>
      <c r="Y32" s="341" t="s">
        <v>126</v>
      </c>
      <c r="Z32" s="303"/>
      <c r="AA32" s="310"/>
      <c r="AC32" s="341" t="s">
        <v>127</v>
      </c>
      <c r="AD32" s="310"/>
      <c r="AE32" s="303"/>
      <c r="AH32" s="310"/>
      <c r="AI32" s="332"/>
      <c r="AJ32" s="332"/>
      <c r="AK32" s="1956"/>
      <c r="AL32" s="1938"/>
      <c r="AM32" s="1938"/>
      <c r="AN32" s="1938"/>
      <c r="AO32" s="1938"/>
      <c r="AP32" s="1938"/>
      <c r="AQ32" s="1938"/>
      <c r="AR32" s="1938"/>
      <c r="AS32" s="1938"/>
      <c r="AT32" s="1938"/>
      <c r="AU32" s="1938"/>
      <c r="AV32" s="1938"/>
      <c r="AW32" s="1938"/>
      <c r="AX32" s="1957"/>
    </row>
    <row r="33" spans="6:60" ht="30.75" customHeight="1">
      <c r="F33" s="333"/>
      <c r="G33" s="304"/>
      <c r="H33" s="304"/>
      <c r="I33" s="304"/>
      <c r="J33" s="304"/>
      <c r="K33" s="304"/>
      <c r="L33" s="304"/>
      <c r="M33" s="304"/>
      <c r="N33" s="304"/>
      <c r="O33" s="304"/>
      <c r="P33" s="304"/>
      <c r="Q33" s="304"/>
      <c r="R33" s="304"/>
      <c r="S33" s="1058"/>
      <c r="T33" s="1059"/>
      <c r="U33" s="1962" t="s">
        <v>295</v>
      </c>
      <c r="V33" s="1963"/>
      <c r="W33" s="1963"/>
      <c r="X33" s="1963"/>
      <c r="Y33" s="1963"/>
      <c r="Z33" s="1963"/>
      <c r="AA33" s="1963"/>
      <c r="AB33" s="1963"/>
      <c r="AC33" s="1963"/>
      <c r="AD33" s="1963"/>
      <c r="AE33" s="1963"/>
      <c r="AF33" s="1963"/>
      <c r="AG33" s="1963"/>
      <c r="AH33" s="1963"/>
      <c r="AI33" s="1963"/>
      <c r="AJ33" s="1964"/>
      <c r="AK33" s="1958" t="s">
        <v>963</v>
      </c>
      <c r="AL33" s="1959"/>
      <c r="AM33" s="1959"/>
      <c r="AN33" s="1959"/>
      <c r="AO33" s="1959"/>
      <c r="AP33" s="1959"/>
      <c r="AQ33" s="1959"/>
      <c r="AR33" s="1959"/>
      <c r="AS33" s="1959"/>
      <c r="AT33" s="1959"/>
      <c r="AU33" s="1959"/>
      <c r="AV33" s="1959"/>
      <c r="AW33" s="1959"/>
      <c r="AX33" s="1960"/>
    </row>
    <row r="34" spans="6:60" ht="5.25" customHeight="1">
      <c r="F34" s="338"/>
      <c r="S34" s="322"/>
      <c r="T34" s="331"/>
      <c r="U34" s="1938" t="s">
        <v>296</v>
      </c>
      <c r="V34" s="1938"/>
      <c r="W34" s="1938"/>
      <c r="X34" s="1938"/>
      <c r="Y34" s="1938"/>
      <c r="Z34" s="1938"/>
      <c r="AA34" s="1938"/>
      <c r="AB34" s="394"/>
      <c r="AC34" s="332"/>
      <c r="AD34" s="332"/>
      <c r="AE34" s="332"/>
      <c r="AF34" s="332"/>
      <c r="AG34" s="332"/>
      <c r="AH34" s="332"/>
      <c r="AI34" s="332"/>
      <c r="AJ34" s="332"/>
      <c r="AK34" s="415"/>
      <c r="AL34" s="332"/>
      <c r="AM34" s="332"/>
      <c r="AN34" s="332"/>
      <c r="AO34" s="332"/>
      <c r="AP34" s="332"/>
      <c r="AQ34" s="332"/>
      <c r="AR34" s="332"/>
      <c r="AS34" s="332"/>
      <c r="AT34" s="332"/>
      <c r="AU34" s="332"/>
      <c r="AV34" s="332"/>
      <c r="AW34" s="332"/>
      <c r="AX34" s="380"/>
    </row>
    <row r="35" spans="6:60" ht="24.4" customHeight="1">
      <c r="F35" s="386" t="s">
        <v>297</v>
      </c>
      <c r="G35" s="339"/>
      <c r="H35" s="339"/>
      <c r="I35" s="339"/>
      <c r="J35" s="339"/>
      <c r="K35" s="339"/>
      <c r="L35" s="339"/>
      <c r="M35" s="339"/>
      <c r="N35" s="339"/>
      <c r="O35" s="340"/>
      <c r="P35" s="303"/>
      <c r="R35" s="341" t="s">
        <v>127</v>
      </c>
      <c r="S35" s="303"/>
      <c r="U35" s="1938"/>
      <c r="V35" s="1938"/>
      <c r="W35" s="1938"/>
      <c r="X35" s="1938"/>
      <c r="Y35" s="1938"/>
      <c r="Z35" s="1938"/>
      <c r="AA35" s="1938"/>
      <c r="AB35" s="1952"/>
      <c r="AC35" s="1952"/>
      <c r="AD35" s="1952"/>
      <c r="AE35" s="1952"/>
      <c r="AF35" s="1952"/>
      <c r="AG35" s="1952"/>
      <c r="AH35" s="1952"/>
      <c r="AI35" s="1952"/>
      <c r="AJ35" s="1952"/>
      <c r="AK35" s="1961" t="s">
        <v>964</v>
      </c>
      <c r="AL35" s="1936"/>
      <c r="AM35" s="1936"/>
      <c r="AN35" s="1936"/>
      <c r="AO35" s="1936"/>
      <c r="AP35" s="341" t="s">
        <v>126</v>
      </c>
      <c r="AQ35" s="303"/>
      <c r="AR35" s="1061"/>
      <c r="AS35" s="341" t="s">
        <v>127</v>
      </c>
      <c r="AT35" s="303"/>
      <c r="AU35" s="1061"/>
      <c r="AV35" s="1061"/>
      <c r="AW35" s="1061"/>
      <c r="AX35" s="380"/>
    </row>
    <row r="36" spans="6:60" ht="6.75" customHeight="1">
      <c r="F36" s="330"/>
      <c r="G36" s="322"/>
      <c r="H36" s="322"/>
      <c r="I36" s="322"/>
      <c r="J36" s="322"/>
      <c r="K36" s="322"/>
      <c r="L36" s="322"/>
      <c r="M36" s="322"/>
      <c r="N36" s="322"/>
      <c r="O36" s="322"/>
      <c r="P36" s="322"/>
      <c r="Q36" s="322"/>
      <c r="R36" s="322"/>
      <c r="S36" s="322"/>
      <c r="T36" s="331"/>
      <c r="U36" s="1939"/>
      <c r="V36" s="1939"/>
      <c r="W36" s="1939"/>
      <c r="X36" s="1939"/>
      <c r="Y36" s="1939"/>
      <c r="Z36" s="1939"/>
      <c r="AA36" s="1939"/>
      <c r="AB36" s="342"/>
      <c r="AC36" s="343"/>
      <c r="AD36" s="343"/>
      <c r="AE36" s="343"/>
      <c r="AF36" s="343"/>
      <c r="AG36" s="343"/>
      <c r="AH36" s="343"/>
      <c r="AI36" s="343"/>
      <c r="AJ36" s="343"/>
      <c r="AK36" s="1060"/>
      <c r="AL36" s="343"/>
      <c r="AM36" s="343"/>
      <c r="AN36" s="343"/>
      <c r="AO36" s="343"/>
      <c r="AP36" s="343"/>
      <c r="AQ36" s="343"/>
      <c r="AR36" s="343"/>
      <c r="AS36" s="343"/>
      <c r="AT36" s="343"/>
      <c r="AU36" s="343"/>
      <c r="AV36" s="343"/>
      <c r="AW36" s="304"/>
      <c r="AX36" s="392"/>
    </row>
    <row r="37" spans="6:60" s="323" customFormat="1">
      <c r="F37" s="1940" t="s">
        <v>298</v>
      </c>
      <c r="G37" s="1941"/>
      <c r="H37" s="1941"/>
      <c r="I37" s="1941"/>
      <c r="J37" s="1941"/>
      <c r="K37" s="1941"/>
      <c r="L37" s="1941"/>
      <c r="M37" s="1941"/>
      <c r="N37" s="1941"/>
      <c r="O37" s="1942"/>
      <c r="P37" s="1943" t="s">
        <v>299</v>
      </c>
      <c r="Q37" s="1941"/>
      <c r="R37" s="1941"/>
      <c r="S37" s="1941"/>
      <c r="T37" s="1941"/>
      <c r="U37" s="1941"/>
      <c r="V37" s="1941"/>
      <c r="W37" s="1941"/>
      <c r="X37" s="1941"/>
      <c r="Y37" s="1941"/>
      <c r="Z37" s="1941"/>
      <c r="AA37" s="1941"/>
      <c r="AB37" s="1941"/>
      <c r="AC37" s="1941"/>
      <c r="AD37" s="1941"/>
      <c r="AE37" s="1941"/>
      <c r="AF37" s="1941"/>
      <c r="AG37" s="1942"/>
      <c r="AH37" s="1943" t="s">
        <v>300</v>
      </c>
      <c r="AI37" s="1941"/>
      <c r="AJ37" s="1941"/>
      <c r="AK37" s="1941"/>
      <c r="AL37" s="1941"/>
      <c r="AM37" s="1941"/>
      <c r="AN37" s="1941"/>
      <c r="AO37" s="1941"/>
      <c r="AP37" s="1941"/>
      <c r="AQ37" s="1941"/>
      <c r="AR37" s="1941"/>
      <c r="AS37" s="1941"/>
      <c r="AT37" s="1941"/>
      <c r="AU37" s="1941"/>
      <c r="AV37" s="1941"/>
      <c r="AW37" s="1941"/>
      <c r="AX37" s="1944"/>
    </row>
    <row r="38" spans="6:60" ht="26.25" customHeight="1">
      <c r="F38" s="1977" t="s">
        <v>1018</v>
      </c>
      <c r="G38" s="1978"/>
      <c r="H38" s="1978"/>
      <c r="I38" s="1978"/>
      <c r="J38" s="1978"/>
      <c r="K38" s="1978"/>
      <c r="L38" s="1978"/>
      <c r="M38" s="1978"/>
      <c r="N38" s="1978"/>
      <c r="O38" s="1979"/>
      <c r="P38" s="1983" t="s">
        <v>1003</v>
      </c>
      <c r="Q38" s="1984"/>
      <c r="R38" s="1984"/>
      <c r="S38" s="1984"/>
      <c r="T38" s="1984"/>
      <c r="U38" s="1984"/>
      <c r="V38" s="1984"/>
      <c r="W38" s="1984"/>
      <c r="X38" s="1984"/>
      <c r="Y38" s="1984"/>
      <c r="Z38" s="1984"/>
      <c r="AA38" s="1984"/>
      <c r="AB38" s="1984"/>
      <c r="AC38" s="1984"/>
      <c r="AD38" s="1984"/>
      <c r="AE38" s="1984"/>
      <c r="AF38" s="1984"/>
      <c r="AG38" s="1985"/>
      <c r="AH38" s="1989"/>
      <c r="AI38" s="1978"/>
      <c r="AJ38" s="1978"/>
      <c r="AK38" s="1978"/>
      <c r="AL38" s="1978"/>
      <c r="AM38" s="1978"/>
      <c r="AN38" s="1978"/>
      <c r="AO38" s="1978"/>
      <c r="AP38" s="1978"/>
      <c r="AQ38" s="1978"/>
      <c r="AR38" s="1978"/>
      <c r="AS38" s="1978"/>
      <c r="AT38" s="1978"/>
      <c r="AU38" s="1978"/>
      <c r="AV38" s="1978"/>
      <c r="AW38" s="1978"/>
      <c r="AX38" s="1990"/>
    </row>
    <row r="39" spans="6:60" ht="11.25" customHeight="1" thickBot="1">
      <c r="F39" s="1980"/>
      <c r="G39" s="1981"/>
      <c r="H39" s="1981"/>
      <c r="I39" s="1981"/>
      <c r="J39" s="1981"/>
      <c r="K39" s="1981"/>
      <c r="L39" s="1981"/>
      <c r="M39" s="1981"/>
      <c r="N39" s="1981"/>
      <c r="O39" s="1982"/>
      <c r="P39" s="1986"/>
      <c r="Q39" s="1987"/>
      <c r="R39" s="1987"/>
      <c r="S39" s="1987"/>
      <c r="T39" s="1987"/>
      <c r="U39" s="1987"/>
      <c r="V39" s="1987"/>
      <c r="W39" s="1987"/>
      <c r="X39" s="1987"/>
      <c r="Y39" s="1987"/>
      <c r="Z39" s="1987"/>
      <c r="AA39" s="1987"/>
      <c r="AB39" s="1987"/>
      <c r="AC39" s="1987"/>
      <c r="AD39" s="1987"/>
      <c r="AE39" s="1987"/>
      <c r="AF39" s="1987"/>
      <c r="AG39" s="1988"/>
      <c r="AH39" s="1991"/>
      <c r="AI39" s="1981"/>
      <c r="AJ39" s="1981"/>
      <c r="AK39" s="1981"/>
      <c r="AL39" s="1981"/>
      <c r="AM39" s="1981"/>
      <c r="AN39" s="1981"/>
      <c r="AO39" s="1981"/>
      <c r="AP39" s="1981"/>
      <c r="AQ39" s="1981"/>
      <c r="AR39" s="1981"/>
      <c r="AS39" s="1981"/>
      <c r="AT39" s="1981"/>
      <c r="AU39" s="1981"/>
      <c r="AV39" s="1981"/>
      <c r="AW39" s="1981"/>
      <c r="AX39" s="1992"/>
    </row>
    <row r="40" spans="6:60" ht="12" customHeight="1" thickBot="1">
      <c r="F40" s="344"/>
      <c r="G40" s="344"/>
      <c r="H40" s="344"/>
      <c r="I40" s="344"/>
      <c r="J40" s="344"/>
      <c r="K40" s="344"/>
      <c r="L40" s="344"/>
      <c r="M40" s="344"/>
      <c r="N40" s="344"/>
      <c r="O40" s="344"/>
      <c r="P40" s="344"/>
      <c r="Q40" s="344"/>
      <c r="R40" s="344"/>
      <c r="S40" s="344"/>
      <c r="T40" s="345"/>
      <c r="U40" s="345"/>
      <c r="V40" s="345"/>
      <c r="W40" s="345"/>
      <c r="X40" s="345"/>
      <c r="Y40" s="344"/>
      <c r="Z40" s="344"/>
      <c r="AA40" s="344"/>
      <c r="AB40" s="346"/>
      <c r="AC40" s="347"/>
      <c r="AD40" s="347"/>
      <c r="AE40" s="347"/>
      <c r="AF40" s="347"/>
      <c r="AG40" s="347"/>
      <c r="AH40" s="347"/>
      <c r="AI40" s="347"/>
      <c r="AJ40" s="347"/>
      <c r="AK40" s="347"/>
      <c r="AL40" s="347"/>
      <c r="AM40" s="347"/>
      <c r="AN40" s="347"/>
      <c r="AO40" s="347"/>
      <c r="AP40" s="347"/>
      <c r="AQ40" s="347"/>
      <c r="AR40" s="347"/>
      <c r="AS40" s="347"/>
      <c r="AT40" s="347"/>
      <c r="AU40" s="347"/>
      <c r="AV40" s="347"/>
      <c r="AW40" s="346"/>
      <c r="AX40" s="348"/>
    </row>
    <row r="41" spans="6:60" s="323" customFormat="1" ht="16.5" customHeight="1">
      <c r="F41" s="349" t="s">
        <v>858</v>
      </c>
      <c r="G41" s="350"/>
      <c r="H41" s="350"/>
      <c r="I41" s="350"/>
      <c r="J41" s="350"/>
      <c r="K41" s="350"/>
      <c r="L41" s="350"/>
      <c r="M41" s="350"/>
      <c r="N41" s="350"/>
      <c r="O41" s="350"/>
      <c r="P41" s="350"/>
      <c r="Q41" s="350"/>
      <c r="R41" s="350"/>
      <c r="S41" s="350"/>
      <c r="T41" s="351"/>
      <c r="U41" s="351"/>
      <c r="V41" s="351"/>
      <c r="W41" s="351"/>
      <c r="X41" s="351"/>
      <c r="Y41" s="350"/>
      <c r="Z41" s="350"/>
      <c r="AA41" s="350"/>
      <c r="AB41" s="352"/>
      <c r="AC41" s="353"/>
      <c r="AD41" s="353"/>
      <c r="AE41" s="353"/>
      <c r="AF41" s="353"/>
      <c r="AG41" s="353"/>
      <c r="AH41" s="353"/>
      <c r="AI41" s="353"/>
      <c r="AJ41" s="353"/>
      <c r="AK41" s="353"/>
      <c r="AL41" s="353"/>
      <c r="AM41" s="353"/>
      <c r="AN41" s="353"/>
      <c r="AO41" s="353"/>
      <c r="AP41" s="353"/>
      <c r="AQ41" s="353"/>
      <c r="AR41" s="353"/>
      <c r="AS41" s="353"/>
      <c r="AT41" s="353"/>
      <c r="AU41" s="353"/>
      <c r="AV41" s="353"/>
      <c r="AW41" s="352"/>
      <c r="AX41" s="354"/>
    </row>
    <row r="42" spans="6:60" ht="5.25" customHeight="1">
      <c r="F42" s="747"/>
      <c r="G42" s="748"/>
      <c r="H42" s="748"/>
      <c r="I42" s="748"/>
      <c r="J42" s="748"/>
      <c r="K42" s="748"/>
      <c r="L42" s="748"/>
      <c r="M42" s="748"/>
      <c r="N42" s="748"/>
      <c r="O42" s="748"/>
      <c r="P42" s="748"/>
      <c r="Q42" s="1062"/>
      <c r="R42" s="748"/>
      <c r="S42" s="748"/>
      <c r="T42" s="1048"/>
      <c r="U42" s="1048"/>
      <c r="V42" s="1048"/>
      <c r="W42" s="1048"/>
      <c r="X42" s="1048"/>
      <c r="Y42" s="748"/>
      <c r="Z42" s="748"/>
      <c r="AA42" s="748"/>
      <c r="AB42" s="749"/>
      <c r="AC42" s="750"/>
      <c r="AD42" s="750"/>
      <c r="AE42" s="2010" t="s">
        <v>966</v>
      </c>
      <c r="AF42" s="2011"/>
      <c r="AG42" s="2011"/>
      <c r="AH42" s="2011"/>
      <c r="AI42" s="2011"/>
      <c r="AJ42" s="2011"/>
      <c r="AK42" s="2011"/>
      <c r="AL42" s="2011"/>
      <c r="AM42" s="2011"/>
      <c r="AN42" s="1065"/>
      <c r="AO42" s="751"/>
      <c r="AP42" s="752"/>
      <c r="AQ42" s="752"/>
      <c r="AR42" s="752"/>
      <c r="AS42" s="752"/>
      <c r="AT42" s="752"/>
      <c r="AU42" s="752"/>
      <c r="AV42" s="752"/>
      <c r="AW42" s="752"/>
      <c r="AX42" s="753"/>
    </row>
    <row r="43" spans="6:60" ht="16.5" customHeight="1">
      <c r="F43" s="1997" t="s">
        <v>806</v>
      </c>
      <c r="G43" s="1998"/>
      <c r="H43" s="1998"/>
      <c r="I43" s="1998"/>
      <c r="J43" s="1998"/>
      <c r="K43" s="1998"/>
      <c r="L43" s="1998"/>
      <c r="M43" s="1998"/>
      <c r="N43" s="1998"/>
      <c r="O43" s="1998"/>
      <c r="P43" s="1998"/>
      <c r="Q43" s="1999"/>
      <c r="R43" s="2000" t="s">
        <v>965</v>
      </c>
      <c r="S43" s="2001"/>
      <c r="T43" s="2001"/>
      <c r="U43" s="2001"/>
      <c r="V43" s="2001"/>
      <c r="W43" s="2001"/>
      <c r="X43" s="2001"/>
      <c r="Y43" s="2001"/>
      <c r="Z43" s="2001"/>
      <c r="AA43" s="2001"/>
      <c r="AB43" s="2001"/>
      <c r="AC43" s="1063"/>
      <c r="AD43" s="1064"/>
      <c r="AE43" s="2012"/>
      <c r="AF43" s="2013"/>
      <c r="AG43" s="2013"/>
      <c r="AH43" s="2013"/>
      <c r="AI43" s="2013"/>
      <c r="AJ43" s="2013"/>
      <c r="AK43" s="2013"/>
      <c r="AL43" s="2013"/>
      <c r="AM43" s="2013"/>
      <c r="AN43" s="1066"/>
      <c r="AO43" s="2020"/>
      <c r="AP43" s="2020"/>
      <c r="AQ43" s="2020"/>
      <c r="AR43" s="2020"/>
      <c r="AS43" s="2020"/>
      <c r="AT43" s="2020"/>
      <c r="AU43" s="2020"/>
      <c r="AV43" s="2020"/>
      <c r="AW43" s="2020"/>
      <c r="AX43" s="2021"/>
    </row>
    <row r="44" spans="6:60" ht="15" customHeight="1">
      <c r="F44" s="2008" t="str">
        <f>IF('1) INTRODUCIR DATOS'!F26="","",'1) INTRODUCIR DATOS'!F26)</f>
        <v/>
      </c>
      <c r="G44" s="2003"/>
      <c r="H44" s="2003"/>
      <c r="I44" s="2003"/>
      <c r="J44" s="2003"/>
      <c r="K44" s="2003"/>
      <c r="L44" s="2003"/>
      <c r="M44" s="2003"/>
      <c r="N44" s="2003"/>
      <c r="O44" s="2003"/>
      <c r="P44" s="2003"/>
      <c r="Q44" s="2004"/>
      <c r="R44" s="2002" t="s">
        <v>1014</v>
      </c>
      <c r="S44" s="2003"/>
      <c r="T44" s="2003"/>
      <c r="U44" s="2003"/>
      <c r="V44" s="2003"/>
      <c r="W44" s="2003"/>
      <c r="X44" s="2003"/>
      <c r="Y44" s="2003"/>
      <c r="Z44" s="2003"/>
      <c r="AA44" s="2003"/>
      <c r="AB44" s="2003"/>
      <c r="AC44" s="2003"/>
      <c r="AD44" s="2004"/>
      <c r="AE44" s="2014" t="s">
        <v>807</v>
      </c>
      <c r="AF44" s="2015"/>
      <c r="AG44" s="2015"/>
      <c r="AH44" s="2015"/>
      <c r="AI44" s="2015"/>
      <c r="AJ44" s="2015"/>
      <c r="AK44" s="2015"/>
      <c r="AL44" s="2015"/>
      <c r="AM44" s="2015"/>
      <c r="AN44" s="2018"/>
      <c r="AO44" s="2018"/>
      <c r="AP44" s="2018"/>
      <c r="AQ44" s="2018"/>
      <c r="AR44" s="2018"/>
      <c r="AS44" s="2018"/>
      <c r="AT44" s="2018"/>
      <c r="AU44" s="2018"/>
      <c r="AV44" s="2018"/>
      <c r="AW44" s="2018"/>
      <c r="AX44" s="754"/>
    </row>
    <row r="45" spans="6:60" ht="16.5" customHeight="1">
      <c r="F45" s="2009"/>
      <c r="G45" s="2006"/>
      <c r="H45" s="2006"/>
      <c r="I45" s="2006"/>
      <c r="J45" s="2006"/>
      <c r="K45" s="2006"/>
      <c r="L45" s="2006"/>
      <c r="M45" s="2006"/>
      <c r="N45" s="2006"/>
      <c r="O45" s="2006"/>
      <c r="P45" s="2006"/>
      <c r="Q45" s="2007"/>
      <c r="R45" s="2005"/>
      <c r="S45" s="2006"/>
      <c r="T45" s="2006"/>
      <c r="U45" s="2006"/>
      <c r="V45" s="2006"/>
      <c r="W45" s="2006"/>
      <c r="X45" s="2006"/>
      <c r="Y45" s="2006"/>
      <c r="Z45" s="2006"/>
      <c r="AA45" s="2006"/>
      <c r="AB45" s="2006"/>
      <c r="AC45" s="2006"/>
      <c r="AD45" s="2007"/>
      <c r="AE45" s="2016"/>
      <c r="AF45" s="2017"/>
      <c r="AG45" s="2017"/>
      <c r="AH45" s="2017"/>
      <c r="AI45" s="2017"/>
      <c r="AJ45" s="2017"/>
      <c r="AK45" s="2017"/>
      <c r="AL45" s="2017"/>
      <c r="AM45" s="2017"/>
      <c r="AN45" s="2019"/>
      <c r="AO45" s="2019"/>
      <c r="AP45" s="2019"/>
      <c r="AQ45" s="2019"/>
      <c r="AR45" s="2019"/>
      <c r="AS45" s="2019"/>
      <c r="AT45" s="2019"/>
      <c r="AU45" s="2019"/>
      <c r="AV45" s="2019"/>
      <c r="AW45" s="2019"/>
      <c r="AX45" s="1067"/>
    </row>
    <row r="46" spans="6:60" ht="3.75" customHeight="1">
      <c r="F46" s="338"/>
      <c r="M46" s="339"/>
      <c r="N46" s="339"/>
      <c r="O46" s="339"/>
      <c r="P46" s="339"/>
      <c r="Q46" s="339"/>
      <c r="R46" s="339"/>
      <c r="S46" s="339"/>
      <c r="T46" s="339"/>
      <c r="V46" s="361"/>
      <c r="W46" s="361"/>
      <c r="X46" s="361"/>
      <c r="Y46" s="361"/>
      <c r="Z46" s="361"/>
      <c r="AA46" s="361"/>
      <c r="AB46" s="339"/>
      <c r="AC46" s="339"/>
      <c r="AD46" s="339"/>
      <c r="AE46" s="339"/>
      <c r="AF46" s="339"/>
      <c r="AG46" s="339"/>
      <c r="AH46" s="339"/>
      <c r="AI46" s="339"/>
      <c r="AJ46" s="339"/>
      <c r="AK46" s="339"/>
      <c r="AL46" s="339"/>
      <c r="AM46" s="339"/>
      <c r="AN46" s="339"/>
      <c r="AO46" s="339"/>
      <c r="AP46" s="339"/>
      <c r="AQ46" s="339"/>
      <c r="AR46" s="339"/>
      <c r="AS46" s="339"/>
      <c r="AT46" s="339"/>
      <c r="AU46" s="339"/>
      <c r="AV46" s="339"/>
      <c r="AW46" s="339"/>
      <c r="AX46" s="359"/>
    </row>
    <row r="47" spans="6:60" ht="21" customHeight="1">
      <c r="F47" s="386" t="s">
        <v>297</v>
      </c>
      <c r="G47" s="339"/>
      <c r="H47" s="339"/>
      <c r="I47" s="339"/>
      <c r="J47" s="339"/>
      <c r="K47" s="339"/>
      <c r="L47" s="339"/>
      <c r="M47" s="339"/>
      <c r="N47" s="339"/>
      <c r="O47" s="340"/>
      <c r="P47" s="303"/>
      <c r="R47" s="341" t="s">
        <v>127</v>
      </c>
      <c r="S47" s="303"/>
      <c r="T47" s="1993" t="s">
        <v>301</v>
      </c>
      <c r="U47" s="1994"/>
      <c r="V47" s="1994"/>
      <c r="W47" s="1994"/>
      <c r="X47" s="1994"/>
      <c r="Y47" s="1994"/>
      <c r="Z47" s="1994"/>
      <c r="AA47" s="1994"/>
      <c r="AB47" s="1995"/>
      <c r="AC47" s="1995"/>
      <c r="AD47" s="1995"/>
      <c r="AE47" s="1995"/>
      <c r="AF47" s="1995"/>
      <c r="AG47" s="1995"/>
      <c r="AH47" s="1995"/>
      <c r="AI47" s="1995"/>
      <c r="AJ47" s="1995"/>
      <c r="AK47" s="1995"/>
      <c r="AL47" s="1995"/>
      <c r="AM47" s="1995"/>
      <c r="AN47" s="1995"/>
      <c r="AO47" s="1995"/>
      <c r="AP47" s="1995"/>
      <c r="AQ47" s="1995"/>
      <c r="AR47" s="1995"/>
      <c r="AS47" s="1995"/>
      <c r="AT47" s="1995"/>
      <c r="AU47" s="1995"/>
      <c r="AV47" s="1995"/>
      <c r="AW47" s="1995"/>
      <c r="AX47" s="359"/>
      <c r="BH47" s="799"/>
    </row>
    <row r="48" spans="6:60" ht="21" customHeight="1">
      <c r="F48" s="360" t="s">
        <v>302</v>
      </c>
      <c r="G48" s="339"/>
      <c r="H48" s="339"/>
      <c r="I48" s="339"/>
      <c r="J48" s="339"/>
      <c r="K48" s="339"/>
      <c r="L48" s="339"/>
      <c r="M48" s="339"/>
      <c r="N48" s="339"/>
      <c r="O48" s="340"/>
      <c r="R48" s="341"/>
      <c r="T48" s="789"/>
      <c r="U48" s="789"/>
      <c r="V48" s="789"/>
      <c r="W48" s="789"/>
      <c r="X48" s="789"/>
      <c r="Y48" s="789"/>
      <c r="Z48" s="789"/>
      <c r="AA48" s="789"/>
      <c r="AB48" s="1995"/>
      <c r="AC48" s="1995"/>
      <c r="AD48" s="1995"/>
      <c r="AE48" s="1995"/>
      <c r="AF48" s="1995"/>
      <c r="AG48" s="1995"/>
      <c r="AH48" s="1995"/>
      <c r="AI48" s="1995"/>
      <c r="AJ48" s="1995"/>
      <c r="AK48" s="1995"/>
      <c r="AL48" s="1995"/>
      <c r="AM48" s="1995"/>
      <c r="AN48" s="1995"/>
      <c r="AO48" s="1995"/>
      <c r="AP48" s="1995"/>
      <c r="AQ48" s="1995"/>
      <c r="AR48" s="1995"/>
      <c r="AS48" s="1995"/>
      <c r="AT48" s="1995"/>
      <c r="AU48" s="1995"/>
      <c r="AV48" s="1995"/>
      <c r="AW48" s="1995"/>
      <c r="AX48" s="359"/>
    </row>
    <row r="49" spans="6:82" ht="19.5" customHeight="1">
      <c r="F49" s="386" t="s">
        <v>834</v>
      </c>
      <c r="G49" s="339"/>
      <c r="H49" s="339"/>
      <c r="I49" s="339"/>
      <c r="J49" s="339"/>
      <c r="K49" s="339"/>
      <c r="L49" s="339"/>
      <c r="M49" s="339"/>
      <c r="N49" s="339"/>
      <c r="O49" s="339"/>
      <c r="P49" s="303"/>
      <c r="R49" s="379" t="s">
        <v>127</v>
      </c>
      <c r="S49" s="303"/>
      <c r="U49" s="361"/>
      <c r="V49" s="361"/>
      <c r="W49" s="361"/>
      <c r="X49" s="362"/>
      <c r="Y49" s="362"/>
      <c r="Z49" s="362"/>
      <c r="AA49" s="362"/>
      <c r="AB49" s="1995"/>
      <c r="AC49" s="1995"/>
      <c r="AD49" s="1995"/>
      <c r="AE49" s="1995"/>
      <c r="AF49" s="1995"/>
      <c r="AG49" s="1995"/>
      <c r="AH49" s="1995"/>
      <c r="AI49" s="1995"/>
      <c r="AJ49" s="1995"/>
      <c r="AK49" s="1995"/>
      <c r="AL49" s="1995"/>
      <c r="AM49" s="1995"/>
      <c r="AN49" s="1995"/>
      <c r="AO49" s="1995"/>
      <c r="AP49" s="1995"/>
      <c r="AQ49" s="1995"/>
      <c r="AR49" s="1995"/>
      <c r="AS49" s="1995"/>
      <c r="AT49" s="1995"/>
      <c r="AU49" s="1995"/>
      <c r="AV49" s="1995"/>
      <c r="AW49" s="1995"/>
      <c r="AX49" s="359"/>
      <c r="BQ49" s="799"/>
    </row>
    <row r="50" spans="6:82" ht="6.4" customHeight="1" thickBot="1">
      <c r="F50" s="800"/>
      <c r="G50" s="364"/>
      <c r="H50" s="364"/>
      <c r="I50" s="364"/>
      <c r="J50" s="364"/>
      <c r="K50" s="364"/>
      <c r="L50" s="364"/>
      <c r="M50" s="364"/>
      <c r="N50" s="364"/>
      <c r="O50" s="364"/>
      <c r="P50" s="364"/>
      <c r="Q50" s="364"/>
      <c r="R50" s="364"/>
      <c r="S50" s="364"/>
      <c r="T50" s="364"/>
      <c r="U50" s="364"/>
      <c r="V50" s="364"/>
      <c r="W50" s="364"/>
      <c r="X50" s="364"/>
      <c r="Y50" s="364"/>
      <c r="Z50" s="364"/>
      <c r="AA50" s="364"/>
      <c r="AB50" s="364"/>
      <c r="AC50" s="364"/>
      <c r="AD50" s="364"/>
      <c r="AE50" s="364"/>
      <c r="AF50" s="364"/>
      <c r="AG50" s="364"/>
      <c r="AH50" s="364"/>
      <c r="AI50" s="364"/>
      <c r="AJ50" s="364"/>
      <c r="AK50" s="364"/>
      <c r="AL50" s="364"/>
      <c r="AM50" s="364"/>
      <c r="AN50" s="364"/>
      <c r="AO50" s="364"/>
      <c r="AP50" s="364"/>
      <c r="AQ50" s="364"/>
      <c r="AR50" s="364"/>
      <c r="AS50" s="364"/>
      <c r="AT50" s="364"/>
      <c r="AU50" s="364"/>
      <c r="AV50" s="364"/>
      <c r="AW50" s="364"/>
      <c r="AX50" s="365"/>
    </row>
    <row r="51" spans="6:82" ht="10.15" customHeight="1" thickBot="1"/>
    <row r="52" spans="6:82" s="323" customFormat="1" ht="16.5" customHeight="1">
      <c r="F52" s="366" t="s">
        <v>303</v>
      </c>
      <c r="G52" s="367"/>
      <c r="H52" s="367"/>
      <c r="I52" s="367"/>
      <c r="J52" s="367"/>
      <c r="K52" s="367"/>
      <c r="L52" s="367"/>
      <c r="M52" s="367"/>
      <c r="N52" s="367"/>
      <c r="O52" s="367"/>
      <c r="P52" s="367"/>
      <c r="Q52" s="367"/>
      <c r="R52" s="367"/>
      <c r="S52" s="367"/>
      <c r="T52" s="409"/>
      <c r="U52" s="409"/>
      <c r="V52" s="409"/>
      <c r="W52" s="409"/>
      <c r="X52" s="409"/>
      <c r="Y52" s="367"/>
      <c r="Z52" s="367"/>
      <c r="AA52" s="367"/>
      <c r="AB52" s="369"/>
      <c r="AC52" s="368"/>
      <c r="AD52" s="368"/>
      <c r="AE52" s="368"/>
      <c r="AF52" s="368"/>
      <c r="AG52" s="368"/>
      <c r="AH52" s="368"/>
      <c r="AI52" s="368"/>
      <c r="AJ52" s="368"/>
      <c r="AK52" s="368"/>
      <c r="AL52" s="368"/>
      <c r="AM52" s="368"/>
      <c r="AN52" s="368"/>
      <c r="AO52" s="368"/>
      <c r="AP52" s="368"/>
      <c r="AQ52" s="368"/>
      <c r="AR52" s="368"/>
      <c r="AS52" s="368"/>
      <c r="AT52" s="368"/>
      <c r="AU52" s="368"/>
      <c r="AV52" s="368"/>
      <c r="AW52" s="369"/>
      <c r="AX52" s="354"/>
    </row>
    <row r="53" spans="6:82" ht="5.25" customHeight="1">
      <c r="F53" s="363"/>
      <c r="G53" s="339"/>
      <c r="H53" s="339"/>
      <c r="I53" s="339"/>
      <c r="J53" s="339"/>
      <c r="K53" s="339"/>
      <c r="L53" s="339"/>
      <c r="M53" s="339"/>
      <c r="N53" s="339"/>
      <c r="O53" s="339"/>
      <c r="P53" s="339"/>
      <c r="Q53" s="339"/>
      <c r="R53" s="339"/>
      <c r="S53" s="339"/>
      <c r="T53" s="370"/>
      <c r="U53" s="370"/>
      <c r="V53" s="370"/>
      <c r="W53" s="370"/>
      <c r="X53" s="370"/>
      <c r="Y53" s="370"/>
      <c r="Z53" s="370"/>
      <c r="AA53" s="370"/>
      <c r="AC53" s="371"/>
      <c r="AD53" s="371"/>
      <c r="AE53" s="371"/>
      <c r="AF53" s="371"/>
      <c r="AG53" s="371"/>
      <c r="AH53" s="371"/>
      <c r="AI53" s="371"/>
      <c r="AJ53" s="371"/>
      <c r="AK53" s="371"/>
      <c r="AL53" s="371"/>
      <c r="AM53" s="371"/>
      <c r="AN53" s="371"/>
      <c r="AO53" s="371"/>
      <c r="AP53" s="371"/>
      <c r="AQ53" s="371"/>
      <c r="AR53" s="371"/>
      <c r="AS53" s="371"/>
      <c r="AT53" s="371"/>
      <c r="AU53" s="371"/>
      <c r="AV53" s="371"/>
      <c r="AW53" s="371"/>
      <c r="AX53" s="359"/>
    </row>
    <row r="54" spans="6:82" ht="21.75" customHeight="1">
      <c r="F54" s="386" t="s">
        <v>836</v>
      </c>
      <c r="G54" s="387"/>
      <c r="H54" s="339"/>
      <c r="I54" s="339"/>
      <c r="J54" s="339"/>
      <c r="K54" s="339"/>
      <c r="L54" s="339"/>
      <c r="M54" s="339"/>
      <c r="N54" s="339"/>
      <c r="O54" s="340"/>
      <c r="P54" s="292" t="s">
        <v>126</v>
      </c>
      <c r="Q54" s="303"/>
      <c r="S54" s="341" t="s">
        <v>127</v>
      </c>
      <c r="T54" s="303"/>
      <c r="U54" s="362"/>
      <c r="V54" s="2022" t="s">
        <v>301</v>
      </c>
      <c r="W54" s="2022"/>
      <c r="X54" s="2022"/>
      <c r="Y54" s="2022"/>
      <c r="Z54" s="2022"/>
      <c r="AA54" s="2022"/>
      <c r="AB54" s="2022"/>
      <c r="AC54" s="2022"/>
      <c r="AD54" s="1995"/>
      <c r="AE54" s="1995"/>
      <c r="AF54" s="1995"/>
      <c r="AG54" s="1995"/>
      <c r="AH54" s="1995"/>
      <c r="AI54" s="1995"/>
      <c r="AJ54" s="1995"/>
      <c r="AK54" s="1995"/>
      <c r="AL54" s="1995"/>
      <c r="AM54" s="1995"/>
      <c r="AN54" s="1995"/>
      <c r="AO54" s="1995"/>
      <c r="AP54" s="1995"/>
      <c r="AQ54" s="1995"/>
      <c r="AR54" s="1995"/>
      <c r="AS54" s="1995"/>
      <c r="AT54" s="1995"/>
      <c r="AU54" s="1995"/>
      <c r="AV54" s="1995"/>
      <c r="AW54" s="1995"/>
      <c r="AX54" s="359"/>
      <c r="BF54" s="310"/>
      <c r="BI54" s="341"/>
      <c r="BK54" s="387"/>
      <c r="BM54" s="375"/>
      <c r="BN54" s="1976"/>
      <c r="BO54" s="1976"/>
      <c r="BP54" s="1976"/>
      <c r="BQ54" s="1976"/>
      <c r="BR54" s="341"/>
      <c r="BT54" s="310"/>
      <c r="BU54" s="310"/>
      <c r="BW54" s="1996"/>
      <c r="BX54" s="1996"/>
      <c r="BY54" s="1996"/>
      <c r="BZ54" s="1996"/>
      <c r="CA54" s="1996"/>
      <c r="CB54" s="1996"/>
      <c r="CC54" s="1996"/>
      <c r="CD54" s="1996"/>
    </row>
    <row r="55" spans="6:82" ht="9.75" customHeight="1">
      <c r="F55" s="386"/>
      <c r="G55" s="387"/>
      <c r="H55" s="339"/>
      <c r="I55" s="339"/>
      <c r="J55" s="339"/>
      <c r="K55" s="339"/>
      <c r="L55" s="339"/>
      <c r="M55" s="339"/>
      <c r="N55" s="339"/>
      <c r="O55" s="340"/>
      <c r="S55" s="341"/>
      <c r="U55" s="362"/>
      <c r="V55" s="362"/>
      <c r="W55" s="362"/>
      <c r="X55" s="362"/>
      <c r="Y55" s="362"/>
      <c r="Z55" s="362"/>
      <c r="AA55" s="362"/>
      <c r="AB55" s="1068"/>
      <c r="AC55" s="1068"/>
      <c r="AD55" s="1995"/>
      <c r="AE55" s="1995"/>
      <c r="AF55" s="1995"/>
      <c r="AG55" s="1995"/>
      <c r="AH55" s="1995"/>
      <c r="AI55" s="1995"/>
      <c r="AJ55" s="1995"/>
      <c r="AK55" s="1995"/>
      <c r="AL55" s="1995"/>
      <c r="AM55" s="1995"/>
      <c r="AN55" s="1995"/>
      <c r="AO55" s="1995"/>
      <c r="AP55" s="1995"/>
      <c r="AQ55" s="1995"/>
      <c r="AR55" s="1995"/>
      <c r="AS55" s="1995"/>
      <c r="AT55" s="1995"/>
      <c r="AU55" s="1995"/>
      <c r="AV55" s="1995"/>
      <c r="AW55" s="1995"/>
      <c r="AX55" s="359"/>
    </row>
    <row r="56" spans="6:82" ht="22.5" customHeight="1">
      <c r="F56" s="386" t="s">
        <v>835</v>
      </c>
      <c r="G56" s="339"/>
      <c r="H56" s="339"/>
      <c r="I56" s="339"/>
      <c r="J56" s="339"/>
      <c r="K56" s="339"/>
      <c r="L56" s="339"/>
      <c r="M56" s="339"/>
      <c r="N56" s="339"/>
      <c r="O56" s="339"/>
      <c r="P56" s="292" t="s">
        <v>126</v>
      </c>
      <c r="Q56" s="303"/>
      <c r="S56" s="341" t="s">
        <v>127</v>
      </c>
      <c r="T56" s="303"/>
      <c r="U56" s="362"/>
      <c r="V56" s="362"/>
      <c r="W56" s="362"/>
      <c r="X56" s="362"/>
      <c r="Y56" s="362"/>
      <c r="Z56" s="362"/>
      <c r="AA56" s="362"/>
      <c r="AB56" s="1069"/>
      <c r="AC56" s="1069"/>
      <c r="AD56" s="1995"/>
      <c r="AE56" s="1995"/>
      <c r="AF56" s="1995"/>
      <c r="AG56" s="1995"/>
      <c r="AH56" s="1995"/>
      <c r="AI56" s="1995"/>
      <c r="AJ56" s="1995"/>
      <c r="AK56" s="1995"/>
      <c r="AL56" s="1995"/>
      <c r="AM56" s="1995"/>
      <c r="AN56" s="1995"/>
      <c r="AO56" s="1995"/>
      <c r="AP56" s="1995"/>
      <c r="AQ56" s="1995"/>
      <c r="AR56" s="1995"/>
      <c r="AS56" s="1995"/>
      <c r="AT56" s="1995"/>
      <c r="AU56" s="1995"/>
      <c r="AV56" s="1995"/>
      <c r="AW56" s="1995"/>
      <c r="AX56" s="359"/>
    </row>
    <row r="57" spans="6:82" ht="5.25" customHeight="1">
      <c r="F57" s="801"/>
      <c r="G57" s="372"/>
      <c r="H57" s="372"/>
      <c r="I57" s="372"/>
      <c r="J57" s="372"/>
      <c r="K57" s="372"/>
      <c r="L57" s="372"/>
      <c r="M57" s="372"/>
      <c r="N57" s="372"/>
      <c r="O57" s="372"/>
      <c r="P57" s="304"/>
      <c r="Q57" s="1046"/>
      <c r="R57" s="304"/>
      <c r="S57" s="444"/>
      <c r="T57" s="1046"/>
      <c r="U57" s="802"/>
      <c r="V57" s="802"/>
      <c r="W57" s="802"/>
      <c r="X57" s="802"/>
      <c r="Y57" s="802"/>
      <c r="Z57" s="802"/>
      <c r="AA57" s="802"/>
      <c r="AB57" s="1070"/>
      <c r="AC57" s="1070"/>
      <c r="AD57" s="1047"/>
      <c r="AE57" s="1047"/>
      <c r="AF57" s="1047"/>
      <c r="AG57" s="1047"/>
      <c r="AH57" s="1047"/>
      <c r="AI57" s="1047"/>
      <c r="AJ57" s="1047"/>
      <c r="AK57" s="1047"/>
      <c r="AL57" s="1047"/>
      <c r="AM57" s="1047"/>
      <c r="AN57" s="1047"/>
      <c r="AO57" s="1047"/>
      <c r="AP57" s="1047"/>
      <c r="AQ57" s="1047"/>
      <c r="AR57" s="1047"/>
      <c r="AS57" s="1047"/>
      <c r="AT57" s="1047"/>
      <c r="AU57" s="1047"/>
      <c r="AV57" s="1047"/>
      <c r="AW57" s="1047"/>
      <c r="AX57" s="395"/>
    </row>
    <row r="58" spans="6:82" ht="5.25" customHeight="1">
      <c r="F58" s="373"/>
      <c r="G58" s="339"/>
      <c r="H58" s="339"/>
      <c r="I58" s="339"/>
      <c r="J58" s="339"/>
      <c r="K58" s="339"/>
      <c r="L58" s="339"/>
      <c r="M58" s="339"/>
      <c r="N58" s="339"/>
      <c r="O58" s="339"/>
      <c r="R58" s="379"/>
      <c r="S58" s="379"/>
      <c r="V58" s="374"/>
      <c r="Y58" s="339"/>
      <c r="Z58" s="339"/>
      <c r="AA58" s="339"/>
      <c r="AB58" s="339"/>
      <c r="AC58" s="339"/>
      <c r="AD58" s="339"/>
      <c r="AE58" s="339"/>
      <c r="AF58" s="339"/>
      <c r="AG58" s="339"/>
      <c r="AH58" s="339"/>
      <c r="AI58" s="1071"/>
      <c r="AJ58" s="1072"/>
      <c r="AK58" s="1072"/>
      <c r="AL58" s="1072"/>
      <c r="AM58" s="1072"/>
      <c r="AN58" s="1072"/>
      <c r="AO58" s="1072"/>
      <c r="AP58" s="1072"/>
      <c r="AQ58" s="1072"/>
      <c r="AR58" s="1072"/>
      <c r="AS58" s="1072"/>
      <c r="AT58" s="1072"/>
      <c r="AU58" s="1072"/>
      <c r="AV58" s="1072"/>
      <c r="AW58" s="1072"/>
      <c r="AX58" s="359"/>
    </row>
    <row r="59" spans="6:82" ht="21.75" customHeight="1">
      <c r="F59" s="338" t="s">
        <v>877</v>
      </c>
      <c r="G59" s="377"/>
      <c r="H59" s="377"/>
      <c r="I59" s="377"/>
      <c r="J59" s="377"/>
      <c r="K59" s="377"/>
      <c r="L59" s="377"/>
      <c r="O59" s="374" t="s">
        <v>127</v>
      </c>
      <c r="P59" s="303"/>
      <c r="R59" s="422" t="s">
        <v>126</v>
      </c>
      <c r="S59" s="303"/>
      <c r="T59" s="310" t="s">
        <v>305</v>
      </c>
      <c r="U59" s="310"/>
      <c r="V59" s="310"/>
      <c r="W59" s="2023"/>
      <c r="X59" s="2023"/>
      <c r="Y59" s="2024" t="s">
        <v>306</v>
      </c>
      <c r="Z59" s="2024"/>
      <c r="AA59" s="2024"/>
      <c r="AB59" s="2024"/>
      <c r="AC59" s="2023"/>
      <c r="AD59" s="2023"/>
      <c r="AE59" s="2023"/>
      <c r="AF59" s="381" t="s">
        <v>285</v>
      </c>
      <c r="AG59" s="2025"/>
      <c r="AH59" s="2025"/>
      <c r="AI59" s="1076" t="s">
        <v>968</v>
      </c>
      <c r="AN59" s="292" t="s">
        <v>126</v>
      </c>
      <c r="AO59" s="303"/>
      <c r="AR59" s="292" t="s">
        <v>127</v>
      </c>
      <c r="AS59" s="303"/>
      <c r="AX59" s="376"/>
    </row>
    <row r="60" spans="6:82" ht="8.25" customHeight="1">
      <c r="F60" s="377"/>
      <c r="G60" s="323"/>
      <c r="H60" s="323"/>
      <c r="I60" s="323"/>
      <c r="J60" s="323"/>
      <c r="K60" s="323"/>
      <c r="L60" s="323"/>
      <c r="M60" s="310"/>
      <c r="N60" s="323"/>
      <c r="P60" s="374"/>
      <c r="R60" s="379"/>
      <c r="S60" s="379"/>
      <c r="V60" s="374"/>
      <c r="AA60" s="323"/>
      <c r="AB60" s="323"/>
      <c r="AC60" s="323"/>
      <c r="AD60" s="323"/>
      <c r="AE60" s="323"/>
      <c r="AF60" s="323"/>
      <c r="AG60" s="323"/>
      <c r="AH60" s="323"/>
      <c r="AI60" s="2036" t="s">
        <v>969</v>
      </c>
      <c r="AJ60" s="2037"/>
      <c r="AK60" s="2037"/>
      <c r="AL60" s="2037"/>
      <c r="AM60" s="2037"/>
      <c r="AN60" s="2037"/>
      <c r="AO60" s="2037"/>
      <c r="AP60" s="2037"/>
      <c r="AQ60" s="2037"/>
      <c r="AR60" s="2037"/>
      <c r="AS60" s="2037"/>
      <c r="AT60" s="2037"/>
      <c r="AU60" s="2037"/>
      <c r="AV60" s="2037"/>
      <c r="AW60" s="2037"/>
      <c r="AX60" s="376"/>
    </row>
    <row r="61" spans="6:82" ht="22.5" customHeight="1">
      <c r="F61" s="338" t="s">
        <v>967</v>
      </c>
      <c r="G61" s="323"/>
      <c r="H61" s="323"/>
      <c r="I61" s="323"/>
      <c r="J61" s="323"/>
      <c r="K61" s="323"/>
      <c r="L61" s="323"/>
      <c r="M61" s="310"/>
      <c r="N61" s="323"/>
      <c r="O61" s="379" t="s">
        <v>126</v>
      </c>
      <c r="P61" s="303"/>
      <c r="R61" s="322" t="s">
        <v>127</v>
      </c>
      <c r="S61" s="303"/>
      <c r="AI61" s="2036"/>
      <c r="AJ61" s="2037"/>
      <c r="AK61" s="2037"/>
      <c r="AL61" s="2037"/>
      <c r="AM61" s="2037"/>
      <c r="AN61" s="2037"/>
      <c r="AO61" s="2037"/>
      <c r="AP61" s="2037"/>
      <c r="AQ61" s="2037"/>
      <c r="AR61" s="2037"/>
      <c r="AS61" s="2037"/>
      <c r="AT61" s="2037"/>
      <c r="AU61" s="2037"/>
      <c r="AV61" s="2037"/>
      <c r="AW61" s="2037"/>
      <c r="AX61" s="380"/>
    </row>
    <row r="62" spans="6:82" ht="4.5" customHeight="1">
      <c r="F62" s="338"/>
      <c r="G62" s="323"/>
      <c r="H62" s="323"/>
      <c r="I62" s="323"/>
      <c r="J62" s="323"/>
      <c r="K62" s="323"/>
      <c r="L62" s="323"/>
      <c r="M62" s="310"/>
      <c r="N62" s="323"/>
      <c r="O62" s="341"/>
      <c r="P62" s="302"/>
      <c r="R62" s="442"/>
      <c r="S62" s="302"/>
      <c r="AB62" s="378"/>
      <c r="AC62" s="378"/>
      <c r="AD62" s="378"/>
      <c r="AE62" s="378"/>
      <c r="AF62" s="378"/>
      <c r="AG62" s="378"/>
      <c r="AH62" s="378"/>
      <c r="AI62" s="2036"/>
      <c r="AJ62" s="2037"/>
      <c r="AK62" s="2037"/>
      <c r="AL62" s="2037"/>
      <c r="AM62" s="2037"/>
      <c r="AN62" s="2037"/>
      <c r="AO62" s="2037"/>
      <c r="AP62" s="2037"/>
      <c r="AQ62" s="2037"/>
      <c r="AR62" s="2037"/>
      <c r="AS62" s="2037"/>
      <c r="AT62" s="2037"/>
      <c r="AU62" s="2037"/>
      <c r="AV62" s="2037"/>
      <c r="AW62" s="2037"/>
      <c r="AX62" s="380"/>
    </row>
    <row r="63" spans="6:82" ht="21" customHeight="1">
      <c r="F63" s="315" t="s">
        <v>304</v>
      </c>
      <c r="G63" s="323"/>
      <c r="H63" s="323"/>
      <c r="I63" s="323"/>
      <c r="J63" s="323"/>
      <c r="K63" s="323"/>
      <c r="L63" s="323"/>
      <c r="O63" s="341" t="s">
        <v>126</v>
      </c>
      <c r="P63" s="303"/>
      <c r="R63" s="316" t="s">
        <v>127</v>
      </c>
      <c r="S63" s="303"/>
      <c r="AI63" s="2026"/>
      <c r="AJ63" s="2027"/>
      <c r="AK63" s="2027"/>
      <c r="AL63" s="2027"/>
      <c r="AM63" s="2027"/>
      <c r="AN63" s="2027"/>
      <c r="AO63" s="2027"/>
      <c r="AV63" s="379"/>
      <c r="AW63" s="379"/>
      <c r="AX63" s="380"/>
    </row>
    <row r="64" spans="6:82" ht="5.25" customHeight="1">
      <c r="F64" s="377"/>
      <c r="G64" s="323"/>
      <c r="H64" s="323"/>
      <c r="I64" s="323"/>
      <c r="J64" s="323"/>
      <c r="K64" s="323"/>
      <c r="L64" s="323"/>
      <c r="M64" s="323"/>
      <c r="N64" s="323"/>
      <c r="AB64" s="378"/>
      <c r="AC64" s="378"/>
      <c r="AD64" s="378"/>
      <c r="AE64" s="378"/>
      <c r="AF64" s="378"/>
      <c r="AG64" s="378"/>
      <c r="AH64" s="378"/>
      <c r="AI64" s="1073"/>
      <c r="AJ64" s="1074"/>
      <c r="AK64" s="1074"/>
      <c r="AL64" s="1074"/>
      <c r="AM64" s="1074"/>
      <c r="AN64" s="1074"/>
      <c r="AO64" s="1074"/>
      <c r="AP64" s="1074"/>
      <c r="AQ64" s="1074"/>
      <c r="AR64" s="1074"/>
      <c r="AS64" s="1074"/>
      <c r="AT64" s="1075"/>
      <c r="AU64" s="1075"/>
      <c r="AV64" s="1075"/>
      <c r="AW64" s="1075"/>
      <c r="AX64" s="380"/>
    </row>
    <row r="65" spans="6:50">
      <c r="F65" s="382" t="s">
        <v>307</v>
      </c>
      <c r="G65" s="383"/>
      <c r="H65" s="383"/>
      <c r="I65" s="383"/>
      <c r="J65" s="383"/>
      <c r="K65" s="383"/>
      <c r="L65" s="383"/>
      <c r="M65" s="383"/>
      <c r="N65" s="383"/>
      <c r="O65" s="383"/>
      <c r="P65" s="383"/>
      <c r="Q65" s="383"/>
      <c r="R65" s="383"/>
      <c r="S65" s="383"/>
      <c r="T65" s="383"/>
      <c r="U65" s="383"/>
      <c r="V65" s="383"/>
      <c r="W65" s="383"/>
      <c r="X65" s="383"/>
      <c r="Y65" s="383"/>
      <c r="Z65" s="383"/>
      <c r="AA65" s="383"/>
      <c r="AB65" s="383"/>
      <c r="AC65" s="383"/>
      <c r="AD65" s="383"/>
      <c r="AE65" s="383"/>
      <c r="AF65" s="383"/>
      <c r="AG65" s="383"/>
      <c r="AH65" s="383"/>
      <c r="AI65" s="383"/>
      <c r="AJ65" s="383"/>
      <c r="AK65" s="383"/>
      <c r="AL65" s="383"/>
      <c r="AM65" s="383"/>
      <c r="AN65" s="383"/>
      <c r="AO65" s="383"/>
      <c r="AP65" s="383"/>
      <c r="AQ65" s="383"/>
      <c r="AR65" s="383"/>
      <c r="AS65" s="383"/>
      <c r="AT65" s="383"/>
      <c r="AU65" s="383"/>
      <c r="AV65" s="383"/>
      <c r="AW65" s="384"/>
      <c r="AX65" s="385"/>
    </row>
    <row r="66" spans="6:50" ht="5.25" customHeight="1">
      <c r="F66" s="338"/>
      <c r="AB66" s="378"/>
      <c r="AC66" s="378"/>
      <c r="AD66" s="378"/>
      <c r="AE66" s="378"/>
      <c r="AF66" s="378"/>
      <c r="AG66" s="378"/>
      <c r="AH66" s="378"/>
      <c r="AI66" s="378"/>
      <c r="AJ66" s="378"/>
      <c r="AK66" s="378"/>
      <c r="AL66" s="378"/>
      <c r="AM66" s="378"/>
      <c r="AN66" s="378"/>
      <c r="AO66" s="378"/>
      <c r="AP66" s="378"/>
      <c r="AQ66" s="378"/>
      <c r="AR66" s="378"/>
      <c r="AS66" s="378"/>
      <c r="AT66" s="379"/>
      <c r="AU66" s="379"/>
      <c r="AV66" s="379"/>
      <c r="AW66" s="379"/>
      <c r="AX66" s="380"/>
    </row>
    <row r="67" spans="6:50" ht="21" customHeight="1">
      <c r="F67" s="386" t="s">
        <v>308</v>
      </c>
      <c r="G67" s="387"/>
      <c r="H67" s="387"/>
      <c r="I67" s="387"/>
      <c r="J67" s="387"/>
      <c r="K67" s="387"/>
      <c r="L67" s="387"/>
      <c r="M67" s="387"/>
      <c r="N67" s="387"/>
      <c r="O67" s="387"/>
      <c r="P67" s="387"/>
      <c r="Q67" s="387"/>
      <c r="R67" s="387"/>
      <c r="S67" s="387"/>
      <c r="T67" s="387"/>
      <c r="U67" s="388"/>
      <c r="V67" s="303"/>
      <c r="W67" s="310"/>
      <c r="X67" s="1887" t="s">
        <v>309</v>
      </c>
      <c r="Y67" s="1887"/>
      <c r="Z67" s="1887"/>
      <c r="AA67" s="1887"/>
      <c r="AB67" s="1887"/>
      <c r="AC67" s="1887"/>
      <c r="AD67" s="2028"/>
      <c r="AE67" s="389"/>
      <c r="AG67" s="1887" t="s">
        <v>310</v>
      </c>
      <c r="AH67" s="1887"/>
      <c r="AI67" s="1887"/>
      <c r="AJ67" s="2028"/>
      <c r="AK67" s="303"/>
      <c r="AM67" s="1887" t="s">
        <v>311</v>
      </c>
      <c r="AN67" s="1887"/>
      <c r="AO67" s="1887"/>
      <c r="AP67" s="1887"/>
      <c r="AQ67" s="2028"/>
      <c r="AR67" s="303"/>
      <c r="AS67" s="1887" t="s">
        <v>312</v>
      </c>
      <c r="AT67" s="2028"/>
      <c r="AU67" s="303"/>
      <c r="AV67" s="379"/>
      <c r="AW67" s="379"/>
      <c r="AX67" s="380"/>
    </row>
    <row r="68" spans="6:50" ht="5.25" customHeight="1">
      <c r="F68" s="338"/>
      <c r="AB68" s="331"/>
      <c r="AC68" s="331"/>
      <c r="AD68" s="331"/>
      <c r="AE68" s="331"/>
      <c r="AF68" s="331"/>
      <c r="AG68" s="331"/>
      <c r="AH68" s="331"/>
      <c r="AI68" s="331"/>
      <c r="AJ68" s="331"/>
      <c r="AK68" s="331"/>
      <c r="AL68" s="331"/>
      <c r="AM68" s="331"/>
      <c r="AN68" s="331"/>
      <c r="AO68" s="331"/>
      <c r="AP68" s="331"/>
      <c r="AQ68" s="331"/>
      <c r="AR68" s="331"/>
      <c r="AS68" s="331"/>
      <c r="AT68" s="379"/>
      <c r="AU68" s="379"/>
      <c r="AV68" s="379"/>
      <c r="AW68" s="379"/>
      <c r="AX68" s="380"/>
    </row>
    <row r="69" spans="6:50" ht="27.75" customHeight="1">
      <c r="F69" s="2029" t="s">
        <v>837</v>
      </c>
      <c r="G69" s="2030"/>
      <c r="H69" s="2030"/>
      <c r="I69" s="2030"/>
      <c r="J69" s="2030"/>
      <c r="K69" s="2030"/>
      <c r="L69" s="2030"/>
      <c r="M69" s="2030"/>
      <c r="N69" s="2030"/>
      <c r="O69" s="2030"/>
      <c r="P69" s="2030"/>
      <c r="Q69" s="2031"/>
      <c r="R69" s="2031"/>
      <c r="S69" s="2031"/>
      <c r="T69" s="2031"/>
      <c r="U69" s="2031"/>
      <c r="V69" s="2031"/>
      <c r="W69" s="2031"/>
      <c r="X69" s="2031"/>
      <c r="Y69" s="2031"/>
      <c r="Z69" s="2031"/>
      <c r="AA69" s="2031"/>
      <c r="AB69" s="2031"/>
      <c r="AC69" s="2031"/>
      <c r="AD69" s="2031"/>
      <c r="AE69" s="2031"/>
      <c r="AF69" s="2031"/>
      <c r="AG69" s="2031"/>
      <c r="AH69" s="2031"/>
      <c r="AI69" s="2031"/>
      <c r="AJ69" s="2031"/>
      <c r="AK69" s="2031"/>
      <c r="AL69" s="2031"/>
      <c r="AM69" s="2031"/>
      <c r="AN69" s="2031"/>
      <c r="AO69" s="2031"/>
      <c r="AP69" s="2031"/>
      <c r="AQ69" s="2031"/>
      <c r="AR69" s="2031"/>
      <c r="AS69" s="2031"/>
      <c r="AT69" s="2031"/>
      <c r="AU69" s="2031"/>
      <c r="AV69" s="2031"/>
      <c r="AW69" s="2031"/>
      <c r="AX69" s="390"/>
    </row>
    <row r="70" spans="6:50" ht="9" customHeight="1">
      <c r="F70" s="338"/>
      <c r="Q70" s="2032"/>
      <c r="R70" s="2032"/>
      <c r="S70" s="2032"/>
      <c r="T70" s="2032"/>
      <c r="U70" s="2032"/>
      <c r="V70" s="2032"/>
      <c r="W70" s="2032"/>
      <c r="X70" s="2032"/>
      <c r="Y70" s="2032"/>
      <c r="Z70" s="2032"/>
      <c r="AA70" s="2032"/>
      <c r="AB70" s="2032"/>
      <c r="AC70" s="2032"/>
      <c r="AD70" s="2032"/>
      <c r="AE70" s="2032"/>
      <c r="AF70" s="2032"/>
      <c r="AG70" s="2032"/>
      <c r="AH70" s="2032"/>
      <c r="AI70" s="2032"/>
      <c r="AJ70" s="2032"/>
      <c r="AK70" s="2032"/>
      <c r="AL70" s="2032"/>
      <c r="AM70" s="2032"/>
      <c r="AN70" s="2032"/>
      <c r="AO70" s="2032"/>
      <c r="AP70" s="2032"/>
      <c r="AQ70" s="2032"/>
      <c r="AR70" s="2032"/>
      <c r="AS70" s="2032"/>
      <c r="AT70" s="2032"/>
      <c r="AU70" s="2032"/>
      <c r="AV70" s="2032"/>
      <c r="AW70" s="2032"/>
      <c r="AX70" s="380"/>
    </row>
    <row r="71" spans="6:50" ht="3.75" customHeight="1">
      <c r="F71" s="338"/>
      <c r="Q71" s="2032"/>
      <c r="R71" s="2032"/>
      <c r="S71" s="2032"/>
      <c r="T71" s="2032"/>
      <c r="U71" s="2032"/>
      <c r="V71" s="2032"/>
      <c r="W71" s="2032"/>
      <c r="X71" s="2032"/>
      <c r="Y71" s="2032"/>
      <c r="Z71" s="2032"/>
      <c r="AA71" s="2032"/>
      <c r="AB71" s="2032"/>
      <c r="AC71" s="2032"/>
      <c r="AD71" s="2032"/>
      <c r="AE71" s="2032"/>
      <c r="AF71" s="2032"/>
      <c r="AG71" s="2032"/>
      <c r="AH71" s="2032"/>
      <c r="AI71" s="2032"/>
      <c r="AJ71" s="2032"/>
      <c r="AK71" s="2032"/>
      <c r="AL71" s="2032"/>
      <c r="AM71" s="2032"/>
      <c r="AN71" s="2032"/>
      <c r="AO71" s="2032"/>
      <c r="AP71" s="2032"/>
      <c r="AQ71" s="2032"/>
      <c r="AR71" s="2032"/>
      <c r="AS71" s="2032"/>
      <c r="AT71" s="2032"/>
      <c r="AU71" s="2032"/>
      <c r="AV71" s="2032"/>
      <c r="AW71" s="2032"/>
      <c r="AX71" s="380"/>
    </row>
    <row r="72" spans="6:50" ht="7.5" customHeight="1">
      <c r="F72" s="391"/>
      <c r="G72" s="304"/>
      <c r="H72" s="304"/>
      <c r="I72" s="304"/>
      <c r="J72" s="304"/>
      <c r="K72" s="304"/>
      <c r="L72" s="304"/>
      <c r="M72" s="304"/>
      <c r="N72" s="304"/>
      <c r="O72" s="304"/>
      <c r="P72" s="304"/>
      <c r="Q72" s="2033"/>
      <c r="R72" s="2033"/>
      <c r="S72" s="2033"/>
      <c r="T72" s="2033"/>
      <c r="U72" s="2033"/>
      <c r="V72" s="2033"/>
      <c r="W72" s="2033"/>
      <c r="X72" s="2033"/>
      <c r="Y72" s="2033"/>
      <c r="Z72" s="2033"/>
      <c r="AA72" s="2033"/>
      <c r="AB72" s="2033"/>
      <c r="AC72" s="2033"/>
      <c r="AD72" s="2033"/>
      <c r="AE72" s="2033"/>
      <c r="AF72" s="2033"/>
      <c r="AG72" s="2033"/>
      <c r="AH72" s="2033"/>
      <c r="AI72" s="2033"/>
      <c r="AJ72" s="2033"/>
      <c r="AK72" s="2033"/>
      <c r="AL72" s="2033"/>
      <c r="AM72" s="2033"/>
      <c r="AN72" s="2033"/>
      <c r="AO72" s="2033"/>
      <c r="AP72" s="2033"/>
      <c r="AQ72" s="2033"/>
      <c r="AR72" s="2033"/>
      <c r="AS72" s="2033"/>
      <c r="AT72" s="2033"/>
      <c r="AU72" s="2033"/>
      <c r="AV72" s="2033"/>
      <c r="AW72" s="2033"/>
      <c r="AX72" s="392"/>
    </row>
    <row r="73" spans="6:50" ht="24" customHeight="1">
      <c r="F73" s="338"/>
      <c r="AB73" s="331"/>
      <c r="AC73" s="331"/>
      <c r="AD73" s="331"/>
      <c r="AE73" s="331"/>
      <c r="AF73" s="331"/>
      <c r="AG73" s="331"/>
      <c r="AH73" s="331"/>
      <c r="AI73" s="331"/>
      <c r="AJ73" s="331"/>
      <c r="AK73" s="331"/>
      <c r="AL73" s="331"/>
      <c r="AM73" s="331"/>
      <c r="AN73" s="331"/>
      <c r="AO73" s="331"/>
      <c r="AP73" s="331"/>
      <c r="AQ73" s="331"/>
      <c r="AR73" s="331"/>
      <c r="AS73" s="331"/>
      <c r="AT73" s="379"/>
      <c r="AU73" s="379"/>
      <c r="AV73" s="379"/>
      <c r="AW73" s="379"/>
      <c r="AX73" s="380"/>
    </row>
    <row r="74" spans="6:50" ht="24" customHeight="1">
      <c r="F74" s="338"/>
      <c r="AB74" s="331"/>
      <c r="AC74" s="331"/>
      <c r="AD74" s="331"/>
      <c r="AE74" s="331"/>
      <c r="AF74" s="331"/>
      <c r="AG74" s="331"/>
      <c r="AH74" s="331"/>
      <c r="AI74" s="331"/>
      <c r="AJ74" s="331"/>
      <c r="AK74" s="331"/>
      <c r="AL74" s="331"/>
      <c r="AM74" s="331"/>
      <c r="AN74" s="331"/>
      <c r="AO74" s="331"/>
      <c r="AP74" s="331"/>
      <c r="AQ74" s="331"/>
      <c r="AR74" s="331"/>
      <c r="AS74" s="331"/>
      <c r="AT74" s="379"/>
      <c r="AU74" s="379"/>
      <c r="AV74" s="379"/>
      <c r="AW74" s="379"/>
      <c r="AX74" s="380"/>
    </row>
    <row r="75" spans="6:50" ht="24" customHeight="1">
      <c r="F75" s="338"/>
      <c r="AB75" s="331"/>
      <c r="AC75" s="331"/>
      <c r="AD75" s="331"/>
      <c r="AE75" s="331"/>
      <c r="AF75" s="331"/>
      <c r="AG75" s="331"/>
      <c r="AH75" s="331"/>
      <c r="AI75" s="331"/>
      <c r="AJ75" s="331"/>
      <c r="AK75" s="331"/>
      <c r="AL75" s="331"/>
      <c r="AM75" s="331"/>
      <c r="AN75" s="331"/>
      <c r="AO75" s="331"/>
      <c r="AP75" s="331"/>
      <c r="AQ75" s="331"/>
      <c r="AR75" s="331"/>
      <c r="AS75" s="331"/>
      <c r="AT75" s="379"/>
      <c r="AU75" s="379"/>
      <c r="AV75" s="379"/>
      <c r="AW75" s="379"/>
      <c r="AX75" s="380"/>
    </row>
    <row r="76" spans="6:50" ht="24" customHeight="1">
      <c r="F76" s="338"/>
      <c r="AB76" s="331"/>
      <c r="AC76" s="331"/>
      <c r="AD76" s="331"/>
      <c r="AE76" s="331"/>
      <c r="AF76" s="331"/>
      <c r="AG76" s="331"/>
      <c r="AH76" s="331"/>
      <c r="AI76" s="331"/>
      <c r="AJ76" s="331"/>
      <c r="AK76" s="331"/>
      <c r="AL76" s="331"/>
      <c r="AM76" s="331"/>
      <c r="AN76" s="331"/>
      <c r="AO76" s="331"/>
      <c r="AP76" s="331"/>
      <c r="AQ76" s="331"/>
      <c r="AR76" s="331"/>
      <c r="AS76" s="331"/>
      <c r="AT76" s="379"/>
      <c r="AU76" s="379"/>
      <c r="AV76" s="379"/>
      <c r="AW76" s="379"/>
      <c r="AX76" s="380"/>
    </row>
    <row r="77" spans="6:50" ht="24" customHeight="1">
      <c r="F77" s="338"/>
      <c r="AB77" s="331"/>
      <c r="AC77" s="331"/>
      <c r="AD77" s="331"/>
      <c r="AE77" s="331"/>
      <c r="AF77" s="331"/>
      <c r="AG77" s="331"/>
      <c r="AH77" s="331"/>
      <c r="AI77" s="331"/>
      <c r="AJ77" s="331"/>
      <c r="AK77" s="331"/>
      <c r="AL77" s="331"/>
      <c r="AM77" s="331"/>
      <c r="AN77" s="331"/>
      <c r="AO77" s="331"/>
      <c r="AP77" s="331"/>
      <c r="AQ77" s="331"/>
      <c r="AR77" s="331"/>
      <c r="AS77" s="331"/>
      <c r="AT77" s="379"/>
      <c r="AU77" s="379"/>
      <c r="AV77" s="379"/>
      <c r="AW77" s="379"/>
      <c r="AX77" s="380"/>
    </row>
    <row r="78" spans="6:50" ht="24" customHeight="1">
      <c r="F78" s="338"/>
      <c r="AB78" s="331"/>
      <c r="AC78" s="331"/>
      <c r="AD78" s="331"/>
      <c r="AE78" s="331"/>
      <c r="AF78" s="331"/>
      <c r="AG78" s="331"/>
      <c r="AH78" s="331"/>
      <c r="AI78" s="331"/>
      <c r="AJ78" s="331"/>
      <c r="AK78" s="331"/>
      <c r="AL78" s="331"/>
      <c r="AM78" s="331"/>
      <c r="AN78" s="331"/>
      <c r="AO78" s="331"/>
      <c r="AP78" s="331"/>
      <c r="AQ78" s="331"/>
      <c r="AR78" s="331"/>
      <c r="AS78" s="331"/>
      <c r="AT78" s="379"/>
      <c r="AU78" s="379"/>
      <c r="AV78" s="379"/>
      <c r="AW78" s="379"/>
      <c r="AX78" s="380"/>
    </row>
    <row r="79" spans="6:50" ht="24" customHeight="1">
      <c r="F79" s="338"/>
      <c r="AB79" s="331"/>
      <c r="AC79" s="331"/>
      <c r="AD79" s="331"/>
      <c r="AE79" s="331"/>
      <c r="AF79" s="331"/>
      <c r="AG79" s="331"/>
      <c r="AH79" s="331"/>
      <c r="AI79" s="331"/>
      <c r="AJ79" s="331"/>
      <c r="AK79" s="331"/>
      <c r="AL79" s="331"/>
      <c r="AM79" s="331"/>
      <c r="AN79" s="331"/>
      <c r="AO79" s="331"/>
      <c r="AP79" s="331"/>
      <c r="AQ79" s="331"/>
      <c r="AR79" s="331"/>
      <c r="AS79" s="331"/>
      <c r="AT79" s="379"/>
      <c r="AU79" s="379"/>
      <c r="AV79" s="379"/>
      <c r="AW79" s="379"/>
      <c r="AX79" s="380"/>
    </row>
    <row r="80" spans="6:50" ht="24" customHeight="1">
      <c r="F80" s="338"/>
      <c r="AB80" s="331"/>
      <c r="AC80" s="331"/>
      <c r="AD80" s="331"/>
      <c r="AE80" s="331"/>
      <c r="AF80" s="331"/>
      <c r="AG80" s="331"/>
      <c r="AH80" s="331"/>
      <c r="AI80" s="331"/>
      <c r="AJ80" s="331"/>
      <c r="AK80" s="331"/>
      <c r="AL80" s="331"/>
      <c r="AM80" s="331"/>
      <c r="AN80" s="331"/>
      <c r="AO80" s="331"/>
      <c r="AP80" s="331"/>
      <c r="AQ80" s="331"/>
      <c r="AR80" s="331"/>
      <c r="AS80" s="331"/>
      <c r="AT80" s="379"/>
      <c r="AU80" s="379"/>
      <c r="AV80" s="379"/>
      <c r="AW80" s="379"/>
      <c r="AX80" s="380"/>
    </row>
    <row r="81" spans="5:177" ht="24" customHeight="1">
      <c r="F81" s="338"/>
      <c r="AB81" s="331"/>
      <c r="AC81" s="331"/>
      <c r="AD81" s="331"/>
      <c r="AE81" s="331"/>
      <c r="AF81" s="331"/>
      <c r="AG81" s="331"/>
      <c r="AH81" s="331"/>
      <c r="AI81" s="331"/>
      <c r="AJ81" s="331"/>
      <c r="AK81" s="331"/>
      <c r="AL81" s="331"/>
      <c r="AM81" s="331"/>
      <c r="AN81" s="331"/>
      <c r="AO81" s="331"/>
      <c r="AP81" s="331"/>
      <c r="AQ81" s="331"/>
      <c r="AR81" s="331"/>
      <c r="AS81" s="331"/>
      <c r="AT81" s="379"/>
      <c r="AU81" s="379"/>
      <c r="AV81" s="379"/>
      <c r="AW81" s="379"/>
      <c r="AX81" s="380"/>
    </row>
    <row r="82" spans="5:177" ht="24" customHeight="1">
      <c r="F82" s="338"/>
      <c r="AB82" s="331"/>
      <c r="AC82" s="331"/>
      <c r="AD82" s="331"/>
      <c r="AE82" s="331"/>
      <c r="AF82" s="331"/>
      <c r="AG82" s="331"/>
      <c r="AH82" s="331"/>
      <c r="AI82" s="331"/>
      <c r="AJ82" s="331"/>
      <c r="AK82" s="331"/>
      <c r="AL82" s="331"/>
      <c r="AM82" s="331"/>
      <c r="AN82" s="331"/>
      <c r="AO82" s="331"/>
      <c r="AP82" s="331"/>
      <c r="AQ82" s="331"/>
      <c r="AR82" s="331"/>
      <c r="AS82" s="331"/>
      <c r="AT82" s="379"/>
      <c r="AU82" s="379"/>
      <c r="AV82" s="379"/>
      <c r="AW82" s="379"/>
      <c r="AX82" s="380"/>
      <c r="BB82" s="310"/>
      <c r="BF82" s="393"/>
      <c r="BH82" s="310"/>
      <c r="BI82" s="394"/>
      <c r="BJ82" s="339"/>
      <c r="BK82" s="339"/>
      <c r="BL82" s="339"/>
      <c r="BM82" s="339"/>
      <c r="BN82" s="339"/>
      <c r="BO82" s="339"/>
      <c r="BP82" s="339"/>
      <c r="BQ82" s="339"/>
    </row>
    <row r="83" spans="5:177" ht="10.5" customHeight="1">
      <c r="F83" s="338"/>
      <c r="AB83" s="331"/>
      <c r="AC83" s="331"/>
      <c r="AD83" s="331"/>
      <c r="AE83" s="331"/>
      <c r="AF83" s="331"/>
      <c r="AG83" s="331"/>
      <c r="AH83" s="331"/>
      <c r="AI83" s="331"/>
      <c r="AJ83" s="331"/>
      <c r="AK83" s="331"/>
      <c r="AL83" s="331"/>
      <c r="AM83" s="331"/>
      <c r="AN83" s="331"/>
      <c r="AO83" s="331"/>
      <c r="AP83" s="331"/>
      <c r="AQ83" s="331"/>
      <c r="AR83" s="331"/>
      <c r="AS83" s="331"/>
      <c r="AT83" s="379"/>
      <c r="AU83" s="379"/>
      <c r="AV83" s="379"/>
      <c r="AW83" s="379"/>
      <c r="AX83" s="380"/>
    </row>
    <row r="84" spans="5:177" ht="6.4" customHeight="1">
      <c r="F84" s="391"/>
      <c r="G84" s="304"/>
      <c r="H84" s="304"/>
      <c r="I84" s="304"/>
      <c r="J84" s="304"/>
      <c r="K84" s="304"/>
      <c r="L84" s="304"/>
      <c r="M84" s="372"/>
      <c r="N84" s="372"/>
      <c r="O84" s="372"/>
      <c r="P84" s="372"/>
      <c r="Q84" s="372"/>
      <c r="R84" s="372"/>
      <c r="S84" s="372"/>
      <c r="T84" s="372"/>
      <c r="U84" s="372"/>
      <c r="V84" s="372"/>
      <c r="W84" s="372"/>
      <c r="X84" s="372"/>
      <c r="Y84" s="372"/>
      <c r="Z84" s="304"/>
      <c r="AA84" s="372"/>
      <c r="AB84" s="372"/>
      <c r="AC84" s="372"/>
      <c r="AD84" s="372"/>
      <c r="AE84" s="372"/>
      <c r="AF84" s="372"/>
      <c r="AG84" s="372"/>
      <c r="AH84" s="372"/>
      <c r="AI84" s="372"/>
      <c r="AJ84" s="372"/>
      <c r="AK84" s="372"/>
      <c r="AL84" s="372"/>
      <c r="AM84" s="372"/>
      <c r="AN84" s="372"/>
      <c r="AO84" s="372"/>
      <c r="AP84" s="372"/>
      <c r="AQ84" s="372"/>
      <c r="AR84" s="372"/>
      <c r="AS84" s="372"/>
      <c r="AT84" s="372"/>
      <c r="AU84" s="372"/>
      <c r="AV84" s="372"/>
      <c r="AW84" s="372"/>
      <c r="AX84" s="395"/>
    </row>
    <row r="85" spans="5:177" s="323" customFormat="1">
      <c r="F85" s="1940" t="s">
        <v>313</v>
      </c>
      <c r="G85" s="1941"/>
      <c r="H85" s="1941"/>
      <c r="I85" s="1941"/>
      <c r="J85" s="1941"/>
      <c r="K85" s="1941"/>
      <c r="L85" s="1941"/>
      <c r="M85" s="1941"/>
      <c r="N85" s="1941"/>
      <c r="O85" s="1942"/>
      <c r="P85" s="1943" t="s">
        <v>314</v>
      </c>
      <c r="Q85" s="2034"/>
      <c r="R85" s="2034"/>
      <c r="S85" s="2034"/>
      <c r="T85" s="2034"/>
      <c r="U85" s="2034"/>
      <c r="V85" s="2034"/>
      <c r="W85" s="2034"/>
      <c r="X85" s="2034"/>
      <c r="Y85" s="2034"/>
      <c r="Z85" s="2034"/>
      <c r="AA85" s="2034"/>
      <c r="AB85" s="2034"/>
      <c r="AC85" s="2034"/>
      <c r="AD85" s="2034"/>
      <c r="AE85" s="2034"/>
      <c r="AF85" s="2034"/>
      <c r="AG85" s="2035"/>
      <c r="AH85" s="1943" t="s">
        <v>315</v>
      </c>
      <c r="AI85" s="1941"/>
      <c r="AJ85" s="1941"/>
      <c r="AK85" s="1941"/>
      <c r="AL85" s="1941"/>
      <c r="AM85" s="1941"/>
      <c r="AN85" s="1941"/>
      <c r="AO85" s="1941"/>
      <c r="AP85" s="1941"/>
      <c r="AQ85" s="1941"/>
      <c r="AR85" s="1941"/>
      <c r="AS85" s="1941"/>
      <c r="AT85" s="1941"/>
      <c r="AU85" s="1941"/>
      <c r="AV85" s="1941"/>
      <c r="AW85" s="1941"/>
      <c r="AX85" s="1944"/>
    </row>
    <row r="86" spans="5:177" ht="24.75" customHeight="1">
      <c r="F86" s="2038"/>
      <c r="G86" s="1978"/>
      <c r="H86" s="1978"/>
      <c r="I86" s="1978"/>
      <c r="J86" s="1978"/>
      <c r="K86" s="1978"/>
      <c r="L86" s="1978"/>
      <c r="M86" s="1978"/>
      <c r="N86" s="1978"/>
      <c r="O86" s="1979"/>
      <c r="P86" s="1983"/>
      <c r="Q86" s="1916"/>
      <c r="R86" s="1916"/>
      <c r="S86" s="1916"/>
      <c r="T86" s="1916"/>
      <c r="U86" s="1916"/>
      <c r="V86" s="1916"/>
      <c r="W86" s="1916"/>
      <c r="X86" s="1916"/>
      <c r="Y86" s="1916"/>
      <c r="Z86" s="1916"/>
      <c r="AA86" s="1916"/>
      <c r="AB86" s="1916"/>
      <c r="AC86" s="1916"/>
      <c r="AD86" s="1916"/>
      <c r="AE86" s="1916"/>
      <c r="AF86" s="1916"/>
      <c r="AG86" s="2039"/>
      <c r="AH86" s="2043"/>
      <c r="AI86" s="1978"/>
      <c r="AJ86" s="1978"/>
      <c r="AK86" s="1978"/>
      <c r="AL86" s="1978"/>
      <c r="AM86" s="1978"/>
      <c r="AN86" s="1978"/>
      <c r="AO86" s="1978"/>
      <c r="AP86" s="1978"/>
      <c r="AQ86" s="1978"/>
      <c r="AR86" s="1978"/>
      <c r="AS86" s="1978"/>
      <c r="AT86" s="1978"/>
      <c r="AU86" s="1978"/>
      <c r="AV86" s="1978"/>
      <c r="AW86" s="1978"/>
      <c r="AX86" s="1990"/>
    </row>
    <row r="87" spans="5:177" ht="6" customHeight="1" thickBot="1">
      <c r="F87" s="1980"/>
      <c r="G87" s="1981"/>
      <c r="H87" s="1981"/>
      <c r="I87" s="1981"/>
      <c r="J87" s="1981"/>
      <c r="K87" s="1981"/>
      <c r="L87" s="1981"/>
      <c r="M87" s="1981"/>
      <c r="N87" s="1981"/>
      <c r="O87" s="1982"/>
      <c r="P87" s="2040"/>
      <c r="Q87" s="2041"/>
      <c r="R87" s="2041"/>
      <c r="S87" s="2041"/>
      <c r="T87" s="2041"/>
      <c r="U87" s="2041"/>
      <c r="V87" s="2041"/>
      <c r="W87" s="2041"/>
      <c r="X87" s="2041"/>
      <c r="Y87" s="2041"/>
      <c r="Z87" s="2041"/>
      <c r="AA87" s="2041"/>
      <c r="AB87" s="2041"/>
      <c r="AC87" s="2041"/>
      <c r="AD87" s="2041"/>
      <c r="AE87" s="2041"/>
      <c r="AF87" s="2041"/>
      <c r="AG87" s="2042"/>
      <c r="AH87" s="1991"/>
      <c r="AI87" s="1981"/>
      <c r="AJ87" s="1981"/>
      <c r="AK87" s="1981"/>
      <c r="AL87" s="1981"/>
      <c r="AM87" s="1981"/>
      <c r="AN87" s="1981"/>
      <c r="AO87" s="1981"/>
      <c r="AP87" s="1981"/>
      <c r="AQ87" s="1981"/>
      <c r="AR87" s="1981"/>
      <c r="AS87" s="1981"/>
      <c r="AT87" s="1981"/>
      <c r="AU87" s="1981"/>
      <c r="AV87" s="1981"/>
      <c r="AW87" s="1981"/>
      <c r="AX87" s="1992"/>
    </row>
    <row r="88" spans="5:177" ht="16.5" customHeight="1">
      <c r="F88" s="2044" t="s">
        <v>316</v>
      </c>
      <c r="G88" s="2045"/>
      <c r="H88" s="2045"/>
      <c r="I88" s="2045"/>
      <c r="J88" s="2045"/>
      <c r="K88" s="2045"/>
      <c r="L88" s="2045"/>
      <c r="M88" s="2045"/>
      <c r="N88" s="2045"/>
      <c r="O88" s="2045"/>
      <c r="P88" s="2045"/>
      <c r="Q88" s="2045"/>
      <c r="R88" s="2045"/>
      <c r="S88" s="2045"/>
      <c r="T88" s="2045"/>
      <c r="U88" s="2045"/>
      <c r="V88" s="2045"/>
      <c r="W88" s="2045"/>
      <c r="X88" s="2045"/>
      <c r="Y88" s="2045"/>
      <c r="Z88" s="2045"/>
      <c r="AA88" s="2045"/>
      <c r="AB88" s="2045"/>
      <c r="AC88" s="2045"/>
      <c r="AD88" s="2045"/>
      <c r="AE88" s="2045"/>
      <c r="AF88" s="2045"/>
      <c r="AG88" s="2045"/>
      <c r="AH88" s="2045"/>
      <c r="AI88" s="2045"/>
      <c r="AJ88" s="2045"/>
      <c r="AK88" s="2045"/>
      <c r="AL88" s="2045"/>
      <c r="AM88" s="2045"/>
      <c r="AN88" s="2045"/>
      <c r="AO88" s="2045"/>
      <c r="AP88" s="2045"/>
      <c r="AQ88" s="2045"/>
      <c r="AR88" s="2045"/>
      <c r="AS88" s="2045"/>
      <c r="AT88" s="2045"/>
      <c r="AU88" s="2045"/>
      <c r="AV88" s="2045"/>
      <c r="AW88" s="2045"/>
      <c r="AX88" s="2046"/>
      <c r="AY88" s="338"/>
    </row>
    <row r="89" spans="5:177" ht="5.25" customHeight="1">
      <c r="F89" s="338"/>
      <c r="H89" s="295"/>
      <c r="I89" s="295"/>
      <c r="J89" s="295"/>
      <c r="K89" s="396"/>
      <c r="L89" s="396"/>
      <c r="M89" s="396"/>
      <c r="N89" s="396"/>
      <c r="AX89" s="397"/>
      <c r="AY89" s="338"/>
    </row>
    <row r="90" spans="5:177" ht="18" customHeight="1">
      <c r="F90" s="338"/>
      <c r="G90" s="310" t="s">
        <v>317</v>
      </c>
      <c r="H90" s="310"/>
      <c r="I90" s="310"/>
      <c r="J90" s="310"/>
      <c r="K90" s="2023"/>
      <c r="L90" s="2023"/>
      <c r="M90" s="2023"/>
      <c r="N90" s="2023"/>
      <c r="O90" s="2047" t="s">
        <v>318</v>
      </c>
      <c r="P90" s="2047"/>
      <c r="Q90" s="2047"/>
      <c r="R90" s="2047"/>
      <c r="S90" s="2047"/>
      <c r="T90" s="2032"/>
      <c r="U90" s="2032"/>
      <c r="V90" s="2032"/>
      <c r="W90" s="2032"/>
      <c r="X90" s="2032"/>
      <c r="Y90" s="2032"/>
      <c r="Z90" s="2032"/>
      <c r="AA90" s="2032"/>
      <c r="AB90" s="2032"/>
      <c r="AC90" s="2032"/>
      <c r="AD90" s="2032"/>
      <c r="AE90" s="2032"/>
      <c r="AF90" s="2032"/>
      <c r="AG90" s="2032"/>
      <c r="AH90" s="2032"/>
      <c r="AI90" s="2032"/>
      <c r="AJ90" s="2032"/>
      <c r="AK90" s="2032"/>
      <c r="AL90" s="2032"/>
      <c r="AM90" s="2032"/>
      <c r="AN90" s="2032"/>
      <c r="AO90" s="2032"/>
      <c r="AP90" s="2032"/>
      <c r="AQ90" s="2032"/>
      <c r="AR90" s="2032"/>
      <c r="AS90" s="2032"/>
      <c r="AT90" s="2032"/>
      <c r="AU90" s="2032"/>
      <c r="AV90" s="2032"/>
      <c r="AW90" s="2032"/>
      <c r="AX90" s="397"/>
      <c r="AY90" s="338"/>
    </row>
    <row r="91" spans="5:177" ht="10.5" customHeight="1">
      <c r="F91" s="333"/>
      <c r="G91" s="305"/>
      <c r="H91" s="305"/>
      <c r="I91" s="305"/>
      <c r="J91" s="305"/>
      <c r="K91" s="398"/>
      <c r="L91" s="398"/>
      <c r="M91" s="398"/>
      <c r="N91" s="398"/>
      <c r="O91" s="334"/>
      <c r="P91" s="334"/>
      <c r="Q91" s="334"/>
      <c r="R91" s="334"/>
      <c r="S91" s="334"/>
      <c r="T91" s="2033"/>
      <c r="U91" s="2033"/>
      <c r="V91" s="2033"/>
      <c r="W91" s="2033"/>
      <c r="X91" s="2033"/>
      <c r="Y91" s="2033"/>
      <c r="Z91" s="2033"/>
      <c r="AA91" s="2033"/>
      <c r="AB91" s="2033"/>
      <c r="AC91" s="2033"/>
      <c r="AD91" s="2033"/>
      <c r="AE91" s="2033"/>
      <c r="AF91" s="2033"/>
      <c r="AG91" s="2033"/>
      <c r="AH91" s="2033"/>
      <c r="AI91" s="2033"/>
      <c r="AJ91" s="2033"/>
      <c r="AK91" s="2033"/>
      <c r="AL91" s="2033"/>
      <c r="AM91" s="2033"/>
      <c r="AN91" s="2033"/>
      <c r="AO91" s="2033"/>
      <c r="AP91" s="2033"/>
      <c r="AQ91" s="2033"/>
      <c r="AR91" s="2033"/>
      <c r="AS91" s="2033"/>
      <c r="AT91" s="2033"/>
      <c r="AU91" s="2033"/>
      <c r="AV91" s="2033"/>
      <c r="AW91" s="2033"/>
      <c r="AX91" s="337"/>
      <c r="AY91" s="338"/>
    </row>
    <row r="92" spans="5:177" s="357" customFormat="1" ht="3.75" customHeight="1">
      <c r="E92" s="292"/>
      <c r="F92" s="2059" t="s">
        <v>319</v>
      </c>
      <c r="G92" s="2060"/>
      <c r="H92" s="2060"/>
      <c r="I92" s="2060"/>
      <c r="J92" s="2060"/>
      <c r="K92" s="2060"/>
      <c r="L92" s="2060"/>
      <c r="M92" s="2060"/>
      <c r="N92" s="2060"/>
      <c r="O92" s="2060"/>
      <c r="P92" s="2060"/>
      <c r="Q92" s="2060"/>
      <c r="R92" s="2060"/>
      <c r="S92" s="2060"/>
      <c r="T92" s="2060"/>
      <c r="U92" s="2060"/>
      <c r="V92" s="2060"/>
      <c r="W92" s="2060"/>
      <c r="X92" s="2060"/>
      <c r="Y92" s="2060"/>
      <c r="Z92" s="2060"/>
      <c r="AA92" s="2060"/>
      <c r="AB92" s="2060"/>
      <c r="AC92" s="2060"/>
      <c r="AD92" s="2060"/>
      <c r="AE92" s="2060"/>
      <c r="AF92" s="2060"/>
      <c r="AG92" s="2060"/>
      <c r="AH92" s="2060"/>
      <c r="AI92" s="2060"/>
      <c r="AJ92" s="2060"/>
      <c r="AK92" s="2060"/>
      <c r="AL92" s="2060"/>
      <c r="AM92" s="2060"/>
      <c r="AN92" s="2060"/>
      <c r="AO92" s="2060"/>
      <c r="AP92" s="2060"/>
      <c r="AQ92" s="2060"/>
      <c r="AR92" s="2060"/>
      <c r="AS92" s="2060"/>
      <c r="AT92" s="2060"/>
      <c r="AU92" s="2060"/>
      <c r="AV92" s="2060"/>
      <c r="AW92" s="2060"/>
      <c r="AX92" s="2061"/>
      <c r="AY92" s="292"/>
      <c r="AZ92" s="292"/>
      <c r="BA92" s="292"/>
      <c r="BB92" s="292"/>
      <c r="BC92" s="292"/>
      <c r="BD92" s="292"/>
      <c r="BE92" s="292"/>
      <c r="BF92" s="292"/>
      <c r="BG92" s="292"/>
      <c r="BH92" s="292"/>
      <c r="BI92" s="292"/>
      <c r="BJ92" s="292"/>
      <c r="BK92" s="292"/>
      <c r="BL92" s="292"/>
      <c r="BM92" s="292"/>
      <c r="BN92" s="292"/>
      <c r="BO92" s="292"/>
      <c r="BP92" s="292"/>
      <c r="BQ92" s="292"/>
      <c r="BR92" s="292"/>
      <c r="BS92" s="292"/>
      <c r="BT92" s="292"/>
      <c r="BU92" s="292"/>
      <c r="BV92" s="292"/>
      <c r="BW92" s="292"/>
      <c r="BX92" s="292"/>
      <c r="BY92" s="292"/>
      <c r="BZ92" s="292"/>
      <c r="CA92" s="292"/>
      <c r="CB92" s="292"/>
      <c r="CC92" s="292"/>
      <c r="CD92" s="292"/>
      <c r="CE92" s="292"/>
      <c r="CF92" s="292"/>
      <c r="CG92" s="292"/>
      <c r="CH92" s="292"/>
      <c r="CI92" s="292"/>
      <c r="CJ92" s="292"/>
      <c r="CK92" s="292"/>
      <c r="CL92" s="292"/>
      <c r="CM92" s="292"/>
      <c r="CN92" s="292"/>
      <c r="CO92" s="292"/>
      <c r="CP92" s="292"/>
      <c r="CQ92" s="292"/>
      <c r="CR92" s="292"/>
      <c r="CS92" s="292"/>
      <c r="CT92" s="292"/>
      <c r="CU92" s="292"/>
      <c r="CV92" s="292"/>
      <c r="CW92" s="292"/>
      <c r="CX92" s="292"/>
      <c r="CY92" s="292"/>
      <c r="CZ92" s="292"/>
      <c r="DA92" s="292"/>
      <c r="DB92" s="292"/>
      <c r="DC92" s="292"/>
      <c r="DD92" s="292"/>
      <c r="DE92" s="292"/>
      <c r="DF92" s="292"/>
      <c r="DG92" s="292"/>
      <c r="DH92" s="292"/>
      <c r="DI92" s="292"/>
      <c r="DJ92" s="292"/>
      <c r="DK92" s="292"/>
      <c r="DL92" s="292"/>
      <c r="DM92" s="292"/>
      <c r="DN92" s="292"/>
      <c r="DO92" s="292"/>
      <c r="DP92" s="292"/>
      <c r="DQ92" s="292"/>
      <c r="DR92" s="292"/>
      <c r="DS92" s="292"/>
      <c r="DT92" s="292"/>
      <c r="DU92" s="292"/>
      <c r="DV92" s="292"/>
      <c r="DW92" s="292"/>
      <c r="DX92" s="292"/>
      <c r="DY92" s="292"/>
      <c r="DZ92" s="292"/>
      <c r="EA92" s="292"/>
      <c r="EB92" s="292"/>
      <c r="EC92" s="292"/>
      <c r="ED92" s="292"/>
      <c r="EE92" s="292"/>
      <c r="EF92" s="292"/>
      <c r="EG92" s="292"/>
      <c r="EH92" s="292"/>
      <c r="EI92" s="292"/>
      <c r="EJ92" s="292"/>
      <c r="EK92" s="292"/>
      <c r="EL92" s="292"/>
      <c r="EM92" s="292"/>
      <c r="EN92" s="292"/>
      <c r="EO92" s="292"/>
      <c r="EP92" s="292"/>
      <c r="EQ92" s="292"/>
      <c r="ER92" s="292"/>
      <c r="ES92" s="292"/>
      <c r="ET92" s="292"/>
      <c r="EU92" s="292"/>
      <c r="EV92" s="292"/>
      <c r="EW92" s="292"/>
      <c r="EX92" s="292"/>
      <c r="EY92" s="292"/>
      <c r="EZ92" s="292"/>
      <c r="FA92" s="292"/>
      <c r="FB92" s="292"/>
      <c r="FC92" s="292"/>
      <c r="FD92" s="292"/>
      <c r="FE92" s="292"/>
      <c r="FF92" s="292"/>
      <c r="FG92" s="292"/>
      <c r="FH92" s="292"/>
      <c r="FI92" s="292"/>
      <c r="FJ92" s="292"/>
      <c r="FK92" s="292"/>
      <c r="FL92" s="292"/>
      <c r="FM92" s="292"/>
      <c r="FN92" s="292"/>
      <c r="FO92" s="292"/>
      <c r="FP92" s="292"/>
      <c r="FQ92" s="292"/>
      <c r="FR92" s="292"/>
      <c r="FS92" s="292"/>
      <c r="FT92" s="292"/>
      <c r="FU92" s="292"/>
    </row>
    <row r="93" spans="5:177" ht="16.5" customHeight="1">
      <c r="F93" s="2062"/>
      <c r="G93" s="2063"/>
      <c r="H93" s="2063"/>
      <c r="I93" s="2063"/>
      <c r="J93" s="2063"/>
      <c r="K93" s="2063"/>
      <c r="L93" s="2063"/>
      <c r="M93" s="2063"/>
      <c r="N93" s="2063"/>
      <c r="O93" s="2063"/>
      <c r="P93" s="2063"/>
      <c r="Q93" s="2063"/>
      <c r="R93" s="2063"/>
      <c r="S93" s="2063"/>
      <c r="T93" s="2063"/>
      <c r="U93" s="2063"/>
      <c r="V93" s="2063"/>
      <c r="W93" s="2063"/>
      <c r="X93" s="2063"/>
      <c r="Y93" s="2063"/>
      <c r="Z93" s="2063"/>
      <c r="AA93" s="2063"/>
      <c r="AB93" s="2063"/>
      <c r="AC93" s="2063"/>
      <c r="AD93" s="2063"/>
      <c r="AE93" s="2063"/>
      <c r="AF93" s="2063"/>
      <c r="AG93" s="2063"/>
      <c r="AH93" s="2063"/>
      <c r="AI93" s="2063"/>
      <c r="AJ93" s="2063"/>
      <c r="AK93" s="2063"/>
      <c r="AL93" s="2063"/>
      <c r="AM93" s="2063"/>
      <c r="AN93" s="2063"/>
      <c r="AO93" s="2063"/>
      <c r="AP93" s="2063"/>
      <c r="AQ93" s="2063"/>
      <c r="AR93" s="2063"/>
      <c r="AS93" s="2063"/>
      <c r="AT93" s="2063"/>
      <c r="AU93" s="2063"/>
      <c r="AV93" s="2063"/>
      <c r="AW93" s="2063"/>
      <c r="AX93" s="2064"/>
    </row>
    <row r="94" spans="5:177" ht="5.25" customHeight="1">
      <c r="F94" s="399"/>
      <c r="G94" s="400"/>
      <c r="H94" s="400"/>
      <c r="I94" s="400"/>
      <c r="J94" s="400"/>
      <c r="K94" s="400"/>
      <c r="L94" s="400"/>
      <c r="M94" s="400"/>
      <c r="N94" s="400"/>
      <c r="O94" s="400"/>
      <c r="P94" s="400"/>
      <c r="Q94" s="400"/>
      <c r="R94" s="400"/>
      <c r="S94" s="400"/>
      <c r="T94" s="400"/>
      <c r="U94" s="400"/>
      <c r="V94" s="400"/>
      <c r="W94" s="400"/>
      <c r="X94" s="400"/>
      <c r="Y94" s="400"/>
      <c r="Z94" s="400"/>
      <c r="AA94" s="400"/>
      <c r="AB94" s="400"/>
      <c r="AC94" s="400"/>
      <c r="AD94" s="400"/>
      <c r="AE94" s="400"/>
      <c r="AF94" s="400"/>
      <c r="AG94" s="400"/>
      <c r="AH94" s="400"/>
      <c r="AI94" s="400"/>
      <c r="AJ94" s="400"/>
      <c r="AK94" s="400"/>
      <c r="AL94" s="400"/>
      <c r="AM94" s="400"/>
      <c r="AN94" s="400"/>
      <c r="AO94" s="400"/>
      <c r="AP94" s="400"/>
      <c r="AQ94" s="400"/>
      <c r="AR94" s="400"/>
      <c r="AS94" s="400"/>
      <c r="AT94" s="400"/>
      <c r="AU94" s="400"/>
      <c r="AV94" s="400"/>
      <c r="AW94" s="400"/>
      <c r="AX94" s="401"/>
    </row>
    <row r="95" spans="5:177" ht="21" customHeight="1">
      <c r="F95" s="2065" t="s">
        <v>320</v>
      </c>
      <c r="G95" s="2066"/>
      <c r="H95" s="2066"/>
      <c r="I95" s="2066"/>
      <c r="J95" s="2066"/>
      <c r="K95" s="2066"/>
      <c r="O95" s="449" t="s">
        <v>126</v>
      </c>
      <c r="P95" s="303"/>
      <c r="R95" s="449" t="s">
        <v>127</v>
      </c>
      <c r="S95" s="303"/>
      <c r="T95" s="402"/>
      <c r="U95" s="323"/>
      <c r="V95" s="323"/>
      <c r="W95" s="323"/>
      <c r="X95" s="323"/>
      <c r="Y95" s="323"/>
      <c r="Z95" s="323"/>
      <c r="AA95" s="323"/>
      <c r="AB95" s="323"/>
      <c r="AC95" s="323"/>
      <c r="AD95" s="323"/>
      <c r="AE95" s="323"/>
      <c r="AF95" s="323"/>
      <c r="AG95" s="323"/>
      <c r="AH95" s="402"/>
      <c r="AI95" s="402"/>
      <c r="AJ95" s="402"/>
      <c r="AK95" s="402"/>
      <c r="AL95" s="402"/>
      <c r="AM95" s="402"/>
      <c r="AN95" s="402"/>
      <c r="AO95" s="402"/>
      <c r="AP95" s="402"/>
      <c r="AQ95" s="402"/>
      <c r="AR95" s="402"/>
      <c r="AS95" s="402"/>
      <c r="AT95" s="402"/>
      <c r="AU95" s="402"/>
      <c r="AV95" s="402"/>
      <c r="AW95" s="402"/>
      <c r="AX95" s="403"/>
    </row>
    <row r="96" spans="5:177" ht="4.5" customHeight="1">
      <c r="F96" s="404"/>
      <c r="G96" s="402"/>
      <c r="H96" s="402"/>
      <c r="M96" s="405"/>
      <c r="O96" s="402"/>
      <c r="Q96" s="405"/>
      <c r="R96" s="402"/>
      <c r="T96" s="402"/>
      <c r="U96" s="406"/>
      <c r="V96" s="406"/>
      <c r="W96" s="406"/>
      <c r="X96" s="406"/>
      <c r="Y96" s="406"/>
      <c r="Z96" s="406"/>
      <c r="AA96" s="406"/>
      <c r="AB96" s="406"/>
      <c r="AC96" s="406"/>
      <c r="AD96" s="406"/>
      <c r="AE96" s="406"/>
      <c r="AF96" s="406"/>
      <c r="AG96" s="406"/>
      <c r="AH96" s="407"/>
      <c r="AI96" s="407"/>
      <c r="AJ96" s="407"/>
      <c r="AK96" s="407"/>
      <c r="AL96" s="407"/>
      <c r="AM96" s="407"/>
      <c r="AN96" s="407"/>
      <c r="AO96" s="407"/>
      <c r="AP96" s="407"/>
      <c r="AQ96" s="407"/>
      <c r="AR96" s="407"/>
      <c r="AS96" s="407"/>
      <c r="AT96" s="407"/>
      <c r="AU96" s="407"/>
      <c r="AV96" s="407"/>
      <c r="AW96" s="407"/>
      <c r="AX96" s="408"/>
    </row>
    <row r="97" spans="6:50" s="323" customFormat="1" ht="18" customHeight="1">
      <c r="F97" s="2067" t="s">
        <v>321</v>
      </c>
      <c r="G97" s="2068"/>
      <c r="H97" s="2068"/>
      <c r="I97" s="2068"/>
      <c r="J97" s="2068"/>
      <c r="K97" s="2068"/>
      <c r="L97" s="2068"/>
      <c r="M97" s="2068"/>
      <c r="N97" s="2068"/>
      <c r="O97" s="2068"/>
      <c r="P97" s="2068"/>
      <c r="Q97" s="2068"/>
      <c r="R97" s="2068"/>
      <c r="S97" s="2068"/>
      <c r="T97" s="2069"/>
      <c r="U97" s="1943" t="s">
        <v>314</v>
      </c>
      <c r="V97" s="2034"/>
      <c r="W97" s="2034"/>
      <c r="X97" s="2034"/>
      <c r="Y97" s="2034"/>
      <c r="Z97" s="2034"/>
      <c r="AA97" s="2034"/>
      <c r="AB97" s="2034"/>
      <c r="AC97" s="2034"/>
      <c r="AD97" s="2034"/>
      <c r="AE97" s="2034"/>
      <c r="AF97" s="2034"/>
      <c r="AG97" s="2035"/>
      <c r="AH97" s="2070" t="s">
        <v>315</v>
      </c>
      <c r="AI97" s="2071"/>
      <c r="AJ97" s="2071"/>
      <c r="AK97" s="2071"/>
      <c r="AL97" s="2071"/>
      <c r="AM97" s="2071"/>
      <c r="AN97" s="2071"/>
      <c r="AO97" s="2071"/>
      <c r="AP97" s="2071"/>
      <c r="AQ97" s="2071"/>
      <c r="AR97" s="2071"/>
      <c r="AS97" s="2071"/>
      <c r="AT97" s="2071"/>
      <c r="AU97" s="2071"/>
      <c r="AV97" s="2071"/>
      <c r="AW97" s="2071"/>
      <c r="AX97" s="2072"/>
    </row>
    <row r="98" spans="6:50" ht="16.5" customHeight="1">
      <c r="F98" s="2073"/>
      <c r="G98" s="2074"/>
      <c r="H98" s="2074"/>
      <c r="I98" s="2074"/>
      <c r="J98" s="2074"/>
      <c r="K98" s="2074"/>
      <c r="L98" s="2074"/>
      <c r="M98" s="2074"/>
      <c r="N98" s="2074"/>
      <c r="O98" s="2074"/>
      <c r="P98" s="2074"/>
      <c r="Q98" s="2074"/>
      <c r="R98" s="2074"/>
      <c r="S98" s="2074"/>
      <c r="T98" s="2075"/>
      <c r="U98" s="1983"/>
      <c r="V98" s="1916"/>
      <c r="W98" s="1916"/>
      <c r="X98" s="1916"/>
      <c r="Y98" s="1916"/>
      <c r="Z98" s="1916"/>
      <c r="AA98" s="1916"/>
      <c r="AB98" s="1916"/>
      <c r="AC98" s="1916"/>
      <c r="AD98" s="1916"/>
      <c r="AE98" s="1916"/>
      <c r="AF98" s="1916"/>
      <c r="AG98" s="2039"/>
      <c r="AH98" s="2043"/>
      <c r="AI98" s="1978"/>
      <c r="AJ98" s="1978"/>
      <c r="AK98" s="1978"/>
      <c r="AL98" s="1978"/>
      <c r="AM98" s="1978"/>
      <c r="AN98" s="1978"/>
      <c r="AO98" s="1978"/>
      <c r="AP98" s="1978"/>
      <c r="AQ98" s="1978"/>
      <c r="AR98" s="1978"/>
      <c r="AS98" s="1978"/>
      <c r="AT98" s="1978"/>
      <c r="AU98" s="1978"/>
      <c r="AV98" s="1978"/>
      <c r="AW98" s="1978"/>
      <c r="AX98" s="1990"/>
    </row>
    <row r="99" spans="6:50" ht="7.5" customHeight="1" thickBot="1">
      <c r="F99" s="2076"/>
      <c r="G99" s="2077"/>
      <c r="H99" s="2077"/>
      <c r="I99" s="2077"/>
      <c r="J99" s="2077"/>
      <c r="K99" s="2077"/>
      <c r="L99" s="2077"/>
      <c r="M99" s="2077"/>
      <c r="N99" s="2077"/>
      <c r="O99" s="2077"/>
      <c r="P99" s="2077"/>
      <c r="Q99" s="2077"/>
      <c r="R99" s="2077"/>
      <c r="S99" s="2077"/>
      <c r="T99" s="2078"/>
      <c r="U99" s="2040"/>
      <c r="V99" s="2041"/>
      <c r="W99" s="2041"/>
      <c r="X99" s="2041"/>
      <c r="Y99" s="2041"/>
      <c r="Z99" s="2041"/>
      <c r="AA99" s="2041"/>
      <c r="AB99" s="2041"/>
      <c r="AC99" s="2041"/>
      <c r="AD99" s="2041"/>
      <c r="AE99" s="2041"/>
      <c r="AF99" s="2041"/>
      <c r="AG99" s="2042"/>
      <c r="AH99" s="1991"/>
      <c r="AI99" s="1981"/>
      <c r="AJ99" s="1981"/>
      <c r="AK99" s="1981"/>
      <c r="AL99" s="1981"/>
      <c r="AM99" s="1981"/>
      <c r="AN99" s="1981"/>
      <c r="AO99" s="1981"/>
      <c r="AP99" s="1981"/>
      <c r="AQ99" s="1981"/>
      <c r="AR99" s="1981"/>
      <c r="AS99" s="1981"/>
      <c r="AT99" s="1981"/>
      <c r="AU99" s="1981"/>
      <c r="AV99" s="1981"/>
      <c r="AW99" s="1981"/>
      <c r="AX99" s="1992"/>
    </row>
    <row r="100" spans="6:50" ht="12" customHeight="1" thickBot="1"/>
    <row r="101" spans="6:50" s="323" customFormat="1" ht="16.5" customHeight="1">
      <c r="F101" s="366" t="s">
        <v>973</v>
      </c>
      <c r="G101" s="367"/>
      <c r="H101" s="367"/>
      <c r="I101" s="367"/>
      <c r="J101" s="367"/>
      <c r="K101" s="367"/>
      <c r="L101" s="367"/>
      <c r="M101" s="367"/>
      <c r="N101" s="367"/>
      <c r="O101" s="367"/>
      <c r="P101" s="367"/>
      <c r="Q101" s="367"/>
      <c r="R101" s="367"/>
      <c r="S101" s="367"/>
      <c r="T101" s="409"/>
      <c r="U101" s="409"/>
      <c r="V101" s="409"/>
      <c r="W101" s="409"/>
      <c r="X101" s="409"/>
      <c r="Y101" s="367"/>
      <c r="Z101" s="367"/>
      <c r="AA101" s="367"/>
      <c r="AB101" s="369"/>
      <c r="AC101" s="368"/>
      <c r="AD101" s="368"/>
      <c r="AE101" s="368"/>
      <c r="AF101" s="368"/>
      <c r="AG101" s="368"/>
      <c r="AH101" s="368"/>
      <c r="AI101" s="368"/>
      <c r="AJ101" s="368"/>
      <c r="AK101" s="368"/>
      <c r="AL101" s="368"/>
      <c r="AM101" s="368"/>
      <c r="AN101" s="368"/>
      <c r="AO101" s="368"/>
      <c r="AP101" s="368"/>
      <c r="AQ101" s="368"/>
      <c r="AR101" s="368"/>
      <c r="AS101" s="368"/>
      <c r="AT101" s="368"/>
      <c r="AU101" s="368"/>
      <c r="AV101" s="368"/>
      <c r="AW101" s="369"/>
      <c r="AX101" s="354"/>
    </row>
    <row r="102" spans="6:50" ht="8.25" customHeight="1">
      <c r="F102" s="330"/>
      <c r="G102" s="322"/>
      <c r="H102" s="322"/>
      <c r="I102" s="322"/>
      <c r="J102" s="322"/>
      <c r="K102" s="322"/>
      <c r="L102" s="322"/>
      <c r="M102" s="322"/>
      <c r="N102" s="322"/>
      <c r="O102" s="322"/>
      <c r="P102" s="322"/>
      <c r="Q102" s="322"/>
      <c r="R102" s="322"/>
      <c r="S102" s="322"/>
      <c r="T102" s="331"/>
      <c r="U102" s="410"/>
      <c r="V102" s="356"/>
      <c r="W102" s="356"/>
      <c r="X102" s="356"/>
      <c r="Y102" s="355"/>
      <c r="Z102" s="355"/>
      <c r="AA102" s="355"/>
      <c r="AB102" s="357"/>
      <c r="AC102" s="358"/>
      <c r="AD102" s="358"/>
      <c r="AE102" s="358"/>
      <c r="AF102" s="358"/>
      <c r="AG102" s="358"/>
      <c r="AH102" s="358"/>
      <c r="AI102" s="358"/>
      <c r="AJ102" s="358"/>
      <c r="AK102" s="358"/>
      <c r="AL102" s="358"/>
      <c r="AM102" s="358"/>
      <c r="AN102" s="358"/>
      <c r="AO102" s="358"/>
      <c r="AP102" s="358"/>
      <c r="AQ102" s="358"/>
      <c r="AR102" s="358"/>
      <c r="AS102" s="358"/>
      <c r="AT102" s="358"/>
      <c r="AU102" s="358"/>
      <c r="AV102" s="358"/>
      <c r="AW102" s="357"/>
      <c r="AX102" s="380"/>
    </row>
    <row r="103" spans="6:50" ht="21" customHeight="1">
      <c r="F103" s="315" t="s">
        <v>322</v>
      </c>
      <c r="S103" s="303"/>
      <c r="U103" s="300" t="s">
        <v>323</v>
      </c>
      <c r="V103" s="411"/>
      <c r="W103" s="411"/>
      <c r="X103" s="411"/>
      <c r="Y103" s="411"/>
      <c r="AB103" s="341" t="s">
        <v>126</v>
      </c>
      <c r="AC103" s="2083"/>
      <c r="AD103" s="2084"/>
      <c r="AE103" s="2085" t="s">
        <v>127</v>
      </c>
      <c r="AF103" s="2086"/>
      <c r="AG103" s="303"/>
      <c r="AH103" s="322"/>
      <c r="AI103" s="2087" t="s">
        <v>324</v>
      </c>
      <c r="AJ103" s="2087"/>
      <c r="AK103" s="2087"/>
      <c r="AL103" s="2087"/>
      <c r="AM103" s="2087"/>
      <c r="AN103" s="2087"/>
      <c r="AO103" s="2087"/>
      <c r="AP103" s="2087"/>
      <c r="AQ103" s="2087"/>
      <c r="AR103" s="2087"/>
      <c r="AS103" s="2087"/>
      <c r="AT103" s="2087"/>
      <c r="AU103" s="2087"/>
      <c r="AV103" s="2087"/>
      <c r="AW103" s="2087"/>
      <c r="AX103" s="380"/>
    </row>
    <row r="104" spans="6:50" ht="1.5" customHeight="1">
      <c r="F104" s="333"/>
      <c r="G104" s="334"/>
      <c r="H104" s="334"/>
      <c r="I104" s="334"/>
      <c r="J104" s="334"/>
      <c r="K104" s="334"/>
      <c r="L104" s="334"/>
      <c r="M104" s="334"/>
      <c r="N104" s="334"/>
      <c r="O104" s="334"/>
      <c r="P104" s="334"/>
      <c r="Q104" s="334"/>
      <c r="R104" s="334"/>
      <c r="S104" s="335"/>
      <c r="T104" s="336"/>
      <c r="U104" s="2079"/>
      <c r="V104" s="2080"/>
      <c r="W104" s="2080"/>
      <c r="X104" s="2080"/>
      <c r="Y104" s="2080"/>
      <c r="Z104" s="2080"/>
      <c r="AA104" s="2080"/>
      <c r="AB104" s="2080"/>
      <c r="AC104" s="2080"/>
      <c r="AD104" s="2080"/>
      <c r="AE104" s="2080"/>
      <c r="AF104" s="2080"/>
      <c r="AG104" s="2080"/>
      <c r="AH104" s="2080"/>
      <c r="AI104" s="2080"/>
      <c r="AJ104" s="2080"/>
      <c r="AK104" s="2080"/>
      <c r="AL104" s="2080"/>
      <c r="AM104" s="2080"/>
      <c r="AN104" s="2080"/>
      <c r="AO104" s="2080"/>
      <c r="AP104" s="2080"/>
      <c r="AQ104" s="2080"/>
      <c r="AR104" s="2080"/>
      <c r="AS104" s="2080"/>
      <c r="AT104" s="2080"/>
      <c r="AU104" s="2080"/>
      <c r="AV104" s="2080"/>
      <c r="AW104" s="2080"/>
      <c r="AX104" s="337"/>
    </row>
    <row r="105" spans="6:50" ht="5.25" customHeight="1">
      <c r="F105" s="338"/>
      <c r="S105" s="322"/>
      <c r="T105" s="331"/>
      <c r="U105" s="412"/>
      <c r="V105" s="332"/>
      <c r="W105" s="332"/>
      <c r="X105" s="332"/>
      <c r="Y105" s="332"/>
      <c r="Z105" s="332"/>
      <c r="AA105" s="332"/>
      <c r="AB105" s="332"/>
      <c r="AC105" s="332"/>
      <c r="AD105" s="332"/>
      <c r="AE105" s="332"/>
      <c r="AF105" s="332"/>
      <c r="AG105" s="413"/>
      <c r="AH105" s="332"/>
      <c r="AI105" s="332"/>
      <c r="AJ105" s="332"/>
      <c r="AK105" s="332"/>
      <c r="AL105" s="332"/>
      <c r="AM105" s="332"/>
      <c r="AN105" s="332"/>
      <c r="AO105" s="332"/>
      <c r="AP105" s="332"/>
      <c r="AQ105" s="332"/>
      <c r="AR105" s="332"/>
      <c r="AS105" s="332"/>
      <c r="AT105" s="332"/>
      <c r="AU105" s="332"/>
      <c r="AV105" s="332"/>
      <c r="AW105" s="332"/>
      <c r="AX105" s="380"/>
    </row>
    <row r="106" spans="6:50" ht="21" customHeight="1">
      <c r="F106" s="315" t="s">
        <v>325</v>
      </c>
      <c r="G106" s="339"/>
      <c r="H106" s="339"/>
      <c r="I106" s="339"/>
      <c r="J106" s="339"/>
      <c r="K106" s="339"/>
      <c r="L106" s="339"/>
      <c r="M106" s="339"/>
      <c r="N106" s="339"/>
      <c r="O106" s="339"/>
      <c r="V106" s="374"/>
      <c r="X106" s="303"/>
      <c r="Y106" s="339"/>
      <c r="Z106" s="339"/>
      <c r="AA106" s="339"/>
      <c r="AB106" s="339"/>
      <c r="AC106" s="339"/>
      <c r="AD106" s="339"/>
      <c r="AE106" s="339"/>
      <c r="AF106" s="339"/>
      <c r="AG106" s="2081" t="s">
        <v>326</v>
      </c>
      <c r="AH106" s="2082"/>
      <c r="AI106" s="2082"/>
      <c r="AJ106" s="2082"/>
      <c r="AK106" s="2082"/>
      <c r="AL106" s="2082"/>
      <c r="AM106" s="2082"/>
      <c r="AN106" s="2082"/>
      <c r="AO106" s="2082"/>
      <c r="AP106" s="332"/>
      <c r="AQ106" s="332"/>
      <c r="AR106" s="332"/>
      <c r="AS106" s="332"/>
      <c r="AT106" s="332"/>
      <c r="AU106" s="303"/>
      <c r="AV106" s="332"/>
      <c r="AW106" s="332"/>
      <c r="AX106" s="380"/>
    </row>
    <row r="107" spans="6:50" ht="6" customHeight="1">
      <c r="F107" s="414"/>
      <c r="G107" s="335"/>
      <c r="H107" s="335"/>
      <c r="I107" s="335"/>
      <c r="J107" s="335"/>
      <c r="K107" s="335"/>
      <c r="L107" s="335"/>
      <c r="M107" s="335"/>
      <c r="N107" s="335"/>
      <c r="O107" s="335"/>
      <c r="P107" s="335"/>
      <c r="Q107" s="335"/>
      <c r="R107" s="335"/>
      <c r="S107" s="335"/>
      <c r="T107" s="336"/>
      <c r="U107" s="336"/>
      <c r="V107" s="336"/>
      <c r="W107" s="336"/>
      <c r="X107" s="336"/>
      <c r="Y107" s="335"/>
      <c r="Z107" s="335"/>
      <c r="AA107" s="335"/>
      <c r="AB107" s="334"/>
      <c r="AC107" s="451"/>
      <c r="AD107" s="451"/>
      <c r="AE107" s="451"/>
      <c r="AF107" s="451"/>
      <c r="AG107" s="450"/>
      <c r="AH107" s="451"/>
      <c r="AI107" s="451"/>
      <c r="AJ107" s="451"/>
      <c r="AK107" s="451"/>
      <c r="AL107" s="451"/>
      <c r="AM107" s="451"/>
      <c r="AN107" s="451"/>
      <c r="AO107" s="451"/>
      <c r="AP107" s="451"/>
      <c r="AQ107" s="451"/>
      <c r="AR107" s="451"/>
      <c r="AS107" s="451"/>
      <c r="AT107" s="451"/>
      <c r="AU107" s="451"/>
      <c r="AV107" s="451"/>
      <c r="AW107" s="334"/>
      <c r="AX107" s="337"/>
    </row>
    <row r="108" spans="6:50" ht="4.5" customHeight="1">
      <c r="F108" s="338"/>
      <c r="S108" s="322"/>
      <c r="T108" s="331"/>
      <c r="U108" s="332"/>
      <c r="V108" s="332"/>
      <c r="W108" s="332"/>
      <c r="X108" s="412"/>
      <c r="Y108" s="332"/>
      <c r="Z108" s="332"/>
      <c r="AA108" s="332"/>
      <c r="AB108" s="332"/>
      <c r="AC108" s="332"/>
      <c r="AD108" s="332"/>
      <c r="AE108" s="332"/>
      <c r="AF108" s="332"/>
      <c r="AG108" s="415"/>
      <c r="AH108" s="332"/>
      <c r="AI108" s="332"/>
      <c r="AJ108" s="332"/>
      <c r="AK108" s="332"/>
      <c r="AL108" s="332"/>
      <c r="AM108" s="332"/>
      <c r="AN108" s="332"/>
      <c r="AO108" s="332"/>
      <c r="AP108" s="332"/>
      <c r="AQ108" s="332"/>
      <c r="AR108" s="332"/>
      <c r="AS108" s="332"/>
      <c r="AT108" s="332"/>
      <c r="AU108" s="332"/>
      <c r="AV108" s="332"/>
      <c r="AW108" s="332"/>
      <c r="AX108" s="380"/>
    </row>
    <row r="109" spans="6:50" ht="21" customHeight="1">
      <c r="F109" s="315" t="s">
        <v>327</v>
      </c>
      <c r="G109" s="339"/>
      <c r="H109" s="339"/>
      <c r="I109" s="339"/>
      <c r="J109" s="339"/>
      <c r="K109" s="339"/>
      <c r="L109" s="339"/>
      <c r="M109" s="339"/>
      <c r="N109" s="339"/>
      <c r="O109" s="339"/>
      <c r="W109" s="374"/>
      <c r="X109" s="303"/>
      <c r="Y109" s="339"/>
      <c r="Z109" s="339"/>
      <c r="AA109" s="339"/>
      <c r="AB109" s="339"/>
      <c r="AC109" s="339"/>
      <c r="AD109" s="339"/>
      <c r="AE109" s="339"/>
      <c r="AF109" s="339"/>
      <c r="AG109" s="300" t="s">
        <v>328</v>
      </c>
      <c r="AH109" s="310"/>
      <c r="AI109" s="310"/>
      <c r="AJ109" s="310"/>
      <c r="AK109" s="310"/>
      <c r="AL109" s="310"/>
      <c r="AM109" s="310"/>
      <c r="AN109" s="310"/>
      <c r="AO109" s="310"/>
      <c r="AP109" s="310"/>
      <c r="AQ109" s="310"/>
      <c r="AR109" s="310"/>
      <c r="AS109" s="310"/>
      <c r="AT109" s="416"/>
      <c r="AU109" s="303"/>
      <c r="AX109" s="380"/>
    </row>
    <row r="110" spans="6:50" ht="6.75" customHeight="1">
      <c r="F110" s="417"/>
      <c r="G110" s="372"/>
      <c r="H110" s="372"/>
      <c r="I110" s="372"/>
      <c r="J110" s="372"/>
      <c r="K110" s="372"/>
      <c r="L110" s="372"/>
      <c r="M110" s="372"/>
      <c r="N110" s="372"/>
      <c r="O110" s="372"/>
      <c r="P110" s="304"/>
      <c r="Q110" s="304"/>
      <c r="R110" s="304"/>
      <c r="S110" s="304"/>
      <c r="T110" s="304"/>
      <c r="U110" s="304"/>
      <c r="V110" s="304"/>
      <c r="W110" s="418"/>
      <c r="X110" s="304"/>
      <c r="Y110" s="372"/>
      <c r="Z110" s="372"/>
      <c r="AA110" s="372"/>
      <c r="AB110" s="372"/>
      <c r="AC110" s="372"/>
      <c r="AD110" s="372"/>
      <c r="AE110" s="372"/>
      <c r="AF110" s="372"/>
      <c r="AG110" s="419"/>
      <c r="AH110" s="444"/>
      <c r="AI110" s="444"/>
      <c r="AJ110" s="444"/>
      <c r="AK110" s="444"/>
      <c r="AL110" s="444"/>
      <c r="AM110" s="444"/>
      <c r="AN110" s="444"/>
      <c r="AO110" s="444"/>
      <c r="AP110" s="444"/>
      <c r="AQ110" s="444"/>
      <c r="AR110" s="444"/>
      <c r="AS110" s="444"/>
      <c r="AT110" s="420"/>
      <c r="AU110" s="420"/>
      <c r="AV110" s="343"/>
      <c r="AW110" s="343"/>
      <c r="AX110" s="392"/>
    </row>
    <row r="111" spans="6:50" ht="4.5" customHeight="1">
      <c r="F111" s="315"/>
      <c r="G111" s="339"/>
      <c r="H111" s="339"/>
      <c r="I111" s="339"/>
      <c r="J111" s="339"/>
      <c r="K111" s="339"/>
      <c r="L111" s="339"/>
      <c r="M111" s="339"/>
      <c r="N111" s="339"/>
      <c r="O111" s="339"/>
      <c r="U111" s="421"/>
      <c r="W111" s="374"/>
      <c r="Y111" s="339"/>
      <c r="Z111" s="339"/>
      <c r="AA111" s="339"/>
      <c r="AB111" s="339"/>
      <c r="AC111" s="339"/>
      <c r="AD111" s="339"/>
      <c r="AE111" s="339"/>
      <c r="AF111" s="339"/>
      <c r="AG111" s="443"/>
      <c r="AH111" s="341"/>
      <c r="AI111" s="341"/>
      <c r="AJ111" s="341"/>
      <c r="AK111" s="341"/>
      <c r="AL111" s="341"/>
      <c r="AM111" s="341"/>
      <c r="AN111" s="341"/>
      <c r="AO111" s="341"/>
      <c r="AP111" s="341"/>
      <c r="AQ111" s="341"/>
      <c r="AR111" s="341"/>
      <c r="AS111" s="341"/>
      <c r="AT111" s="416"/>
      <c r="AU111" s="416"/>
      <c r="AV111" s="332"/>
      <c r="AW111" s="332"/>
      <c r="AX111" s="380"/>
    </row>
    <row r="112" spans="6:50" ht="21.75" customHeight="1">
      <c r="F112" s="441" t="s">
        <v>329</v>
      </c>
      <c r="G112" s="322"/>
      <c r="H112" s="322"/>
      <c r="I112" s="322"/>
      <c r="J112" s="322"/>
      <c r="K112" s="322"/>
      <c r="L112" s="322"/>
      <c r="M112" s="322"/>
      <c r="N112" s="322"/>
      <c r="R112" s="422"/>
      <c r="S112" s="303"/>
      <c r="U112" s="423"/>
      <c r="W112" s="442" t="s">
        <v>330</v>
      </c>
      <c r="Y112" s="322"/>
      <c r="Z112" s="322"/>
      <c r="AA112" s="322"/>
      <c r="AB112" s="322"/>
      <c r="AC112" s="322"/>
      <c r="AD112" s="424"/>
      <c r="AF112" s="322"/>
      <c r="AG112" s="303"/>
      <c r="AI112" s="1887" t="s">
        <v>331</v>
      </c>
      <c r="AJ112" s="1887"/>
      <c r="AK112" s="1887"/>
      <c r="AL112" s="1887"/>
      <c r="AM112" s="1887"/>
      <c r="AN112" s="1887"/>
      <c r="AO112" s="1887"/>
      <c r="AP112" s="1887"/>
      <c r="AQ112" s="1887"/>
      <c r="AR112" s="1887"/>
      <c r="AS112" s="1887"/>
      <c r="AT112" s="2028"/>
      <c r="AU112" s="303"/>
      <c r="AV112" s="332"/>
      <c r="AX112" s="380"/>
    </row>
    <row r="113" spans="6:50" ht="5.25" customHeight="1">
      <c r="F113" s="330"/>
      <c r="G113" s="322"/>
      <c r="H113" s="322"/>
      <c r="I113" s="322"/>
      <c r="J113" s="322"/>
      <c r="K113" s="322"/>
      <c r="L113" s="322"/>
      <c r="M113" s="322"/>
      <c r="N113" s="322"/>
      <c r="O113" s="322"/>
      <c r="P113" s="322"/>
      <c r="Q113" s="322"/>
      <c r="R113" s="322"/>
      <c r="S113" s="322"/>
      <c r="T113" s="331"/>
      <c r="U113" s="425"/>
      <c r="V113" s="331"/>
      <c r="W113" s="331"/>
      <c r="X113" s="331"/>
      <c r="Y113" s="322"/>
      <c r="Z113" s="322"/>
      <c r="AA113" s="322"/>
      <c r="AC113" s="332"/>
      <c r="AD113" s="332"/>
      <c r="AE113" s="332"/>
      <c r="AF113" s="332"/>
      <c r="AG113" s="332"/>
      <c r="AH113" s="331"/>
      <c r="AI113" s="331"/>
      <c r="AJ113" s="331"/>
      <c r="AK113" s="331"/>
      <c r="AL113" s="331"/>
      <c r="AM113" s="331"/>
      <c r="AN113" s="331"/>
      <c r="AO113" s="331"/>
      <c r="AP113" s="331"/>
      <c r="AQ113" s="331"/>
      <c r="AR113" s="331"/>
      <c r="AS113" s="331"/>
      <c r="AT113" s="332"/>
      <c r="AU113" s="332"/>
      <c r="AV113" s="332"/>
      <c r="AX113" s="380"/>
    </row>
    <row r="114" spans="6:50" s="323" customFormat="1" ht="29.25" customHeight="1">
      <c r="F114" s="2049" t="s">
        <v>332</v>
      </c>
      <c r="G114" s="2050"/>
      <c r="H114" s="2050"/>
      <c r="I114" s="2050"/>
      <c r="J114" s="2050"/>
      <c r="K114" s="2050"/>
      <c r="L114" s="2050"/>
      <c r="M114" s="2050"/>
      <c r="N114" s="2050"/>
      <c r="O114" s="2051"/>
      <c r="P114" s="2052" t="s">
        <v>333</v>
      </c>
      <c r="Q114" s="2053"/>
      <c r="R114" s="2053"/>
      <c r="S114" s="2053"/>
      <c r="T114" s="2053"/>
      <c r="U114" s="2053"/>
      <c r="V114" s="2053"/>
      <c r="W114" s="2053"/>
      <c r="X114" s="2053"/>
      <c r="Y114" s="2053"/>
      <c r="Z114" s="2053"/>
      <c r="AA114" s="2053"/>
      <c r="AB114" s="2053"/>
      <c r="AC114" s="2053"/>
      <c r="AD114" s="2053"/>
      <c r="AE114" s="2053"/>
      <c r="AF114" s="2053"/>
      <c r="AG114" s="2054"/>
      <c r="AH114" s="2052" t="s">
        <v>334</v>
      </c>
      <c r="AI114" s="2050"/>
      <c r="AJ114" s="2050"/>
      <c r="AK114" s="2050"/>
      <c r="AL114" s="2050"/>
      <c r="AM114" s="2050"/>
      <c r="AN114" s="2050"/>
      <c r="AO114" s="2050"/>
      <c r="AP114" s="2050"/>
      <c r="AQ114" s="2050"/>
      <c r="AR114" s="2050"/>
      <c r="AS114" s="2050"/>
      <c r="AT114" s="2050"/>
      <c r="AU114" s="2050"/>
      <c r="AV114" s="2050"/>
      <c r="AW114" s="2050"/>
      <c r="AX114" s="2055"/>
    </row>
    <row r="115" spans="6:50" ht="15" customHeight="1">
      <c r="F115" s="1977" t="str">
        <f>IF('1) INTRODUCIR DATOS'!F26="","",'1) INTRODUCIR DATOS'!F26)</f>
        <v/>
      </c>
      <c r="G115" s="2056"/>
      <c r="H115" s="2056"/>
      <c r="I115" s="2056"/>
      <c r="J115" s="2056"/>
      <c r="K115" s="2056"/>
      <c r="L115" s="2056"/>
      <c r="M115" s="2056"/>
      <c r="N115" s="2056"/>
      <c r="O115" s="2057"/>
      <c r="P115" s="2058"/>
      <c r="Q115" s="1916"/>
      <c r="R115" s="1916"/>
      <c r="S115" s="1916"/>
      <c r="T115" s="1916"/>
      <c r="U115" s="1916"/>
      <c r="V115" s="1916"/>
      <c r="W115" s="1916"/>
      <c r="X115" s="1916"/>
      <c r="Y115" s="1916"/>
      <c r="Z115" s="1916"/>
      <c r="AA115" s="1916"/>
      <c r="AB115" s="1916"/>
      <c r="AC115" s="1916"/>
      <c r="AD115" s="1916"/>
      <c r="AE115" s="1916"/>
      <c r="AF115" s="1916"/>
      <c r="AG115" s="2039"/>
      <c r="AH115" s="2043"/>
      <c r="AI115" s="1978"/>
      <c r="AJ115" s="1978"/>
      <c r="AK115" s="1978"/>
      <c r="AL115" s="1978"/>
      <c r="AM115" s="1978"/>
      <c r="AN115" s="1978"/>
      <c r="AO115" s="1978"/>
      <c r="AP115" s="1978"/>
      <c r="AQ115" s="1978"/>
      <c r="AR115" s="1978"/>
      <c r="AS115" s="1978"/>
      <c r="AT115" s="1978"/>
      <c r="AU115" s="1978"/>
      <c r="AV115" s="1978"/>
      <c r="AW115" s="1978"/>
      <c r="AX115" s="380"/>
    </row>
    <row r="116" spans="6:50" ht="7.5" customHeight="1">
      <c r="F116" s="1977"/>
      <c r="G116" s="2056"/>
      <c r="H116" s="2056"/>
      <c r="I116" s="2056"/>
      <c r="J116" s="2056"/>
      <c r="K116" s="2056"/>
      <c r="L116" s="2056"/>
      <c r="M116" s="2056"/>
      <c r="N116" s="2056"/>
      <c r="O116" s="2057"/>
      <c r="P116" s="2058"/>
      <c r="Q116" s="1916"/>
      <c r="R116" s="1916"/>
      <c r="S116" s="1916"/>
      <c r="T116" s="1916"/>
      <c r="U116" s="1916"/>
      <c r="V116" s="1916"/>
      <c r="W116" s="1916"/>
      <c r="X116" s="1916"/>
      <c r="Y116" s="1916"/>
      <c r="Z116" s="1916"/>
      <c r="AA116" s="1916"/>
      <c r="AB116" s="1916"/>
      <c r="AC116" s="1916"/>
      <c r="AD116" s="1916"/>
      <c r="AE116" s="1916"/>
      <c r="AF116" s="1916"/>
      <c r="AG116" s="2039"/>
      <c r="AH116" s="2043"/>
      <c r="AI116" s="1978"/>
      <c r="AJ116" s="1978"/>
      <c r="AK116" s="1978"/>
      <c r="AL116" s="1978"/>
      <c r="AM116" s="1978"/>
      <c r="AN116" s="1978"/>
      <c r="AO116" s="1978"/>
      <c r="AP116" s="1978"/>
      <c r="AQ116" s="1978"/>
      <c r="AR116" s="1978"/>
      <c r="AS116" s="1978"/>
      <c r="AT116" s="1978"/>
      <c r="AU116" s="1978"/>
      <c r="AV116" s="1978"/>
      <c r="AW116" s="1978"/>
      <c r="AX116" s="380"/>
    </row>
    <row r="117" spans="6:50" ht="15" customHeight="1">
      <c r="F117" s="2048" t="s">
        <v>1001</v>
      </c>
      <c r="G117" s="2048"/>
      <c r="H117" s="2048"/>
      <c r="I117" s="2048"/>
      <c r="J117" s="2048"/>
      <c r="K117" s="2048"/>
      <c r="L117" s="2048"/>
      <c r="M117" s="2048"/>
      <c r="N117" s="2048"/>
      <c r="O117" s="2048"/>
      <c r="P117" s="2048"/>
      <c r="Q117" s="2048"/>
      <c r="R117" s="2048"/>
      <c r="S117" s="2048"/>
      <c r="T117" s="2048"/>
      <c r="U117" s="2048"/>
      <c r="V117" s="2048"/>
      <c r="W117" s="2048"/>
      <c r="X117" s="2048"/>
      <c r="Y117" s="2048"/>
      <c r="Z117" s="2048"/>
      <c r="AA117" s="2048"/>
      <c r="AB117" s="2048"/>
      <c r="AC117" s="2048"/>
      <c r="AD117" s="2048"/>
      <c r="AE117" s="2048"/>
      <c r="AF117" s="2048"/>
      <c r="AG117" s="2048"/>
      <c r="AH117" s="2048"/>
      <c r="AI117" s="2048"/>
      <c r="AJ117" s="2048"/>
      <c r="AK117" s="2048"/>
      <c r="AL117" s="2048"/>
      <c r="AM117" s="2048"/>
      <c r="AN117" s="2048"/>
      <c r="AO117" s="2048"/>
      <c r="AP117" s="2048"/>
      <c r="AQ117" s="2048"/>
      <c r="AR117" s="2048"/>
      <c r="AS117" s="2048"/>
      <c r="AT117" s="2048"/>
      <c r="AU117" s="2048"/>
      <c r="AV117" s="2048"/>
      <c r="AW117" s="2048"/>
      <c r="AX117" s="2048"/>
    </row>
  </sheetData>
  <sheetProtection algorithmName="SHA-512" hashValue="VDQTgyDCflELV3R00KsbZX9N9ldT6ddnDuqwIeQFUUwaOIDl7bYt6lP8ZPqlXhIZhaBrLI4UQZegyCAJPztNQw==" saltValue="EsWTFEfyiRMTOKiu/exwAQ==" spinCount="100000" sheet="1" selectLockedCells="1"/>
  <mergeCells count="110">
    <mergeCell ref="F117:AX117"/>
    <mergeCell ref="F114:O114"/>
    <mergeCell ref="P114:AG114"/>
    <mergeCell ref="AH114:AX114"/>
    <mergeCell ref="F115:O116"/>
    <mergeCell ref="P115:AG116"/>
    <mergeCell ref="AH115:AW116"/>
    <mergeCell ref="AI112:AT112"/>
    <mergeCell ref="F92:AX93"/>
    <mergeCell ref="F95:K95"/>
    <mergeCell ref="F97:T97"/>
    <mergeCell ref="U97:AG97"/>
    <mergeCell ref="AH97:AX97"/>
    <mergeCell ref="F98:T99"/>
    <mergeCell ref="U104:AW104"/>
    <mergeCell ref="AG106:AO106"/>
    <mergeCell ref="AC103:AD103"/>
    <mergeCell ref="AE103:AF103"/>
    <mergeCell ref="AI103:AW103"/>
    <mergeCell ref="F86:O87"/>
    <mergeCell ref="P86:AG87"/>
    <mergeCell ref="AH86:AX87"/>
    <mergeCell ref="F88:AX88"/>
    <mergeCell ref="K90:N90"/>
    <mergeCell ref="O90:S90"/>
    <mergeCell ref="T90:AW91"/>
    <mergeCell ref="U98:AG99"/>
    <mergeCell ref="AH98:AX99"/>
    <mergeCell ref="W59:X59"/>
    <mergeCell ref="Y59:AB59"/>
    <mergeCell ref="AC59:AE59"/>
    <mergeCell ref="AG59:AH59"/>
    <mergeCell ref="AI63:AO63"/>
    <mergeCell ref="AS67:AT67"/>
    <mergeCell ref="F69:P69"/>
    <mergeCell ref="Q69:AW72"/>
    <mergeCell ref="F85:O85"/>
    <mergeCell ref="P85:AG85"/>
    <mergeCell ref="AH85:AX85"/>
    <mergeCell ref="X67:AD67"/>
    <mergeCell ref="AG67:AJ67"/>
    <mergeCell ref="AM67:AQ67"/>
    <mergeCell ref="AI60:AW62"/>
    <mergeCell ref="BN54:BQ54"/>
    <mergeCell ref="F38:O39"/>
    <mergeCell ref="P38:AG39"/>
    <mergeCell ref="AH38:AX39"/>
    <mergeCell ref="T47:AA47"/>
    <mergeCell ref="AB47:AW49"/>
    <mergeCell ref="BW54:CD54"/>
    <mergeCell ref="F43:Q43"/>
    <mergeCell ref="R43:AB43"/>
    <mergeCell ref="R44:AD45"/>
    <mergeCell ref="F44:Q45"/>
    <mergeCell ref="AE42:AM43"/>
    <mergeCell ref="AE44:AM45"/>
    <mergeCell ref="AN44:AW45"/>
    <mergeCell ref="AO43:AX43"/>
    <mergeCell ref="V54:AC54"/>
    <mergeCell ref="AD54:AW56"/>
    <mergeCell ref="F11:J11"/>
    <mergeCell ref="K11:AD11"/>
    <mergeCell ref="AH11:AW11"/>
    <mergeCell ref="U34:AA36"/>
    <mergeCell ref="F37:O37"/>
    <mergeCell ref="P37:AG37"/>
    <mergeCell ref="AH37:AX37"/>
    <mergeCell ref="AN27:AQ28"/>
    <mergeCell ref="F27:J28"/>
    <mergeCell ref="AR27:AW28"/>
    <mergeCell ref="AB35:AJ35"/>
    <mergeCell ref="AK31:AX32"/>
    <mergeCell ref="AK33:AX33"/>
    <mergeCell ref="AK35:AO35"/>
    <mergeCell ref="U33:AJ33"/>
    <mergeCell ref="AJ27:AM28"/>
    <mergeCell ref="F24:O24"/>
    <mergeCell ref="P24:AW24"/>
    <mergeCell ref="F25:J26"/>
    <mergeCell ref="AF27:AI28"/>
    <mergeCell ref="K27:AE28"/>
    <mergeCell ref="F12:AB12"/>
    <mergeCell ref="F13:K15"/>
    <mergeCell ref="Q13:V15"/>
    <mergeCell ref="F2:AX4"/>
    <mergeCell ref="F5:AX5"/>
    <mergeCell ref="F6:K6"/>
    <mergeCell ref="L6:AA6"/>
    <mergeCell ref="AF6:AP6"/>
    <mergeCell ref="F8:I8"/>
    <mergeCell ref="F10:AB10"/>
    <mergeCell ref="AT6:AW6"/>
    <mergeCell ref="AU8:AW8"/>
    <mergeCell ref="J8:P8"/>
    <mergeCell ref="Q8:S8"/>
    <mergeCell ref="AI8:AK8"/>
    <mergeCell ref="T8:AH8"/>
    <mergeCell ref="X13:AF15"/>
    <mergeCell ref="K25:AW26"/>
    <mergeCell ref="F16:O17"/>
    <mergeCell ref="P16:AK17"/>
    <mergeCell ref="AL16:AM17"/>
    <mergeCell ref="AN16:AW17"/>
    <mergeCell ref="AA19:AF19"/>
    <mergeCell ref="AM19:AQ19"/>
    <mergeCell ref="AS19:AW19"/>
    <mergeCell ref="AC22:AK22"/>
    <mergeCell ref="AI13:AR15"/>
    <mergeCell ref="L14:P14"/>
    <mergeCell ref="AS14:AW14"/>
  </mergeCells>
  <dataValidations count="1">
    <dataValidation type="list" allowBlank="1" showInputMessage="1" showErrorMessage="1" sqref="P19 S19 P22 S22 AQ22 AU22 S32 Z32 AE32 S35 P35 P59 S59 AO59 S61:S63 P61:P63 V67 AS59 AE67 AK67 AR67 AU67 P95 S95 S103 X109 AG103 X106 AU106 S112 AG112 AU112 AU109 AC103 W14 AG14 AQ35 AT35 Q54 T54 T56:T57 Q56:Q57 BH47 S47 S49 BQ49 P47 P49 AO8 AM8" xr:uid="{00000000-0002-0000-0E00-000000000000}">
      <formula1>$EN$18:$EN$19</formula1>
    </dataValidation>
  </dataValidations>
  <printOptions horizontalCentered="1"/>
  <pageMargins left="0.15748031496062992" right="0.11811023622047245" top="0.19685039370078741" bottom="0.19685039370078741" header="0.19685039370078741" footer="0.19685039370078741"/>
  <pageSetup paperSize="9" scale="49" fitToHeight="0" orientation="portrait" r:id="rId1"/>
  <headerFooter alignWithMargins="0">
    <oddFooter>&amp;R&amp;1#&amp;"Arial"&amp;10&amp;K000000Confidential C</oddFooter>
  </headerFooter>
  <ignoredErrors>
    <ignoredError sqref="F10:AX10 F11:J11 AX11 F8:I8 AR27 AP8 AE11:AG11" unlockedFormula="1"/>
  </ignoredError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BH802"/>
  <sheetViews>
    <sheetView topLeftCell="A7" zoomScale="60" zoomScaleNormal="60" zoomScalePageLayoutView="55" workbookViewId="0">
      <selection activeCell="B5" sqref="B3:G6"/>
    </sheetView>
  </sheetViews>
  <sheetFormatPr baseColWidth="10" defaultColWidth="11.42578125" defaultRowHeight="15"/>
  <cols>
    <col min="1" max="1" width="4.7109375" style="2" customWidth="1"/>
    <col min="2" max="2" width="5.7109375" style="87" customWidth="1"/>
    <col min="3" max="3" width="5.7109375" style="2" customWidth="1"/>
    <col min="4" max="4" width="3.28515625" style="2" customWidth="1"/>
    <col min="5" max="5" width="3.7109375" style="2" customWidth="1"/>
    <col min="6" max="6" width="3.5703125" style="2" customWidth="1"/>
    <col min="7" max="7" width="4.28515625" style="2" customWidth="1"/>
    <col min="8" max="8" width="4.7109375" style="2" customWidth="1"/>
    <col min="9" max="10" width="3.5703125" style="2" customWidth="1"/>
    <col min="11" max="11" width="3" style="2" customWidth="1"/>
    <col min="12" max="12" width="1.7109375" style="2" customWidth="1"/>
    <col min="13" max="13" width="2.28515625" style="2" customWidth="1"/>
    <col min="14" max="14" width="3.5703125" style="2" customWidth="1"/>
    <col min="15" max="15" width="4.7109375" style="2" customWidth="1"/>
    <col min="16" max="17" width="3.5703125" style="2" customWidth="1"/>
    <col min="18" max="18" width="3.7109375" style="2" customWidth="1"/>
    <col min="19" max="19" width="3.5703125" style="2" customWidth="1"/>
    <col min="20" max="20" width="1.7109375" style="2" customWidth="1"/>
    <col min="21" max="21" width="2.42578125" style="2" customWidth="1"/>
    <col min="22" max="22" width="3.5703125" style="2" customWidth="1"/>
    <col min="23" max="23" width="4.28515625" style="2" customWidth="1"/>
    <col min="24" max="24" width="3.5703125" style="2" customWidth="1"/>
    <col min="25" max="25" width="2.7109375" style="2" customWidth="1"/>
    <col min="26" max="26" width="3.28515625" style="2" customWidth="1"/>
    <col min="27" max="27" width="3.7109375" style="2" customWidth="1"/>
    <col min="28" max="28" width="5.7109375" style="2" customWidth="1"/>
    <col min="29" max="29" width="2.5703125" style="2" customWidth="1"/>
    <col min="30" max="30" width="2.28515625" style="2" customWidth="1"/>
    <col min="31" max="31" width="3.5703125" style="2" customWidth="1"/>
    <col min="32" max="32" width="5.5703125" style="2" customWidth="1"/>
    <col min="33" max="33" width="2.42578125" style="2" customWidth="1"/>
    <col min="34" max="34" width="5.7109375" style="2" customWidth="1"/>
    <col min="35" max="35" width="2.7109375" style="2" customWidth="1"/>
    <col min="36" max="37" width="4.7109375" style="2" customWidth="1"/>
    <col min="38" max="38" width="4.28515625" style="2" customWidth="1"/>
    <col min="39" max="39" width="3.28515625" style="2" customWidth="1"/>
    <col min="40" max="40" width="3.5703125" style="2" customWidth="1"/>
    <col min="41" max="41" width="3.7109375" style="2" customWidth="1"/>
    <col min="42" max="42" width="3" style="2" customWidth="1"/>
    <col min="43" max="43" width="3.28515625" style="2" customWidth="1"/>
    <col min="44" max="44" width="2.28515625" style="2" customWidth="1"/>
    <col min="45" max="45" width="2.7109375" style="2" customWidth="1"/>
    <col min="46" max="46" width="1.5703125" style="2" customWidth="1"/>
    <col min="47" max="47" width="2.85546875" style="2" customWidth="1"/>
    <col min="48" max="48" width="2.5703125" style="2" customWidth="1"/>
    <col min="49" max="50" width="2.28515625" style="2" customWidth="1"/>
    <col min="51" max="51" width="1.5703125" style="2" customWidth="1"/>
    <col min="52" max="53" width="4.7109375" style="2" customWidth="1"/>
    <col min="54" max="54" width="11.42578125" style="2"/>
    <col min="55" max="55" width="9.7109375" style="2" customWidth="1"/>
    <col min="56" max="56" width="16.7109375" style="2" customWidth="1"/>
    <col min="57" max="16384" width="11.42578125" style="2"/>
  </cols>
  <sheetData>
    <row r="1" spans="1:60" ht="21" customHeight="1">
      <c r="A1" s="215"/>
      <c r="B1" s="2088" t="s">
        <v>803</v>
      </c>
      <c r="C1" s="2088"/>
      <c r="D1" s="2088"/>
      <c r="E1" s="2088"/>
      <c r="F1" s="2088"/>
      <c r="G1" s="2088"/>
      <c r="H1" s="2088"/>
      <c r="I1" s="2088"/>
      <c r="J1" s="2088"/>
      <c r="K1" s="2088"/>
      <c r="L1" s="2088"/>
      <c r="M1" s="2088"/>
      <c r="N1" s="2088"/>
      <c r="O1" s="2088"/>
      <c r="P1" s="2088"/>
      <c r="Q1" s="2088"/>
      <c r="R1" s="2088"/>
      <c r="S1" s="2088"/>
      <c r="T1" s="2088"/>
      <c r="U1" s="2088"/>
      <c r="V1" s="2088"/>
      <c r="W1" s="2088"/>
      <c r="X1" s="2088"/>
      <c r="Y1" s="2088"/>
      <c r="Z1" s="2088"/>
      <c r="AA1" s="215"/>
      <c r="AB1" s="215"/>
      <c r="AC1" s="215"/>
      <c r="AD1" s="215"/>
      <c r="AE1" s="215"/>
      <c r="AF1" s="215"/>
      <c r="AG1" s="215"/>
      <c r="AH1" s="215"/>
      <c r="AI1" s="215"/>
      <c r="AJ1" s="215"/>
      <c r="AK1" s="215"/>
      <c r="AZ1" s="25"/>
      <c r="BA1" s="6"/>
      <c r="BG1" s="13" t="s">
        <v>7</v>
      </c>
    </row>
    <row r="2" spans="1:60" ht="63.75" customHeight="1" thickBot="1">
      <c r="B2" s="2089"/>
      <c r="C2" s="2089"/>
      <c r="D2" s="2089"/>
      <c r="E2" s="2089"/>
      <c r="F2" s="2089"/>
      <c r="G2" s="2089"/>
      <c r="H2" s="2089"/>
      <c r="I2" s="2089"/>
      <c r="J2" s="2089"/>
      <c r="K2" s="2089"/>
      <c r="L2" s="2089"/>
      <c r="M2" s="2089"/>
      <c r="N2" s="2089"/>
      <c r="O2" s="2089"/>
      <c r="P2" s="2089"/>
      <c r="Q2" s="2089"/>
      <c r="R2" s="2089"/>
      <c r="S2" s="2089"/>
      <c r="T2" s="2089"/>
      <c r="U2" s="2089"/>
      <c r="V2" s="2089"/>
      <c r="W2" s="2089"/>
      <c r="X2" s="2089"/>
      <c r="Y2" s="2089"/>
      <c r="Z2" s="2089"/>
      <c r="AA2" s="215"/>
      <c r="AB2" s="215"/>
      <c r="AC2" s="215"/>
      <c r="AD2" s="215"/>
      <c r="AE2" s="215"/>
      <c r="AF2" s="215"/>
      <c r="AG2" s="215"/>
      <c r="AH2" s="215"/>
      <c r="AI2" s="215"/>
      <c r="AJ2" s="215"/>
      <c r="AK2" s="215"/>
      <c r="AZ2" s="25"/>
      <c r="BA2" s="1711"/>
      <c r="BB2" s="1711"/>
      <c r="BC2" s="1711"/>
      <c r="BD2" s="1711"/>
      <c r="BG2" s="13"/>
    </row>
    <row r="3" spans="1:60" ht="8.25" customHeight="1">
      <c r="B3" s="2141" t="s">
        <v>664</v>
      </c>
      <c r="C3" s="2173"/>
      <c r="D3" s="886"/>
      <c r="E3" s="886"/>
      <c r="F3" s="887"/>
      <c r="G3" s="887"/>
      <c r="H3" s="888"/>
      <c r="I3" s="889"/>
      <c r="J3" s="886"/>
      <c r="K3" s="886"/>
      <c r="L3" s="886"/>
      <c r="M3" s="886"/>
      <c r="N3" s="887"/>
      <c r="O3" s="887"/>
      <c r="P3" s="886"/>
      <c r="Q3" s="886"/>
      <c r="R3" s="886"/>
      <c r="S3" s="889"/>
      <c r="T3" s="890"/>
      <c r="U3" s="886"/>
      <c r="V3" s="886"/>
      <c r="W3" s="886"/>
      <c r="X3" s="886"/>
      <c r="Y3" s="886"/>
      <c r="Z3" s="887"/>
      <c r="AA3" s="887"/>
      <c r="AB3" s="887"/>
      <c r="AC3" s="887"/>
      <c r="AD3" s="891"/>
      <c r="AE3" s="892"/>
      <c r="AF3" s="887"/>
      <c r="AG3" s="887"/>
      <c r="AH3" s="887"/>
      <c r="AI3" s="887"/>
      <c r="AJ3" s="887"/>
      <c r="AK3" s="887"/>
      <c r="AL3" s="887"/>
      <c r="AM3" s="887"/>
      <c r="AN3" s="887"/>
      <c r="AO3" s="887"/>
      <c r="AP3" s="887"/>
      <c r="AQ3" s="887"/>
      <c r="AR3" s="887"/>
      <c r="AS3" s="887"/>
      <c r="AT3" s="887"/>
      <c r="AU3" s="887"/>
      <c r="AV3" s="887"/>
      <c r="AW3" s="887"/>
      <c r="AX3" s="887"/>
      <c r="AY3" s="891"/>
      <c r="AZ3" s="25"/>
      <c r="BA3" s="1711"/>
      <c r="BB3" s="1711"/>
      <c r="BC3" s="1711"/>
      <c r="BD3" s="1711"/>
    </row>
    <row r="4" spans="1:60" ht="17.25" customHeight="1">
      <c r="B4" s="2142"/>
      <c r="C4" s="2174"/>
      <c r="D4" s="2090" t="str">
        <f>IF('1) INTRODUCIR DATOS'!F3="","",'1) INTRODUCIR DATOS'!F3)</f>
        <v>MURTRA</v>
      </c>
      <c r="E4" s="2090"/>
      <c r="F4" s="2090"/>
      <c r="G4" s="2090"/>
      <c r="H4" s="893"/>
      <c r="I4" s="894"/>
      <c r="J4" s="894"/>
      <c r="K4" s="894"/>
      <c r="L4" s="894"/>
      <c r="M4" s="894"/>
      <c r="N4" s="894"/>
      <c r="O4" s="894"/>
      <c r="P4" s="894"/>
      <c r="Q4" s="894"/>
      <c r="R4" s="894"/>
      <c r="S4" s="894"/>
      <c r="T4" s="895"/>
      <c r="U4" s="896"/>
      <c r="V4" s="896"/>
      <c r="W4" s="896"/>
      <c r="X4" s="896"/>
      <c r="Y4" s="896"/>
      <c r="Z4" s="894"/>
      <c r="AA4" s="894"/>
      <c r="AB4" s="894"/>
      <c r="AC4" s="894"/>
      <c r="AD4" s="893"/>
      <c r="AE4" s="897" t="s">
        <v>663</v>
      </c>
      <c r="AF4" s="894"/>
      <c r="AG4" s="894"/>
      <c r="AH4" s="894"/>
      <c r="AI4" s="894"/>
      <c r="AJ4" s="894"/>
      <c r="AK4" s="894"/>
      <c r="AL4" s="894"/>
      <c r="AM4" s="894"/>
      <c r="AN4" s="894"/>
      <c r="AO4" s="894"/>
      <c r="AP4" s="894"/>
      <c r="AQ4" s="894"/>
      <c r="AR4" s="894"/>
      <c r="AS4" s="894"/>
      <c r="AT4" s="894"/>
      <c r="AU4" s="894"/>
      <c r="AV4" s="894"/>
      <c r="AW4" s="894"/>
      <c r="AX4" s="894"/>
      <c r="AY4" s="893"/>
      <c r="AZ4" s="25"/>
      <c r="BA4" s="1711"/>
      <c r="BB4" s="1711"/>
      <c r="BC4" s="1711"/>
      <c r="BD4" s="1711"/>
      <c r="BG4" s="13" t="s">
        <v>286</v>
      </c>
    </row>
    <row r="5" spans="1:60" ht="16.5" customHeight="1">
      <c r="B5" s="897" t="s">
        <v>662</v>
      </c>
      <c r="C5" s="894"/>
      <c r="D5" s="2090"/>
      <c r="E5" s="2090"/>
      <c r="F5" s="2090"/>
      <c r="G5" s="2090"/>
      <c r="H5" s="893"/>
      <c r="I5" s="894"/>
      <c r="J5" s="894"/>
      <c r="K5" s="894"/>
      <c r="L5" s="894"/>
      <c r="M5" s="894"/>
      <c r="N5" s="894"/>
      <c r="O5" s="894"/>
      <c r="P5" s="894"/>
      <c r="Q5" s="894"/>
      <c r="R5" s="894"/>
      <c r="S5" s="894"/>
      <c r="T5" s="898"/>
      <c r="U5" s="899"/>
      <c r="V5" s="899"/>
      <c r="W5" s="899"/>
      <c r="X5" s="899"/>
      <c r="Y5" s="899"/>
      <c r="Z5" s="894"/>
      <c r="AA5" s="894"/>
      <c r="AB5" s="894"/>
      <c r="AC5" s="894"/>
      <c r="AD5" s="893"/>
      <c r="AE5" s="897"/>
      <c r="AF5" s="2168" t="str">
        <f>'1) INTRODUCIR DATOS'!F7&amp;" "&amp;'1) INTRODUCIR DATOS'!F8</f>
        <v>MIREIA SANGUINO</v>
      </c>
      <c r="AG5" s="2168"/>
      <c r="AH5" s="2168"/>
      <c r="AI5" s="2168"/>
      <c r="AJ5" s="2168"/>
      <c r="AK5" s="2168"/>
      <c r="AL5" s="2168"/>
      <c r="AM5" s="2168"/>
      <c r="AN5" s="2168"/>
      <c r="AO5" s="2168"/>
      <c r="AP5" s="2168"/>
      <c r="AQ5" s="2168"/>
      <c r="AR5" s="2168"/>
      <c r="AS5" s="2168"/>
      <c r="AT5" s="2168"/>
      <c r="AU5" s="2168"/>
      <c r="AV5" s="2168"/>
      <c r="AW5" s="2168"/>
      <c r="AX5" s="2168"/>
      <c r="AY5" s="893"/>
      <c r="AZ5" s="25"/>
      <c r="BA5" s="1711"/>
      <c r="BB5" s="1711"/>
      <c r="BC5" s="1711"/>
      <c r="BD5" s="1711"/>
    </row>
    <row r="6" spans="1:60" ht="26.25" customHeight="1">
      <c r="B6" s="897" t="s">
        <v>860</v>
      </c>
      <c r="C6" s="894"/>
      <c r="D6" s="2091"/>
      <c r="E6" s="2091"/>
      <c r="F6" s="2091"/>
      <c r="G6" s="2091"/>
      <c r="H6" s="893"/>
      <c r="I6" s="894" t="s">
        <v>661</v>
      </c>
      <c r="J6" s="894"/>
      <c r="K6" s="894"/>
      <c r="L6" s="894"/>
      <c r="M6" s="894"/>
      <c r="N6" s="2181"/>
      <c r="O6" s="2181"/>
      <c r="P6" s="2181"/>
      <c r="Q6" s="2181"/>
      <c r="R6" s="2181"/>
      <c r="S6" s="894"/>
      <c r="T6" s="898"/>
      <c r="U6" s="2186" t="s">
        <v>660</v>
      </c>
      <c r="V6" s="2186"/>
      <c r="W6" s="2186"/>
      <c r="X6" s="2186"/>
      <c r="Y6" s="2186"/>
      <c r="Z6" s="2186"/>
      <c r="AA6" s="900"/>
      <c r="AB6" s="2182"/>
      <c r="AC6" s="2182"/>
      <c r="AD6" s="901"/>
      <c r="AE6" s="897" t="s">
        <v>659</v>
      </c>
      <c r="AF6" s="894"/>
      <c r="AG6" s="894"/>
      <c r="AH6" s="894"/>
      <c r="AI6" s="894"/>
      <c r="AJ6" s="894"/>
      <c r="AK6" s="894"/>
      <c r="AL6" s="2169"/>
      <c r="AM6" s="2169"/>
      <c r="AN6" s="2169"/>
      <c r="AO6" s="2169"/>
      <c r="AP6" s="2169"/>
      <c r="AQ6" s="2169"/>
      <c r="AR6" s="2169"/>
      <c r="AS6" s="2169"/>
      <c r="AT6" s="2169"/>
      <c r="AU6" s="2169"/>
      <c r="AV6" s="2169"/>
      <c r="AW6" s="2169"/>
      <c r="AX6" s="2169"/>
      <c r="AY6" s="893"/>
      <c r="AZ6" s="25"/>
      <c r="BA6" s="33"/>
      <c r="BB6" s="33"/>
      <c r="BC6" s="33"/>
      <c r="BD6" s="33"/>
    </row>
    <row r="7" spans="1:60" ht="9" customHeight="1" thickBot="1">
      <c r="B7" s="902"/>
      <c r="C7" s="903"/>
      <c r="D7" s="903"/>
      <c r="E7" s="903"/>
      <c r="F7" s="903"/>
      <c r="G7" s="903"/>
      <c r="H7" s="904"/>
      <c r="I7" s="903"/>
      <c r="J7" s="903"/>
      <c r="K7" s="903"/>
      <c r="L7" s="903"/>
      <c r="M7" s="903"/>
      <c r="N7" s="903"/>
      <c r="O7" s="903"/>
      <c r="P7" s="903"/>
      <c r="Q7" s="903"/>
      <c r="R7" s="903"/>
      <c r="S7" s="903"/>
      <c r="T7" s="905"/>
      <c r="U7" s="906"/>
      <c r="V7" s="906"/>
      <c r="W7" s="906"/>
      <c r="X7" s="906"/>
      <c r="Y7" s="903"/>
      <c r="Z7" s="903"/>
      <c r="AA7" s="903"/>
      <c r="AB7" s="903"/>
      <c r="AC7" s="903"/>
      <c r="AD7" s="904"/>
      <c r="AE7" s="902"/>
      <c r="AF7" s="903"/>
      <c r="AG7" s="903"/>
      <c r="AH7" s="903"/>
      <c r="AI7" s="903"/>
      <c r="AJ7" s="903"/>
      <c r="AK7" s="903"/>
      <c r="AL7" s="903"/>
      <c r="AM7" s="907"/>
      <c r="AN7" s="903"/>
      <c r="AO7" s="903"/>
      <c r="AP7" s="903"/>
      <c r="AQ7" s="903"/>
      <c r="AR7" s="903"/>
      <c r="AS7" s="903"/>
      <c r="AT7" s="903"/>
      <c r="AU7" s="903"/>
      <c r="AV7" s="903"/>
      <c r="AW7" s="903"/>
      <c r="AX7" s="903"/>
      <c r="AY7" s="904"/>
      <c r="AZ7" s="25"/>
      <c r="BA7" s="33"/>
      <c r="BB7" s="33"/>
      <c r="BC7" s="33"/>
      <c r="BD7" s="33"/>
    </row>
    <row r="8" spans="1:60" ht="23.65" customHeight="1">
      <c r="B8" s="954" t="s">
        <v>658</v>
      </c>
      <c r="C8" s="887"/>
      <c r="D8" s="887"/>
      <c r="E8" s="887"/>
      <c r="F8" s="887"/>
      <c r="G8" s="887"/>
      <c r="H8" s="887"/>
      <c r="I8" s="887"/>
      <c r="J8" s="887"/>
      <c r="K8" s="887"/>
      <c r="L8" s="887"/>
      <c r="M8" s="887"/>
      <c r="N8" s="887"/>
      <c r="O8" s="887"/>
      <c r="P8" s="891"/>
      <c r="Q8" s="2175" t="s">
        <v>861</v>
      </c>
      <c r="R8" s="2176"/>
      <c r="S8" s="2176"/>
      <c r="T8" s="887"/>
      <c r="U8" s="887"/>
      <c r="V8" s="887"/>
      <c r="W8" s="887"/>
      <c r="X8" s="887"/>
      <c r="Y8" s="887"/>
      <c r="Z8" s="887"/>
      <c r="AA8" s="887"/>
      <c r="AB8" s="887"/>
      <c r="AC8" s="887"/>
      <c r="AD8" s="887"/>
      <c r="AE8" s="887"/>
      <c r="AF8" s="887"/>
      <c r="AG8" s="891"/>
      <c r="AH8" s="2178" t="s">
        <v>657</v>
      </c>
      <c r="AI8" s="2179"/>
      <c r="AJ8" s="2179"/>
      <c r="AK8" s="887"/>
      <c r="AL8" s="887"/>
      <c r="AM8" s="887"/>
      <c r="AN8" s="887"/>
      <c r="AO8" s="887"/>
      <c r="AP8" s="887"/>
      <c r="AQ8" s="887"/>
      <c r="AR8" s="887"/>
      <c r="AS8" s="887"/>
      <c r="AT8" s="887"/>
      <c r="AU8" s="887"/>
      <c r="AV8" s="887"/>
      <c r="AW8" s="887"/>
      <c r="AX8" s="887"/>
      <c r="AY8" s="908"/>
      <c r="AZ8" s="25"/>
    </row>
    <row r="9" spans="1:60" ht="18.75" customHeight="1">
      <c r="B9" s="897" t="s">
        <v>656</v>
      </c>
      <c r="C9" s="894"/>
      <c r="D9" s="894"/>
      <c r="E9" s="2170" t="str">
        <f>IF('1) INTRODUCIR DATOS'!F7="","",'1) INTRODUCIR DATOS'!F7)</f>
        <v>MIREIA</v>
      </c>
      <c r="F9" s="2170"/>
      <c r="G9" s="2170"/>
      <c r="H9" s="2170"/>
      <c r="I9" s="2170"/>
      <c r="J9" s="2170"/>
      <c r="K9" s="2170"/>
      <c r="L9" s="2170"/>
      <c r="M9" s="2170"/>
      <c r="N9" s="2170"/>
      <c r="O9" s="2170"/>
      <c r="P9" s="893"/>
      <c r="Q9" s="2177"/>
      <c r="R9" s="2094"/>
      <c r="S9" s="2094"/>
      <c r="T9" s="894"/>
      <c r="U9" s="894"/>
      <c r="V9" s="894"/>
      <c r="W9" s="894"/>
      <c r="X9" s="894"/>
      <c r="Y9" s="894"/>
      <c r="Z9" s="894"/>
      <c r="AA9" s="894"/>
      <c r="AB9" s="894"/>
      <c r="AC9" s="894"/>
      <c r="AD9" s="894"/>
      <c r="AE9" s="894"/>
      <c r="AF9" s="894"/>
      <c r="AG9" s="893"/>
      <c r="AH9" s="894" t="s">
        <v>41</v>
      </c>
      <c r="AI9" s="894"/>
      <c r="AJ9" s="894"/>
      <c r="AK9" s="2164" t="str">
        <f>IF('1) INTRODUCIR DATOS'!F54="","",'1) INTRODUCIR DATOS'!F54)</f>
        <v>vf1xxxxxxxxx</v>
      </c>
      <c r="AL9" s="2164"/>
      <c r="AM9" s="2164"/>
      <c r="AN9" s="2164"/>
      <c r="AO9" s="2164"/>
      <c r="AP9" s="2164"/>
      <c r="AQ9" s="2164"/>
      <c r="AR9" s="2164"/>
      <c r="AS9" s="2164"/>
      <c r="AT9" s="2164"/>
      <c r="AU9" s="2164"/>
      <c r="AV9" s="2164"/>
      <c r="AW9" s="2164"/>
      <c r="AX9" s="2164"/>
      <c r="AY9" s="901"/>
      <c r="AZ9" s="25"/>
    </row>
    <row r="10" spans="1:60" ht="9" customHeight="1">
      <c r="B10" s="897"/>
      <c r="C10" s="894"/>
      <c r="D10" s="894"/>
      <c r="E10" s="894"/>
      <c r="F10" s="894"/>
      <c r="G10" s="894"/>
      <c r="H10" s="894"/>
      <c r="I10" s="894"/>
      <c r="J10" s="894"/>
      <c r="K10" s="894"/>
      <c r="L10" s="894"/>
      <c r="M10" s="894"/>
      <c r="N10" s="894"/>
      <c r="O10" s="894"/>
      <c r="P10" s="893"/>
      <c r="Q10" s="909"/>
      <c r="R10" s="909"/>
      <c r="S10" s="909"/>
      <c r="T10" s="894"/>
      <c r="U10" s="894"/>
      <c r="V10" s="894"/>
      <c r="W10" s="894"/>
      <c r="X10" s="894"/>
      <c r="Y10" s="894"/>
      <c r="Z10" s="894"/>
      <c r="AA10" s="894"/>
      <c r="AB10" s="894"/>
      <c r="AC10" s="894"/>
      <c r="AD10" s="894"/>
      <c r="AE10" s="894"/>
      <c r="AF10" s="894"/>
      <c r="AG10" s="893"/>
      <c r="AH10" s="894"/>
      <c r="AI10" s="894"/>
      <c r="AJ10" s="894"/>
      <c r="AK10" s="894"/>
      <c r="AL10" s="894"/>
      <c r="AM10" s="894"/>
      <c r="AN10" s="894"/>
      <c r="AO10" s="894"/>
      <c r="AP10" s="894"/>
      <c r="AQ10" s="910"/>
      <c r="AR10" s="894"/>
      <c r="AS10" s="894"/>
      <c r="AT10" s="894"/>
      <c r="AU10" s="894"/>
      <c r="AV10" s="910"/>
      <c r="AW10" s="894"/>
      <c r="AX10" s="894"/>
      <c r="AY10" s="901"/>
      <c r="AZ10" s="25"/>
    </row>
    <row r="11" spans="1:60" ht="17.25" customHeight="1">
      <c r="B11" s="897"/>
      <c r="C11" s="2170" t="str">
        <f>IF('1) INTRODUCIR DATOS'!F8="","",'1) INTRODUCIR DATOS'!F8)</f>
        <v>SANGUINO</v>
      </c>
      <c r="D11" s="2170"/>
      <c r="E11" s="2170"/>
      <c r="F11" s="2170"/>
      <c r="G11" s="2170"/>
      <c r="H11" s="2170"/>
      <c r="I11" s="2170"/>
      <c r="J11" s="2170"/>
      <c r="K11" s="2170"/>
      <c r="L11" s="2170"/>
      <c r="M11" s="2170"/>
      <c r="N11" s="2170"/>
      <c r="O11" s="2170"/>
      <c r="P11" s="893"/>
      <c r="Q11" s="894" t="s">
        <v>655</v>
      </c>
      <c r="R11" s="894"/>
      <c r="S11" s="894"/>
      <c r="T11" s="2164" t="str">
        <f>'1) INTRODUCIR DATOS'!F48&amp;" "</f>
        <v xml:space="preserve">Renault </v>
      </c>
      <c r="U11" s="2164"/>
      <c r="V11" s="2164"/>
      <c r="W11" s="2164"/>
      <c r="X11" s="2164"/>
      <c r="Y11" s="2164"/>
      <c r="Z11" s="2164"/>
      <c r="AA11" s="2164"/>
      <c r="AB11" s="2164"/>
      <c r="AC11" s="2164"/>
      <c r="AD11" s="2164"/>
      <c r="AE11" s="2164"/>
      <c r="AF11" s="2164"/>
      <c r="AG11" s="893"/>
      <c r="AH11" s="897" t="s">
        <v>654</v>
      </c>
      <c r="AI11" s="894"/>
      <c r="AJ11" s="894"/>
      <c r="AK11" s="894"/>
      <c r="AL11" s="894"/>
      <c r="AM11" s="2100" t="s">
        <v>653</v>
      </c>
      <c r="AN11" s="2100"/>
      <c r="AO11" s="2100"/>
      <c r="AP11" s="2101"/>
      <c r="AQ11" s="911"/>
      <c r="AR11" s="894"/>
      <c r="AS11" s="2171" t="s">
        <v>652</v>
      </c>
      <c r="AT11" s="2171"/>
      <c r="AU11" s="2172"/>
      <c r="AV11" s="911"/>
      <c r="AW11" s="894"/>
      <c r="AX11" s="894"/>
      <c r="AY11" s="893"/>
      <c r="AZ11" s="25"/>
    </row>
    <row r="12" spans="1:60" ht="26.25" customHeight="1">
      <c r="B12" s="897" t="s">
        <v>83</v>
      </c>
      <c r="C12" s="894"/>
      <c r="D12" s="894"/>
      <c r="E12" s="2092" t="str">
        <f>IF('1) INTRODUCIR DATOS'!F13="","",'1) INTRODUCIR DATOS'!F13)</f>
        <v>CALLE PI 9</v>
      </c>
      <c r="F12" s="2092"/>
      <c r="G12" s="2092"/>
      <c r="H12" s="2092"/>
      <c r="I12" s="2092"/>
      <c r="J12" s="2092"/>
      <c r="K12" s="2092"/>
      <c r="L12" s="2092"/>
      <c r="M12" s="2092"/>
      <c r="N12" s="2092"/>
      <c r="O12" s="2092"/>
      <c r="P12" s="893"/>
      <c r="Q12" s="894" t="s">
        <v>651</v>
      </c>
      <c r="R12" s="894"/>
      <c r="S12" s="894"/>
      <c r="T12" s="912"/>
      <c r="U12" s="2163" t="str">
        <f>'1) INTRODUCIR DATOS'!F49&amp;" "</f>
        <v xml:space="preserve">Clio </v>
      </c>
      <c r="V12" s="2163"/>
      <c r="W12" s="2163"/>
      <c r="X12" s="2163"/>
      <c r="Y12" s="2163"/>
      <c r="Z12" s="2163"/>
      <c r="AA12" s="2163"/>
      <c r="AB12" s="2163"/>
      <c r="AC12" s="2163"/>
      <c r="AD12" s="2163"/>
      <c r="AE12" s="2163"/>
      <c r="AF12" s="2163"/>
      <c r="AG12" s="893"/>
      <c r="AH12" s="897"/>
      <c r="AI12" s="894"/>
      <c r="AJ12" s="894"/>
      <c r="AK12" s="894"/>
      <c r="AL12" s="894"/>
      <c r="AM12" s="894"/>
      <c r="AN12" s="894"/>
      <c r="AO12" s="894"/>
      <c r="AP12" s="894"/>
      <c r="AQ12" s="894"/>
      <c r="AR12" s="894"/>
      <c r="AS12" s="894"/>
      <c r="AT12" s="894"/>
      <c r="AU12" s="894"/>
      <c r="AV12" s="894"/>
      <c r="AW12" s="894"/>
      <c r="AX12" s="894"/>
      <c r="AY12" s="893"/>
      <c r="AZ12" s="25"/>
    </row>
    <row r="13" spans="1:60" ht="20.25" customHeight="1">
      <c r="B13" s="897"/>
      <c r="C13" s="910"/>
      <c r="D13" s="910"/>
      <c r="E13" s="2091"/>
      <c r="F13" s="2091"/>
      <c r="G13" s="2091"/>
      <c r="H13" s="2091"/>
      <c r="I13" s="2091"/>
      <c r="J13" s="2091"/>
      <c r="K13" s="2091"/>
      <c r="L13" s="2091"/>
      <c r="M13" s="2091"/>
      <c r="N13" s="2091"/>
      <c r="O13" s="2091"/>
      <c r="P13" s="893"/>
      <c r="Q13" s="894" t="s">
        <v>650</v>
      </c>
      <c r="R13" s="894"/>
      <c r="S13" s="894"/>
      <c r="T13" s="2139"/>
      <c r="U13" s="2139"/>
      <c r="V13" s="2139"/>
      <c r="W13" s="2139"/>
      <c r="X13" s="2139"/>
      <c r="Y13" s="2139"/>
      <c r="Z13" s="2139"/>
      <c r="AA13" s="2139"/>
      <c r="AB13" s="2139"/>
      <c r="AC13" s="2139"/>
      <c r="AD13" s="2139"/>
      <c r="AE13" s="2139"/>
      <c r="AF13" s="2139"/>
      <c r="AG13" s="893"/>
      <c r="AH13" s="894" t="s">
        <v>649</v>
      </c>
      <c r="AI13" s="894"/>
      <c r="AJ13" s="894"/>
      <c r="AK13" s="894"/>
      <c r="AL13" s="894"/>
      <c r="AM13" s="894"/>
      <c r="AN13" s="894"/>
      <c r="AO13" s="2171" t="s">
        <v>634</v>
      </c>
      <c r="AP13" s="2172"/>
      <c r="AQ13" s="913"/>
      <c r="AR13" s="914"/>
      <c r="AS13" s="914"/>
      <c r="AT13" s="2136" t="s">
        <v>340</v>
      </c>
      <c r="AU13" s="2137"/>
      <c r="AV13" s="913"/>
      <c r="AW13" s="914"/>
      <c r="AX13" s="914"/>
      <c r="AY13" s="915"/>
      <c r="AZ13" s="25"/>
      <c r="BB13" s="2185" t="s">
        <v>859</v>
      </c>
      <c r="BC13" s="2185"/>
      <c r="BD13" s="2185"/>
      <c r="BE13" s="2185"/>
      <c r="BF13" s="2185"/>
      <c r="BG13" s="2185"/>
      <c r="BH13" s="2185"/>
    </row>
    <row r="14" spans="1:60" ht="26.25" customHeight="1">
      <c r="B14" s="897" t="s">
        <v>86</v>
      </c>
      <c r="C14" s="894"/>
      <c r="D14" s="916"/>
      <c r="E14" s="2163">
        <f>'1) INTRODUCIR DATOS'!F15</f>
        <v>664578040</v>
      </c>
      <c r="F14" s="2163"/>
      <c r="G14" s="2163"/>
      <c r="H14" s="2163"/>
      <c r="I14" s="2163"/>
      <c r="J14" s="2163"/>
      <c r="K14" s="2163"/>
      <c r="L14" s="2163"/>
      <c r="M14" s="2163"/>
      <c r="N14" s="2163"/>
      <c r="O14" s="2163"/>
      <c r="P14" s="893"/>
      <c r="Q14" s="894" t="s">
        <v>648</v>
      </c>
      <c r="R14" s="894"/>
      <c r="S14" s="894"/>
      <c r="T14" s="894"/>
      <c r="U14" s="894"/>
      <c r="V14" s="894"/>
      <c r="W14" s="917"/>
      <c r="X14" s="917"/>
      <c r="Y14" s="917"/>
      <c r="Z14" s="917"/>
      <c r="AA14" s="2165"/>
      <c r="AB14" s="2165"/>
      <c r="AC14" s="2165"/>
      <c r="AD14" s="2165"/>
      <c r="AE14" s="2165"/>
      <c r="AF14" s="2165"/>
      <c r="AG14" s="893"/>
      <c r="AH14" s="894" t="s">
        <v>647</v>
      </c>
      <c r="AI14" s="894"/>
      <c r="AJ14" s="894"/>
      <c r="AK14" s="894"/>
      <c r="AL14" s="918"/>
      <c r="AM14" s="918"/>
      <c r="AN14" s="918"/>
      <c r="AO14" s="918"/>
      <c r="AP14" s="918"/>
      <c r="AQ14" s="2140"/>
      <c r="AR14" s="2140"/>
      <c r="AS14" s="2140"/>
      <c r="AT14" s="2140"/>
      <c r="AU14" s="2140"/>
      <c r="AV14" s="2140"/>
      <c r="AW14" s="2140"/>
      <c r="AX14" s="2140"/>
      <c r="AY14" s="901"/>
      <c r="AZ14" s="25"/>
      <c r="BB14" s="2185"/>
      <c r="BC14" s="2185"/>
      <c r="BD14" s="2185"/>
      <c r="BE14" s="2185"/>
      <c r="BF14" s="2185"/>
      <c r="BG14" s="2185"/>
      <c r="BH14" s="2185"/>
    </row>
    <row r="15" spans="1:60" ht="22.5" customHeight="1">
      <c r="B15" s="897" t="s">
        <v>646</v>
      </c>
      <c r="C15" s="894"/>
      <c r="D15" s="2167">
        <f>'1) INTRODUCIR DATOS'!F16</f>
        <v>0</v>
      </c>
      <c r="E15" s="2167"/>
      <c r="F15" s="2167"/>
      <c r="G15" s="2167"/>
      <c r="H15" s="2167"/>
      <c r="I15" s="2167"/>
      <c r="J15" s="2167"/>
      <c r="K15" s="2167"/>
      <c r="L15" s="2167"/>
      <c r="M15" s="2167"/>
      <c r="N15" s="2167"/>
      <c r="O15" s="2167"/>
      <c r="P15" s="893"/>
      <c r="Q15" s="894" t="s">
        <v>645</v>
      </c>
      <c r="R15" s="894"/>
      <c r="S15" s="894"/>
      <c r="T15" s="894"/>
      <c r="U15" s="894"/>
      <c r="V15" s="894"/>
      <c r="W15" s="2166" t="str">
        <f>'1) INTRODUCIR DATOS'!F50</f>
        <v>xxxxxx</v>
      </c>
      <c r="X15" s="2164"/>
      <c r="Y15" s="2164"/>
      <c r="Z15" s="2164"/>
      <c r="AA15" s="2164"/>
      <c r="AB15" s="2164"/>
      <c r="AC15" s="2164"/>
      <c r="AD15" s="2164"/>
      <c r="AE15" s="2164"/>
      <c r="AF15" s="2164"/>
      <c r="AG15" s="893"/>
      <c r="AH15" s="894" t="s">
        <v>644</v>
      </c>
      <c r="AI15" s="894"/>
      <c r="AJ15" s="894"/>
      <c r="AK15" s="894"/>
      <c r="AL15" s="2140"/>
      <c r="AM15" s="2140"/>
      <c r="AN15" s="2140"/>
      <c r="AO15" s="2140"/>
      <c r="AP15" s="2140"/>
      <c r="AQ15" s="2140"/>
      <c r="AR15" s="2140"/>
      <c r="AS15" s="2140"/>
      <c r="AT15" s="2140"/>
      <c r="AU15" s="2140"/>
      <c r="AV15" s="2140"/>
      <c r="AW15" s="2140"/>
      <c r="AX15" s="2140"/>
      <c r="AY15" s="901"/>
      <c r="AZ15" s="25"/>
      <c r="BA15" s="2" t="str">
        <f>IF(T14="","",T14)</f>
        <v/>
      </c>
      <c r="BB15" s="2185"/>
      <c r="BC15" s="2185"/>
      <c r="BD15" s="2185"/>
      <c r="BE15" s="2185"/>
      <c r="BF15" s="2185"/>
      <c r="BG15" s="2185"/>
      <c r="BH15" s="2185"/>
    </row>
    <row r="16" spans="1:60" ht="23.25" customHeight="1">
      <c r="B16" s="897" t="s">
        <v>643</v>
      </c>
      <c r="C16" s="894"/>
      <c r="D16" s="2163">
        <f>'1) INTRODUCIR DATOS'!F10</f>
        <v>0</v>
      </c>
      <c r="E16" s="2163"/>
      <c r="F16" s="2163"/>
      <c r="G16" s="2163"/>
      <c r="H16" s="2163"/>
      <c r="I16" s="2163"/>
      <c r="J16" s="2163"/>
      <c r="K16" s="2163"/>
      <c r="L16" s="2163"/>
      <c r="M16" s="2163"/>
      <c r="N16" s="2163"/>
      <c r="O16" s="2163"/>
      <c r="P16" s="893"/>
      <c r="Q16" s="894" t="s">
        <v>642</v>
      </c>
      <c r="R16" s="894"/>
      <c r="S16" s="894"/>
      <c r="T16" s="894"/>
      <c r="U16" s="894"/>
      <c r="V16" s="894"/>
      <c r="W16" s="918"/>
      <c r="X16" s="2139"/>
      <c r="Y16" s="2139"/>
      <c r="Z16" s="2139"/>
      <c r="AA16" s="2139"/>
      <c r="AB16" s="2139"/>
      <c r="AC16" s="2139"/>
      <c r="AD16" s="2139"/>
      <c r="AE16" s="2139"/>
      <c r="AF16" s="2139"/>
      <c r="AG16" s="893"/>
      <c r="AH16" s="894" t="s">
        <v>641</v>
      </c>
      <c r="AI16" s="894"/>
      <c r="AJ16" s="894"/>
      <c r="AK16" s="894"/>
      <c r="AL16" s="2139"/>
      <c r="AM16" s="2139"/>
      <c r="AN16" s="2139"/>
      <c r="AO16" s="2139"/>
      <c r="AP16" s="2139"/>
      <c r="AQ16" s="2139"/>
      <c r="AR16" s="2139"/>
      <c r="AS16" s="2139"/>
      <c r="AT16" s="2139"/>
      <c r="AU16" s="2139"/>
      <c r="AV16" s="2139"/>
      <c r="AW16" s="2139"/>
      <c r="AX16" s="2139"/>
      <c r="AY16" s="901"/>
      <c r="AZ16" s="25"/>
      <c r="BB16" s="2185"/>
      <c r="BC16" s="2185"/>
      <c r="BD16" s="2185"/>
      <c r="BE16" s="2185"/>
      <c r="BF16" s="2185"/>
      <c r="BG16" s="2185"/>
      <c r="BH16" s="2185"/>
    </row>
    <row r="17" spans="1:60" ht="18" customHeight="1" thickBot="1">
      <c r="B17" s="902"/>
      <c r="C17" s="903"/>
      <c r="D17" s="903"/>
      <c r="E17" s="903"/>
      <c r="F17" s="903"/>
      <c r="G17" s="903"/>
      <c r="H17" s="903"/>
      <c r="I17" s="903"/>
      <c r="J17" s="903"/>
      <c r="K17" s="903"/>
      <c r="L17" s="903"/>
      <c r="M17" s="903"/>
      <c r="N17" s="903"/>
      <c r="O17" s="903"/>
      <c r="P17" s="904"/>
      <c r="Q17" s="903"/>
      <c r="R17" s="903"/>
      <c r="S17" s="903"/>
      <c r="T17" s="903"/>
      <c r="U17" s="903"/>
      <c r="V17" s="903"/>
      <c r="W17" s="903"/>
      <c r="X17" s="903"/>
      <c r="Y17" s="903"/>
      <c r="Z17" s="903"/>
      <c r="AA17" s="903"/>
      <c r="AB17" s="903"/>
      <c r="AC17" s="903"/>
      <c r="AD17" s="903"/>
      <c r="AE17" s="903"/>
      <c r="AF17" s="903"/>
      <c r="AG17" s="904"/>
      <c r="AH17" s="903"/>
      <c r="AI17" s="903"/>
      <c r="AJ17" s="903"/>
      <c r="AK17" s="903"/>
      <c r="AL17" s="903"/>
      <c r="AM17" s="903"/>
      <c r="AN17" s="903"/>
      <c r="AO17" s="903"/>
      <c r="AP17" s="903"/>
      <c r="AQ17" s="903"/>
      <c r="AR17" s="906"/>
      <c r="AS17" s="906"/>
      <c r="AT17" s="906"/>
      <c r="AU17" s="906"/>
      <c r="AV17" s="906"/>
      <c r="AW17" s="906"/>
      <c r="AX17" s="906"/>
      <c r="AY17" s="919"/>
      <c r="AZ17" s="25"/>
      <c r="BB17" s="2185"/>
      <c r="BC17" s="2185"/>
      <c r="BD17" s="2185"/>
      <c r="BE17" s="2185"/>
      <c r="BF17" s="2185"/>
      <c r="BG17" s="2185"/>
      <c r="BH17" s="2185"/>
    </row>
    <row r="18" spans="1:60" ht="8.25" customHeight="1">
      <c r="B18" s="2175" t="s">
        <v>640</v>
      </c>
      <c r="C18" s="2180" t="s">
        <v>639</v>
      </c>
      <c r="D18" s="2180"/>
      <c r="E18" s="2180"/>
      <c r="F18" s="2180"/>
      <c r="G18" s="2180"/>
      <c r="H18" s="2180"/>
      <c r="I18" s="2180"/>
      <c r="J18" s="920"/>
      <c r="K18" s="920"/>
      <c r="L18" s="920"/>
      <c r="M18" s="920"/>
      <c r="N18" s="920"/>
      <c r="O18" s="920"/>
      <c r="P18" s="920"/>
      <c r="Q18" s="920"/>
      <c r="R18" s="920"/>
      <c r="S18" s="920"/>
      <c r="T18" s="920"/>
      <c r="U18" s="920"/>
      <c r="V18" s="920"/>
      <c r="W18" s="920"/>
      <c r="X18" s="920"/>
      <c r="Y18" s="920"/>
      <c r="Z18" s="920"/>
      <c r="AA18" s="920"/>
      <c r="AB18" s="920"/>
      <c r="AC18" s="920"/>
      <c r="AD18" s="920"/>
      <c r="AE18" s="920"/>
      <c r="AF18" s="920"/>
      <c r="AG18" s="920"/>
      <c r="AH18" s="920"/>
      <c r="AI18" s="920"/>
      <c r="AJ18" s="920"/>
      <c r="AK18" s="920"/>
      <c r="AL18" s="920"/>
      <c r="AM18" s="920"/>
      <c r="AN18" s="920"/>
      <c r="AO18" s="920"/>
      <c r="AP18" s="920"/>
      <c r="AQ18" s="920"/>
      <c r="AR18" s="920"/>
      <c r="AS18" s="920"/>
      <c r="AT18" s="920"/>
      <c r="AU18" s="920"/>
      <c r="AV18" s="920"/>
      <c r="AW18" s="920"/>
      <c r="AX18" s="920"/>
      <c r="AY18" s="921"/>
      <c r="AZ18" s="25"/>
      <c r="BB18" s="2185"/>
      <c r="BC18" s="2185"/>
      <c r="BD18" s="2185"/>
      <c r="BE18" s="2185"/>
      <c r="BF18" s="2185"/>
      <c r="BG18" s="2185"/>
      <c r="BH18" s="2185"/>
    </row>
    <row r="19" spans="1:60" ht="18" customHeight="1">
      <c r="B19" s="2177"/>
      <c r="C19" s="2152"/>
      <c r="D19" s="2152"/>
      <c r="E19" s="2152"/>
      <c r="F19" s="2152"/>
      <c r="G19" s="2152"/>
      <c r="H19" s="2152"/>
      <c r="I19" s="2152"/>
      <c r="J19" s="920" t="s">
        <v>638</v>
      </c>
      <c r="K19" s="920"/>
      <c r="L19" s="920"/>
      <c r="M19" s="922"/>
      <c r="N19" s="913"/>
      <c r="O19" s="920"/>
      <c r="P19" s="920"/>
      <c r="Q19" s="920"/>
      <c r="R19" s="2152" t="s">
        <v>637</v>
      </c>
      <c r="S19" s="2152"/>
      <c r="T19" s="2152"/>
      <c r="U19" s="2153"/>
      <c r="V19" s="913"/>
      <c r="W19" s="920"/>
      <c r="X19" s="2151" t="s">
        <v>636</v>
      </c>
      <c r="Y19" s="2151"/>
      <c r="Z19" s="2150"/>
      <c r="AA19" s="913"/>
      <c r="AB19" s="920"/>
      <c r="AC19" s="920"/>
      <c r="AD19" s="920"/>
      <c r="AE19" s="920"/>
      <c r="AF19" s="920" t="s">
        <v>635</v>
      </c>
      <c r="AG19" s="920"/>
      <c r="AH19" s="920"/>
      <c r="AI19" s="920"/>
      <c r="AJ19" s="920"/>
      <c r="AK19" s="894"/>
      <c r="AL19" s="920" t="s">
        <v>634</v>
      </c>
      <c r="AM19" s="913"/>
      <c r="AN19" s="2149" t="s">
        <v>340</v>
      </c>
      <c r="AO19" s="2150"/>
      <c r="AP19" s="913"/>
      <c r="AQ19" s="920"/>
      <c r="AR19" s="920"/>
      <c r="AS19" s="920"/>
      <c r="AT19" s="920"/>
      <c r="AU19" s="920"/>
      <c r="AV19" s="920"/>
      <c r="AW19" s="920"/>
      <c r="AX19" s="920"/>
      <c r="AY19" s="921"/>
      <c r="AZ19" s="25"/>
      <c r="BB19" s="2185"/>
      <c r="BC19" s="2185"/>
      <c r="BD19" s="2185"/>
      <c r="BE19" s="2185"/>
      <c r="BF19" s="2185"/>
      <c r="BG19" s="2185"/>
      <c r="BH19" s="2185"/>
    </row>
    <row r="20" spans="1:60" ht="5.25" customHeight="1" thickBot="1">
      <c r="B20" s="2177"/>
      <c r="C20" s="2152"/>
      <c r="D20" s="2152"/>
      <c r="E20" s="2152"/>
      <c r="F20" s="2152"/>
      <c r="G20" s="2152"/>
      <c r="H20" s="2152"/>
      <c r="I20" s="2152"/>
      <c r="J20" s="920"/>
      <c r="K20" s="920"/>
      <c r="L20" s="920"/>
      <c r="M20" s="920"/>
      <c r="N20" s="920"/>
      <c r="O20" s="920"/>
      <c r="P20" s="920"/>
      <c r="Q20" s="920"/>
      <c r="R20" s="920"/>
      <c r="S20" s="920"/>
      <c r="T20" s="920"/>
      <c r="U20" s="920"/>
      <c r="V20" s="920"/>
      <c r="W20" s="920"/>
      <c r="X20" s="920"/>
      <c r="Y20" s="920"/>
      <c r="Z20" s="920"/>
      <c r="AA20" s="920"/>
      <c r="AB20" s="920"/>
      <c r="AC20" s="920"/>
      <c r="AD20" s="920"/>
      <c r="AE20" s="920"/>
      <c r="AF20" s="920"/>
      <c r="AG20" s="920"/>
      <c r="AH20" s="920"/>
      <c r="AI20" s="920"/>
      <c r="AJ20" s="920"/>
      <c r="AK20" s="920"/>
      <c r="AL20" s="920"/>
      <c r="AM20" s="920"/>
      <c r="AN20" s="920"/>
      <c r="AO20" s="920"/>
      <c r="AP20" s="920"/>
      <c r="AQ20" s="920"/>
      <c r="AR20" s="920"/>
      <c r="AS20" s="920"/>
      <c r="AT20" s="920"/>
      <c r="AU20" s="920"/>
      <c r="AV20" s="920"/>
      <c r="AW20" s="920"/>
      <c r="AX20" s="920"/>
      <c r="AY20" s="921"/>
      <c r="AZ20" s="25"/>
      <c r="BB20" s="2185"/>
      <c r="BC20" s="2185"/>
      <c r="BD20" s="2185"/>
      <c r="BE20" s="2185"/>
      <c r="BF20" s="2185"/>
      <c r="BG20" s="2185"/>
      <c r="BH20" s="2185"/>
    </row>
    <row r="21" spans="1:60" ht="15.75" customHeight="1">
      <c r="A21" s="2183"/>
      <c r="B21" s="923"/>
      <c r="C21" s="924" t="s">
        <v>631</v>
      </c>
      <c r="D21" s="887"/>
      <c r="E21" s="887"/>
      <c r="F21" s="887"/>
      <c r="G21" s="887"/>
      <c r="H21" s="887"/>
      <c r="I21" s="887"/>
      <c r="J21" s="887"/>
      <c r="K21" s="925"/>
      <c r="L21" s="887"/>
      <c r="M21" s="887"/>
      <c r="N21" s="887"/>
      <c r="O21" s="887"/>
      <c r="P21" s="925"/>
      <c r="Q21" s="887"/>
      <c r="R21" s="887"/>
      <c r="S21" s="887"/>
      <c r="T21" s="887"/>
      <c r="U21" s="887"/>
      <c r="V21" s="926"/>
      <c r="W21" s="926"/>
      <c r="X21" s="926"/>
      <c r="Y21" s="887"/>
      <c r="Z21" s="887"/>
      <c r="AA21" s="887"/>
      <c r="AB21" s="887"/>
      <c r="AC21" s="925"/>
      <c r="AD21" s="887"/>
      <c r="AE21" s="887"/>
      <c r="AF21" s="887"/>
      <c r="AG21" s="891"/>
      <c r="AH21" s="927"/>
      <c r="AI21" s="924" t="s">
        <v>630</v>
      </c>
      <c r="AJ21" s="924"/>
      <c r="AK21" s="924"/>
      <c r="AL21" s="924"/>
      <c r="AM21" s="887"/>
      <c r="AN21" s="926"/>
      <c r="AO21" s="926"/>
      <c r="AP21" s="926"/>
      <c r="AQ21" s="926"/>
      <c r="AR21" s="887"/>
      <c r="AS21" s="925"/>
      <c r="AT21" s="928"/>
      <c r="AU21" s="887"/>
      <c r="AV21" s="887"/>
      <c r="AW21" s="887"/>
      <c r="AX21" s="926"/>
      <c r="AY21" s="908"/>
      <c r="AZ21" s="539"/>
    </row>
    <row r="22" spans="1:60" ht="27.75" customHeight="1">
      <c r="A22" s="2183"/>
      <c r="B22" s="955" t="s">
        <v>633</v>
      </c>
      <c r="C22" s="929" t="s">
        <v>629</v>
      </c>
      <c r="D22" s="929"/>
      <c r="E22" s="929"/>
      <c r="F22" s="929"/>
      <c r="G22" s="894"/>
      <c r="H22" s="894"/>
      <c r="I22" s="894"/>
      <c r="J22" s="894"/>
      <c r="K22" s="930"/>
      <c r="L22" s="2154" t="s">
        <v>627</v>
      </c>
      <c r="M22" s="2100"/>
      <c r="N22" s="2100"/>
      <c r="O22" s="2100"/>
      <c r="P22" s="2101"/>
      <c r="Q22" s="894"/>
      <c r="R22" s="929" t="s">
        <v>628</v>
      </c>
      <c r="S22" s="929"/>
      <c r="T22" s="929"/>
      <c r="U22" s="929"/>
      <c r="V22" s="899"/>
      <c r="W22" s="899"/>
      <c r="X22" s="899"/>
      <c r="Y22" s="894"/>
      <c r="Z22" s="894"/>
      <c r="AA22" s="894"/>
      <c r="AB22" s="894"/>
      <c r="AC22" s="894"/>
      <c r="AD22" s="2154" t="s">
        <v>627</v>
      </c>
      <c r="AE22" s="2100"/>
      <c r="AF22" s="2100"/>
      <c r="AG22" s="2155"/>
      <c r="AH22" s="956" t="s">
        <v>632</v>
      </c>
      <c r="AI22" s="2156" t="s">
        <v>862</v>
      </c>
      <c r="AJ22" s="2156"/>
      <c r="AK22" s="2156"/>
      <c r="AL22" s="2156"/>
      <c r="AM22" s="2156"/>
      <c r="AN22" s="2156"/>
      <c r="AO22" s="2156"/>
      <c r="AP22" s="2187"/>
      <c r="AQ22" s="2187"/>
      <c r="AR22" s="2187"/>
      <c r="AS22" s="930"/>
      <c r="AT22" s="2154" t="s">
        <v>627</v>
      </c>
      <c r="AU22" s="2100"/>
      <c r="AV22" s="2100"/>
      <c r="AW22" s="2100"/>
      <c r="AX22" s="2100"/>
      <c r="AY22" s="2155"/>
      <c r="AZ22" s="537"/>
    </row>
    <row r="23" spans="1:60" ht="27.75" customHeight="1">
      <c r="A23" s="2183"/>
      <c r="B23" s="897"/>
      <c r="C23" s="894" t="s">
        <v>592</v>
      </c>
      <c r="D23" s="894"/>
      <c r="E23" s="2140"/>
      <c r="F23" s="2140"/>
      <c r="G23" s="2140"/>
      <c r="H23" s="2140"/>
      <c r="I23" s="2140"/>
      <c r="J23" s="2140"/>
      <c r="K23" s="930"/>
      <c r="L23" s="894"/>
      <c r="M23" s="2140"/>
      <c r="N23" s="2140"/>
      <c r="O23" s="2140"/>
      <c r="P23" s="930"/>
      <c r="Q23" s="894"/>
      <c r="R23" s="894" t="s">
        <v>626</v>
      </c>
      <c r="S23" s="894"/>
      <c r="T23" s="894"/>
      <c r="U23" s="2140"/>
      <c r="V23" s="2140"/>
      <c r="W23" s="2140"/>
      <c r="X23" s="2140"/>
      <c r="Y23" s="2140"/>
      <c r="Z23" s="2140"/>
      <c r="AA23" s="2140"/>
      <c r="AB23" s="2140"/>
      <c r="AC23" s="930"/>
      <c r="AD23" s="894"/>
      <c r="AE23" s="2140"/>
      <c r="AF23" s="2140"/>
      <c r="AG23" s="893"/>
      <c r="AH23" s="894"/>
      <c r="AI23" s="2140"/>
      <c r="AJ23" s="2140"/>
      <c r="AK23" s="2140"/>
      <c r="AL23" s="2140"/>
      <c r="AM23" s="2140"/>
      <c r="AN23" s="2140"/>
      <c r="AO23" s="2140"/>
      <c r="AP23" s="2140"/>
      <c r="AQ23" s="2140"/>
      <c r="AR23" s="2140"/>
      <c r="AS23" s="894"/>
      <c r="AT23" s="931"/>
      <c r="AU23" s="2140"/>
      <c r="AV23" s="2140"/>
      <c r="AW23" s="2140"/>
      <c r="AX23" s="2140"/>
      <c r="AY23" s="893"/>
      <c r="AZ23" s="25"/>
    </row>
    <row r="24" spans="1:60" ht="27.75" customHeight="1">
      <c r="A24" s="2183"/>
      <c r="B24" s="897"/>
      <c r="C24" s="894" t="s">
        <v>211</v>
      </c>
      <c r="D24" s="894"/>
      <c r="E24" s="894"/>
      <c r="F24" s="2139"/>
      <c r="G24" s="2139"/>
      <c r="H24" s="2139"/>
      <c r="I24" s="2139"/>
      <c r="J24" s="2139"/>
      <c r="K24" s="930"/>
      <c r="L24" s="894"/>
      <c r="M24" s="2139"/>
      <c r="N24" s="2139"/>
      <c r="O24" s="2139"/>
      <c r="P24" s="930"/>
      <c r="Q24" s="894"/>
      <c r="R24" s="894" t="s">
        <v>592</v>
      </c>
      <c r="S24" s="894"/>
      <c r="T24" s="894"/>
      <c r="U24" s="2139"/>
      <c r="V24" s="2139"/>
      <c r="W24" s="2139"/>
      <c r="X24" s="2139"/>
      <c r="Y24" s="2139"/>
      <c r="Z24" s="2139"/>
      <c r="AA24" s="2139"/>
      <c r="AB24" s="2139"/>
      <c r="AC24" s="930"/>
      <c r="AD24" s="894"/>
      <c r="AE24" s="2140"/>
      <c r="AF24" s="2140"/>
      <c r="AG24" s="893"/>
      <c r="AH24" s="894"/>
      <c r="AI24" s="929" t="s">
        <v>625</v>
      </c>
      <c r="AJ24" s="894"/>
      <c r="AK24" s="894"/>
      <c r="AL24" s="894"/>
      <c r="AM24" s="894"/>
      <c r="AN24" s="894"/>
      <c r="AO24" s="894"/>
      <c r="AP24" s="894"/>
      <c r="AQ24" s="894"/>
      <c r="AR24" s="894"/>
      <c r="AS24" s="894"/>
      <c r="AT24" s="931"/>
      <c r="AU24" s="2140"/>
      <c r="AV24" s="2140"/>
      <c r="AW24" s="2140"/>
      <c r="AX24" s="2140"/>
      <c r="AY24" s="893"/>
      <c r="AZ24" s="25"/>
    </row>
    <row r="25" spans="1:60" ht="27.75" customHeight="1">
      <c r="A25" s="2183"/>
      <c r="B25" s="897"/>
      <c r="C25" s="894" t="s">
        <v>620</v>
      </c>
      <c r="D25" s="894"/>
      <c r="E25" s="894"/>
      <c r="F25" s="2139"/>
      <c r="G25" s="2139"/>
      <c r="H25" s="2139"/>
      <c r="I25" s="2139"/>
      <c r="J25" s="2139"/>
      <c r="K25" s="930"/>
      <c r="L25" s="894"/>
      <c r="M25" s="2139"/>
      <c r="N25" s="2139"/>
      <c r="O25" s="2139"/>
      <c r="P25" s="930"/>
      <c r="Q25" s="894"/>
      <c r="R25" s="894" t="s">
        <v>624</v>
      </c>
      <c r="S25" s="894"/>
      <c r="T25" s="894"/>
      <c r="U25" s="2139"/>
      <c r="V25" s="2139"/>
      <c r="W25" s="2139"/>
      <c r="X25" s="2139"/>
      <c r="Y25" s="2139"/>
      <c r="Z25" s="2139"/>
      <c r="AA25" s="2139"/>
      <c r="AB25" s="2139"/>
      <c r="AC25" s="930"/>
      <c r="AD25" s="894"/>
      <c r="AE25" s="2140"/>
      <c r="AF25" s="2140"/>
      <c r="AG25" s="893"/>
      <c r="AH25" s="894"/>
      <c r="AI25" s="894"/>
      <c r="AJ25" s="894" t="s">
        <v>623</v>
      </c>
      <c r="AK25" s="894"/>
      <c r="AL25" s="894"/>
      <c r="AM25" s="2140"/>
      <c r="AN25" s="2140"/>
      <c r="AO25" s="2140"/>
      <c r="AP25" s="2140"/>
      <c r="AQ25" s="2140"/>
      <c r="AR25" s="2140"/>
      <c r="AS25" s="894"/>
      <c r="AT25" s="931"/>
      <c r="AU25" s="2140"/>
      <c r="AV25" s="2140"/>
      <c r="AW25" s="2140"/>
      <c r="AX25" s="2140"/>
      <c r="AY25" s="893"/>
      <c r="AZ25" s="25"/>
    </row>
    <row r="26" spans="1:60" ht="27.75" customHeight="1">
      <c r="A26" s="2183"/>
      <c r="B26" s="897"/>
      <c r="C26" s="894" t="s">
        <v>622</v>
      </c>
      <c r="D26" s="894"/>
      <c r="E26" s="894"/>
      <c r="F26" s="894"/>
      <c r="G26" s="894"/>
      <c r="H26" s="2139"/>
      <c r="I26" s="2139"/>
      <c r="J26" s="2139"/>
      <c r="K26" s="930"/>
      <c r="L26" s="894"/>
      <c r="M26" s="2139"/>
      <c r="N26" s="2139"/>
      <c r="O26" s="2139"/>
      <c r="P26" s="930"/>
      <c r="Q26" s="894"/>
      <c r="R26" s="894" t="s">
        <v>622</v>
      </c>
      <c r="S26" s="894"/>
      <c r="T26" s="894"/>
      <c r="U26" s="894"/>
      <c r="V26" s="916"/>
      <c r="W26" s="916"/>
      <c r="X26" s="2139"/>
      <c r="Y26" s="2139"/>
      <c r="Z26" s="2139"/>
      <c r="AA26" s="2139"/>
      <c r="AB26" s="2139"/>
      <c r="AC26" s="930"/>
      <c r="AD26" s="894"/>
      <c r="AE26" s="2140"/>
      <c r="AF26" s="2140"/>
      <c r="AG26" s="893"/>
      <c r="AH26" s="894"/>
      <c r="AI26" s="894"/>
      <c r="AJ26" s="894" t="s">
        <v>621</v>
      </c>
      <c r="AK26" s="894"/>
      <c r="AL26" s="894"/>
      <c r="AM26" s="2139"/>
      <c r="AN26" s="2139"/>
      <c r="AO26" s="2139"/>
      <c r="AP26" s="2139"/>
      <c r="AQ26" s="2139"/>
      <c r="AR26" s="2139"/>
      <c r="AS26" s="894"/>
      <c r="AT26" s="931"/>
      <c r="AU26" s="2140"/>
      <c r="AV26" s="2140"/>
      <c r="AW26" s="2140"/>
      <c r="AX26" s="2140"/>
      <c r="AY26" s="893"/>
      <c r="AZ26" s="25"/>
    </row>
    <row r="27" spans="1:60" ht="27.75" customHeight="1">
      <c r="A27" s="2183"/>
      <c r="B27" s="897"/>
      <c r="C27" s="894" t="s">
        <v>205</v>
      </c>
      <c r="D27" s="894"/>
      <c r="E27" s="894"/>
      <c r="F27" s="2140"/>
      <c r="G27" s="2140"/>
      <c r="H27" s="2140"/>
      <c r="I27" s="2140"/>
      <c r="J27" s="2140"/>
      <c r="K27" s="930"/>
      <c r="L27" s="894"/>
      <c r="M27" s="2139"/>
      <c r="N27" s="2139"/>
      <c r="O27" s="2139"/>
      <c r="P27" s="930"/>
      <c r="Q27" s="894"/>
      <c r="R27" s="894" t="s">
        <v>620</v>
      </c>
      <c r="S27" s="894"/>
      <c r="T27" s="894"/>
      <c r="U27" s="894"/>
      <c r="V27" s="894"/>
      <c r="W27" s="2140"/>
      <c r="X27" s="2140"/>
      <c r="Y27" s="2140"/>
      <c r="Z27" s="2140"/>
      <c r="AA27" s="2140"/>
      <c r="AB27" s="2140"/>
      <c r="AC27" s="930"/>
      <c r="AD27" s="894"/>
      <c r="AE27" s="2140"/>
      <c r="AF27" s="2140"/>
      <c r="AG27" s="893"/>
      <c r="AH27" s="894"/>
      <c r="AI27" s="894"/>
      <c r="AJ27" s="894" t="s">
        <v>619</v>
      </c>
      <c r="AK27" s="894"/>
      <c r="AL27" s="894"/>
      <c r="AM27" s="894"/>
      <c r="AN27" s="894"/>
      <c r="AO27" s="894"/>
      <c r="AP27" s="894"/>
      <c r="AQ27" s="2139"/>
      <c r="AR27" s="2139"/>
      <c r="AS27" s="894"/>
      <c r="AT27" s="931"/>
      <c r="AU27" s="2140"/>
      <c r="AV27" s="2140"/>
      <c r="AW27" s="2140"/>
      <c r="AX27" s="2140"/>
      <c r="AY27" s="893"/>
      <c r="AZ27" s="25"/>
    </row>
    <row r="28" spans="1:60" ht="27.75" customHeight="1">
      <c r="A28" s="2183"/>
      <c r="B28" s="897"/>
      <c r="C28" s="894" t="s">
        <v>203</v>
      </c>
      <c r="D28" s="894"/>
      <c r="E28" s="2140"/>
      <c r="F28" s="2140"/>
      <c r="G28" s="2140"/>
      <c r="H28" s="2140"/>
      <c r="I28" s="2140"/>
      <c r="J28" s="2140"/>
      <c r="K28" s="930"/>
      <c r="L28" s="894"/>
      <c r="M28" s="2139"/>
      <c r="N28" s="2139"/>
      <c r="O28" s="2139"/>
      <c r="P28" s="930"/>
      <c r="Q28" s="894"/>
      <c r="R28" s="894" t="s">
        <v>41</v>
      </c>
      <c r="S28" s="894"/>
      <c r="T28" s="910"/>
      <c r="U28" s="2140"/>
      <c r="V28" s="2140"/>
      <c r="W28" s="2140"/>
      <c r="X28" s="2140"/>
      <c r="Y28" s="2140"/>
      <c r="Z28" s="2140"/>
      <c r="AA28" s="2140"/>
      <c r="AB28" s="2140"/>
      <c r="AC28" s="930"/>
      <c r="AD28" s="894"/>
      <c r="AE28" s="2140"/>
      <c r="AF28" s="2140"/>
      <c r="AG28" s="893"/>
      <c r="AH28" s="894"/>
      <c r="AI28" s="929" t="s">
        <v>618</v>
      </c>
      <c r="AJ28" s="894"/>
      <c r="AK28" s="2140"/>
      <c r="AL28" s="2140"/>
      <c r="AM28" s="2140"/>
      <c r="AN28" s="2140"/>
      <c r="AO28" s="2140"/>
      <c r="AP28" s="2140"/>
      <c r="AQ28" s="2140"/>
      <c r="AR28" s="2140"/>
      <c r="AS28" s="894"/>
      <c r="AT28" s="931"/>
      <c r="AU28" s="2140"/>
      <c r="AV28" s="2140"/>
      <c r="AW28" s="2140"/>
      <c r="AX28" s="2140"/>
      <c r="AY28" s="893"/>
      <c r="AZ28" s="25"/>
    </row>
    <row r="29" spans="1:60" ht="27.75" customHeight="1">
      <c r="A29" s="2183"/>
      <c r="B29" s="897"/>
      <c r="C29" s="929" t="s">
        <v>617</v>
      </c>
      <c r="D29" s="894"/>
      <c r="E29" s="894"/>
      <c r="F29" s="894"/>
      <c r="G29" s="894"/>
      <c r="H29" s="2139"/>
      <c r="I29" s="2139"/>
      <c r="J29" s="2139"/>
      <c r="K29" s="930"/>
      <c r="L29" s="894"/>
      <c r="M29" s="2139"/>
      <c r="N29" s="2139"/>
      <c r="O29" s="2139"/>
      <c r="P29" s="930"/>
      <c r="Q29" s="894"/>
      <c r="R29" s="929" t="s">
        <v>616</v>
      </c>
      <c r="S29" s="894"/>
      <c r="T29" s="894"/>
      <c r="U29" s="894"/>
      <c r="V29" s="894"/>
      <c r="W29" s="894"/>
      <c r="X29" s="894"/>
      <c r="Y29" s="894"/>
      <c r="Z29" s="894"/>
      <c r="AA29" s="894"/>
      <c r="AB29" s="894"/>
      <c r="AC29" s="930"/>
      <c r="AD29" s="894"/>
      <c r="AE29" s="2140"/>
      <c r="AF29" s="2140"/>
      <c r="AG29" s="893"/>
      <c r="AH29" s="894"/>
      <c r="AI29" s="894"/>
      <c r="AJ29" s="894" t="s">
        <v>615</v>
      </c>
      <c r="AK29" s="894"/>
      <c r="AL29" s="894"/>
      <c r="AM29" s="2139"/>
      <c r="AN29" s="2139"/>
      <c r="AO29" s="2139"/>
      <c r="AP29" s="2139"/>
      <c r="AQ29" s="2139"/>
      <c r="AR29" s="2139"/>
      <c r="AS29" s="894"/>
      <c r="AT29" s="931"/>
      <c r="AU29" s="2140"/>
      <c r="AV29" s="2140"/>
      <c r="AW29" s="2140"/>
      <c r="AX29" s="2140"/>
      <c r="AY29" s="893"/>
      <c r="AZ29" s="25"/>
    </row>
    <row r="30" spans="1:60" ht="27.75" customHeight="1">
      <c r="A30" s="2183"/>
      <c r="B30" s="897"/>
      <c r="C30" s="894" t="s">
        <v>614</v>
      </c>
      <c r="D30" s="894"/>
      <c r="E30" s="894"/>
      <c r="F30" s="2140"/>
      <c r="G30" s="2140"/>
      <c r="H30" s="2140"/>
      <c r="I30" s="2140"/>
      <c r="J30" s="2140"/>
      <c r="K30" s="930"/>
      <c r="L30" s="894"/>
      <c r="M30" s="2139"/>
      <c r="N30" s="2139"/>
      <c r="O30" s="2139"/>
      <c r="P30" s="930"/>
      <c r="Q30" s="894"/>
      <c r="R30" s="894" t="s">
        <v>614</v>
      </c>
      <c r="S30" s="894"/>
      <c r="T30" s="894"/>
      <c r="U30" s="894"/>
      <c r="V30" s="2140"/>
      <c r="W30" s="2140"/>
      <c r="X30" s="2140"/>
      <c r="Y30" s="2140"/>
      <c r="Z30" s="2140"/>
      <c r="AA30" s="2140"/>
      <c r="AB30" s="2140"/>
      <c r="AC30" s="930"/>
      <c r="AD30" s="894"/>
      <c r="AE30" s="2140"/>
      <c r="AF30" s="2140"/>
      <c r="AG30" s="893"/>
      <c r="AH30" s="894"/>
      <c r="AI30" s="929" t="s">
        <v>613</v>
      </c>
      <c r="AJ30" s="894"/>
      <c r="AK30" s="894"/>
      <c r="AL30" s="894"/>
      <c r="AM30" s="894"/>
      <c r="AN30" s="894"/>
      <c r="AO30" s="894"/>
      <c r="AP30" s="894"/>
      <c r="AQ30" s="894"/>
      <c r="AR30" s="894"/>
      <c r="AS30" s="894"/>
      <c r="AT30" s="931"/>
      <c r="AU30" s="2140"/>
      <c r="AV30" s="2140"/>
      <c r="AW30" s="2140"/>
      <c r="AX30" s="2140"/>
      <c r="AY30" s="893"/>
      <c r="AZ30" s="25"/>
    </row>
    <row r="31" spans="1:60" ht="27.75" customHeight="1">
      <c r="A31" s="2183"/>
      <c r="B31" s="897"/>
      <c r="C31" s="894" t="s">
        <v>612</v>
      </c>
      <c r="D31" s="894"/>
      <c r="E31" s="894"/>
      <c r="F31" s="2139"/>
      <c r="G31" s="2139"/>
      <c r="H31" s="2139"/>
      <c r="I31" s="2139"/>
      <c r="J31" s="2139"/>
      <c r="K31" s="930"/>
      <c r="L31" s="894"/>
      <c r="M31" s="2139"/>
      <c r="N31" s="2139"/>
      <c r="O31" s="2139"/>
      <c r="P31" s="930"/>
      <c r="Q31" s="894"/>
      <c r="R31" s="894" t="s">
        <v>612</v>
      </c>
      <c r="S31" s="894"/>
      <c r="T31" s="894"/>
      <c r="U31" s="894"/>
      <c r="V31" s="916"/>
      <c r="W31" s="2139"/>
      <c r="X31" s="2139"/>
      <c r="Y31" s="2139"/>
      <c r="Z31" s="2139"/>
      <c r="AA31" s="2139"/>
      <c r="AB31" s="2139"/>
      <c r="AC31" s="930"/>
      <c r="AD31" s="894"/>
      <c r="AE31" s="2140"/>
      <c r="AF31" s="2140"/>
      <c r="AG31" s="893"/>
      <c r="AH31" s="894"/>
      <c r="AI31" s="894"/>
      <c r="AJ31" s="894" t="s">
        <v>611</v>
      </c>
      <c r="AK31" s="894"/>
      <c r="AL31" s="894"/>
      <c r="AM31" s="2140"/>
      <c r="AN31" s="2140"/>
      <c r="AO31" s="2140"/>
      <c r="AP31" s="2140"/>
      <c r="AQ31" s="2140"/>
      <c r="AR31" s="2140"/>
      <c r="AS31" s="894"/>
      <c r="AT31" s="931"/>
      <c r="AU31" s="2140"/>
      <c r="AV31" s="2140"/>
      <c r="AW31" s="2140"/>
      <c r="AX31" s="2140"/>
      <c r="AY31" s="893"/>
      <c r="AZ31" s="25"/>
    </row>
    <row r="32" spans="1:60" ht="27.75" customHeight="1">
      <c r="A32" s="2183"/>
      <c r="B32" s="897"/>
      <c r="C32" s="894" t="s">
        <v>610</v>
      </c>
      <c r="D32" s="894"/>
      <c r="E32" s="894"/>
      <c r="F32" s="2139"/>
      <c r="G32" s="2139"/>
      <c r="H32" s="2139"/>
      <c r="I32" s="2139"/>
      <c r="J32" s="2139"/>
      <c r="K32" s="930"/>
      <c r="L32" s="894"/>
      <c r="M32" s="2139"/>
      <c r="N32" s="2139"/>
      <c r="O32" s="2139"/>
      <c r="P32" s="930"/>
      <c r="Q32" s="894"/>
      <c r="R32" s="894" t="s">
        <v>610</v>
      </c>
      <c r="S32" s="894"/>
      <c r="T32" s="894"/>
      <c r="U32" s="894"/>
      <c r="V32" s="894"/>
      <c r="W32" s="2139"/>
      <c r="X32" s="2139"/>
      <c r="Y32" s="2139"/>
      <c r="Z32" s="2139"/>
      <c r="AA32" s="2139"/>
      <c r="AB32" s="2139"/>
      <c r="AC32" s="930"/>
      <c r="AD32" s="894"/>
      <c r="AE32" s="2140"/>
      <c r="AF32" s="2140"/>
      <c r="AG32" s="893"/>
      <c r="AH32" s="894"/>
      <c r="AI32" s="894"/>
      <c r="AJ32" s="894" t="s">
        <v>601</v>
      </c>
      <c r="AK32" s="894"/>
      <c r="AL32" s="894"/>
      <c r="AM32" s="2139"/>
      <c r="AN32" s="2139"/>
      <c r="AO32" s="2139"/>
      <c r="AP32" s="2139"/>
      <c r="AQ32" s="2139"/>
      <c r="AR32" s="2139"/>
      <c r="AS32" s="894"/>
      <c r="AT32" s="931"/>
      <c r="AU32" s="2140"/>
      <c r="AV32" s="2140"/>
      <c r="AW32" s="2140"/>
      <c r="AX32" s="2140"/>
      <c r="AY32" s="893"/>
      <c r="AZ32" s="25"/>
    </row>
    <row r="33" spans="1:59" ht="27.75" customHeight="1">
      <c r="A33" s="2183"/>
      <c r="B33" s="897"/>
      <c r="C33" s="894" t="s">
        <v>609</v>
      </c>
      <c r="D33" s="894"/>
      <c r="E33" s="894"/>
      <c r="F33" s="916"/>
      <c r="G33" s="2139"/>
      <c r="H33" s="2139"/>
      <c r="I33" s="2139"/>
      <c r="J33" s="2139"/>
      <c r="K33" s="930"/>
      <c r="L33" s="894"/>
      <c r="M33" s="2139"/>
      <c r="N33" s="2139"/>
      <c r="O33" s="2139"/>
      <c r="P33" s="930"/>
      <c r="Q33" s="894"/>
      <c r="R33" s="894" t="s">
        <v>609</v>
      </c>
      <c r="S33" s="894"/>
      <c r="T33" s="894"/>
      <c r="U33" s="894"/>
      <c r="V33" s="894"/>
      <c r="W33" s="2139"/>
      <c r="X33" s="2139"/>
      <c r="Y33" s="2139"/>
      <c r="Z33" s="2139"/>
      <c r="AA33" s="2139"/>
      <c r="AB33" s="2139"/>
      <c r="AC33" s="930"/>
      <c r="AD33" s="894"/>
      <c r="AE33" s="2140"/>
      <c r="AF33" s="2140"/>
      <c r="AG33" s="893"/>
      <c r="AH33" s="894"/>
      <c r="AI33" s="929" t="s">
        <v>608</v>
      </c>
      <c r="AJ33" s="894"/>
      <c r="AK33" s="894"/>
      <c r="AL33" s="894"/>
      <c r="AM33" s="894"/>
      <c r="AN33" s="894"/>
      <c r="AO33" s="894"/>
      <c r="AP33" s="894"/>
      <c r="AQ33" s="894"/>
      <c r="AR33" s="894"/>
      <c r="AS33" s="894"/>
      <c r="AT33" s="931"/>
      <c r="AU33" s="2140"/>
      <c r="AV33" s="2140"/>
      <c r="AW33" s="2140"/>
      <c r="AX33" s="2140"/>
      <c r="AY33" s="893"/>
      <c r="AZ33" s="25"/>
    </row>
    <row r="34" spans="1:59" ht="27.75" customHeight="1">
      <c r="A34" s="2183"/>
      <c r="B34" s="897"/>
      <c r="C34" s="894" t="s">
        <v>607</v>
      </c>
      <c r="D34" s="894"/>
      <c r="E34" s="894"/>
      <c r="F34" s="2140"/>
      <c r="G34" s="2140"/>
      <c r="H34" s="2140"/>
      <c r="I34" s="2140"/>
      <c r="J34" s="2140"/>
      <c r="K34" s="930"/>
      <c r="L34" s="894"/>
      <c r="M34" s="2139"/>
      <c r="N34" s="2139"/>
      <c r="O34" s="2139"/>
      <c r="P34" s="930"/>
      <c r="Q34" s="894"/>
      <c r="R34" s="894" t="s">
        <v>607</v>
      </c>
      <c r="S34" s="894"/>
      <c r="T34" s="894"/>
      <c r="U34" s="894"/>
      <c r="V34" s="2140"/>
      <c r="W34" s="2140"/>
      <c r="X34" s="2140"/>
      <c r="Y34" s="2140"/>
      <c r="Z34" s="2140"/>
      <c r="AA34" s="2140"/>
      <c r="AB34" s="2140"/>
      <c r="AC34" s="930"/>
      <c r="AD34" s="894"/>
      <c r="AE34" s="2140"/>
      <c r="AF34" s="2140"/>
      <c r="AG34" s="893"/>
      <c r="AH34" s="894"/>
      <c r="AI34" s="894"/>
      <c r="AJ34" s="894" t="s">
        <v>606</v>
      </c>
      <c r="AK34" s="894"/>
      <c r="AL34" s="2140"/>
      <c r="AM34" s="2140"/>
      <c r="AN34" s="2140"/>
      <c r="AO34" s="2140"/>
      <c r="AP34" s="2140"/>
      <c r="AQ34" s="2140"/>
      <c r="AR34" s="2140"/>
      <c r="AS34" s="894"/>
      <c r="AT34" s="931"/>
      <c r="AU34" s="2140"/>
      <c r="AV34" s="2140"/>
      <c r="AW34" s="2140"/>
      <c r="AX34" s="2140"/>
      <c r="AY34" s="893"/>
      <c r="AZ34" s="25"/>
    </row>
    <row r="35" spans="1:59" ht="27.75" customHeight="1">
      <c r="A35" s="2183"/>
      <c r="B35" s="897"/>
      <c r="C35" s="894" t="s">
        <v>605</v>
      </c>
      <c r="D35" s="894"/>
      <c r="E35" s="894"/>
      <c r="F35" s="894"/>
      <c r="G35" s="2139"/>
      <c r="H35" s="2139"/>
      <c r="I35" s="2139"/>
      <c r="J35" s="2139"/>
      <c r="K35" s="930"/>
      <c r="L35" s="894"/>
      <c r="M35" s="2139"/>
      <c r="N35" s="2139"/>
      <c r="O35" s="2139"/>
      <c r="P35" s="930"/>
      <c r="Q35" s="894"/>
      <c r="R35" s="894" t="s">
        <v>605</v>
      </c>
      <c r="S35" s="894"/>
      <c r="T35" s="894"/>
      <c r="U35" s="894"/>
      <c r="V35" s="916"/>
      <c r="W35" s="932"/>
      <c r="X35" s="2139"/>
      <c r="Y35" s="2139"/>
      <c r="Z35" s="2139"/>
      <c r="AA35" s="2139"/>
      <c r="AB35" s="2139"/>
      <c r="AC35" s="930"/>
      <c r="AD35" s="894"/>
      <c r="AE35" s="2140"/>
      <c r="AF35" s="2140"/>
      <c r="AG35" s="893"/>
      <c r="AH35" s="894"/>
      <c r="AI35" s="894"/>
      <c r="AJ35" s="894" t="s">
        <v>604</v>
      </c>
      <c r="AK35" s="894"/>
      <c r="AL35" s="894"/>
      <c r="AM35" s="894"/>
      <c r="AN35" s="894"/>
      <c r="AO35" s="2139"/>
      <c r="AP35" s="2139"/>
      <c r="AQ35" s="2139"/>
      <c r="AR35" s="2139"/>
      <c r="AS35" s="894"/>
      <c r="AT35" s="931"/>
      <c r="AU35" s="2140"/>
      <c r="AV35" s="2140"/>
      <c r="AW35" s="2140"/>
      <c r="AX35" s="2140"/>
      <c r="AY35" s="893"/>
      <c r="AZ35" s="25"/>
    </row>
    <row r="36" spans="1:59" ht="27.75" customHeight="1">
      <c r="A36" s="2183"/>
      <c r="B36" s="897"/>
      <c r="C36" s="894" t="s">
        <v>603</v>
      </c>
      <c r="D36" s="894"/>
      <c r="E36" s="894"/>
      <c r="F36" s="2140"/>
      <c r="G36" s="2140"/>
      <c r="H36" s="2140"/>
      <c r="I36" s="2140"/>
      <c r="J36" s="2140"/>
      <c r="K36" s="930"/>
      <c r="L36" s="894"/>
      <c r="M36" s="2139"/>
      <c r="N36" s="2139"/>
      <c r="O36" s="2139"/>
      <c r="P36" s="930"/>
      <c r="Q36" s="894"/>
      <c r="R36" s="894" t="s">
        <v>603</v>
      </c>
      <c r="S36" s="894"/>
      <c r="T36" s="894"/>
      <c r="U36" s="894"/>
      <c r="V36" s="894"/>
      <c r="W36" s="2139"/>
      <c r="X36" s="2139"/>
      <c r="Y36" s="2139"/>
      <c r="Z36" s="2139"/>
      <c r="AA36" s="2139"/>
      <c r="AB36" s="2139"/>
      <c r="AC36" s="930"/>
      <c r="AD36" s="894"/>
      <c r="AE36" s="2140"/>
      <c r="AF36" s="2140"/>
      <c r="AG36" s="893"/>
      <c r="AH36" s="894"/>
      <c r="AI36" s="894"/>
      <c r="AJ36" s="894" t="s">
        <v>602</v>
      </c>
      <c r="AK36" s="894"/>
      <c r="AL36" s="894"/>
      <c r="AM36" s="2140"/>
      <c r="AN36" s="2140"/>
      <c r="AO36" s="2140"/>
      <c r="AP36" s="2140"/>
      <c r="AQ36" s="2140"/>
      <c r="AR36" s="2140"/>
      <c r="AS36" s="894"/>
      <c r="AT36" s="931"/>
      <c r="AU36" s="2140"/>
      <c r="AV36" s="2140"/>
      <c r="AW36" s="2140"/>
      <c r="AX36" s="2140"/>
      <c r="AY36" s="893"/>
      <c r="AZ36" s="25"/>
    </row>
    <row r="37" spans="1:59" ht="27.75" customHeight="1">
      <c r="A37" s="2183"/>
      <c r="B37" s="897"/>
      <c r="C37" s="894" t="s">
        <v>601</v>
      </c>
      <c r="D37" s="894"/>
      <c r="E37" s="894"/>
      <c r="F37" s="2139"/>
      <c r="G37" s="2139"/>
      <c r="H37" s="2139"/>
      <c r="I37" s="2139"/>
      <c r="J37" s="2139"/>
      <c r="K37" s="930"/>
      <c r="L37" s="894"/>
      <c r="M37" s="2139"/>
      <c r="N37" s="2139"/>
      <c r="O37" s="2139"/>
      <c r="P37" s="930"/>
      <c r="Q37" s="894"/>
      <c r="R37" s="894" t="s">
        <v>601</v>
      </c>
      <c r="S37" s="894"/>
      <c r="T37" s="894"/>
      <c r="U37" s="894"/>
      <c r="V37" s="2140"/>
      <c r="W37" s="2140"/>
      <c r="X37" s="2140"/>
      <c r="Y37" s="2140"/>
      <c r="Z37" s="2140"/>
      <c r="AA37" s="2140"/>
      <c r="AB37" s="2140"/>
      <c r="AC37" s="930"/>
      <c r="AD37" s="894"/>
      <c r="AE37" s="2140"/>
      <c r="AF37" s="2140"/>
      <c r="AG37" s="893"/>
      <c r="AH37" s="894"/>
      <c r="AI37" s="894"/>
      <c r="AJ37" s="894" t="s">
        <v>600</v>
      </c>
      <c r="AK37" s="894"/>
      <c r="AL37" s="894"/>
      <c r="AM37" s="2139"/>
      <c r="AN37" s="2139"/>
      <c r="AO37" s="2139"/>
      <c r="AP37" s="2139"/>
      <c r="AQ37" s="2139"/>
      <c r="AR37" s="2139"/>
      <c r="AS37" s="894"/>
      <c r="AT37" s="931"/>
      <c r="AU37" s="2140"/>
      <c r="AV37" s="2140"/>
      <c r="AW37" s="2140"/>
      <c r="AX37" s="2140"/>
      <c r="AY37" s="893"/>
      <c r="AZ37" s="25"/>
    </row>
    <row r="38" spans="1:59" ht="27.75" customHeight="1">
      <c r="A38" s="2183"/>
      <c r="B38" s="897"/>
      <c r="C38" s="929" t="s">
        <v>175</v>
      </c>
      <c r="D38" s="929"/>
      <c r="E38" s="929"/>
      <c r="F38" s="2139"/>
      <c r="G38" s="2139"/>
      <c r="H38" s="2139"/>
      <c r="I38" s="2139"/>
      <c r="J38" s="2139"/>
      <c r="K38" s="930"/>
      <c r="L38" s="894"/>
      <c r="M38" s="2139"/>
      <c r="N38" s="2139"/>
      <c r="O38" s="2139"/>
      <c r="P38" s="930"/>
      <c r="Q38" s="894"/>
      <c r="R38" s="894" t="s">
        <v>599</v>
      </c>
      <c r="S38" s="894"/>
      <c r="T38" s="894"/>
      <c r="U38" s="894"/>
      <c r="V38" s="894"/>
      <c r="W38" s="916"/>
      <c r="X38" s="916"/>
      <c r="Y38" s="2139"/>
      <c r="Z38" s="2139"/>
      <c r="AA38" s="2139"/>
      <c r="AB38" s="2139"/>
      <c r="AC38" s="930"/>
      <c r="AD38" s="894"/>
      <c r="AE38" s="2140"/>
      <c r="AF38" s="2140"/>
      <c r="AG38" s="893"/>
      <c r="AH38" s="894"/>
      <c r="AI38" s="894"/>
      <c r="AJ38" s="894" t="s">
        <v>598</v>
      </c>
      <c r="AK38" s="894"/>
      <c r="AL38" s="894"/>
      <c r="AM38" s="2139"/>
      <c r="AN38" s="2139"/>
      <c r="AO38" s="2139"/>
      <c r="AP38" s="2139"/>
      <c r="AQ38" s="2139"/>
      <c r="AR38" s="2139"/>
      <c r="AS38" s="894"/>
      <c r="AT38" s="931"/>
      <c r="AU38" s="2140"/>
      <c r="AV38" s="2140"/>
      <c r="AW38" s="2140"/>
      <c r="AX38" s="2140"/>
      <c r="AY38" s="893"/>
      <c r="AZ38" s="25"/>
    </row>
    <row r="39" spans="1:59" ht="27.75" customHeight="1">
      <c r="A39" s="2183"/>
      <c r="B39" s="897"/>
      <c r="C39" s="894" t="s">
        <v>597</v>
      </c>
      <c r="D39" s="894"/>
      <c r="E39" s="894"/>
      <c r="F39" s="2139"/>
      <c r="G39" s="2139"/>
      <c r="H39" s="2139"/>
      <c r="I39" s="2139"/>
      <c r="J39" s="2139"/>
      <c r="K39" s="930"/>
      <c r="L39" s="894"/>
      <c r="M39" s="2139"/>
      <c r="N39" s="2139"/>
      <c r="O39" s="2139"/>
      <c r="P39" s="930"/>
      <c r="Q39" s="894"/>
      <c r="R39" s="2140"/>
      <c r="S39" s="2140"/>
      <c r="T39" s="2140"/>
      <c r="U39" s="2140"/>
      <c r="V39" s="2140"/>
      <c r="W39" s="2140"/>
      <c r="X39" s="2140"/>
      <c r="Y39" s="2140"/>
      <c r="Z39" s="2140"/>
      <c r="AA39" s="2140"/>
      <c r="AB39" s="2140"/>
      <c r="AC39" s="930"/>
      <c r="AD39" s="894"/>
      <c r="AE39" s="2140"/>
      <c r="AF39" s="2140"/>
      <c r="AG39" s="893"/>
      <c r="AH39" s="894"/>
      <c r="AI39" s="894"/>
      <c r="AJ39" s="894" t="s">
        <v>596</v>
      </c>
      <c r="AK39" s="894"/>
      <c r="AL39" s="894"/>
      <c r="AM39" s="2139"/>
      <c r="AN39" s="2139"/>
      <c r="AO39" s="2139"/>
      <c r="AP39" s="2139"/>
      <c r="AQ39" s="2139"/>
      <c r="AR39" s="2139"/>
      <c r="AS39" s="894"/>
      <c r="AT39" s="931"/>
      <c r="AU39" s="2140"/>
      <c r="AV39" s="2140"/>
      <c r="AW39" s="2140"/>
      <c r="AX39" s="2140"/>
      <c r="AY39" s="893"/>
      <c r="AZ39" s="25"/>
    </row>
    <row r="40" spans="1:59" ht="27.75" customHeight="1">
      <c r="A40" s="2183"/>
      <c r="B40" s="897"/>
      <c r="C40" s="894" t="s">
        <v>595</v>
      </c>
      <c r="D40" s="894"/>
      <c r="E40" s="894"/>
      <c r="F40" s="2139"/>
      <c r="G40" s="2139"/>
      <c r="H40" s="2139"/>
      <c r="I40" s="2139"/>
      <c r="J40" s="2139"/>
      <c r="K40" s="930"/>
      <c r="L40" s="894"/>
      <c r="M40" s="2139"/>
      <c r="N40" s="2139"/>
      <c r="O40" s="2139"/>
      <c r="P40" s="930"/>
      <c r="Q40" s="894"/>
      <c r="R40" s="2139"/>
      <c r="S40" s="2139"/>
      <c r="T40" s="2139"/>
      <c r="U40" s="2139"/>
      <c r="V40" s="2139"/>
      <c r="W40" s="2139"/>
      <c r="X40" s="2139"/>
      <c r="Y40" s="2139"/>
      <c r="Z40" s="2139"/>
      <c r="AA40" s="2139"/>
      <c r="AB40" s="2139"/>
      <c r="AC40" s="930"/>
      <c r="AD40" s="894"/>
      <c r="AE40" s="2140"/>
      <c r="AF40" s="2140"/>
      <c r="AG40" s="893"/>
      <c r="AH40" s="894"/>
      <c r="AI40" s="929" t="s">
        <v>594</v>
      </c>
      <c r="AJ40" s="894"/>
      <c r="AK40" s="894"/>
      <c r="AL40" s="894"/>
      <c r="AM40" s="2139"/>
      <c r="AN40" s="2139"/>
      <c r="AO40" s="2139"/>
      <c r="AP40" s="2139"/>
      <c r="AQ40" s="2139"/>
      <c r="AR40" s="2139"/>
      <c r="AS40" s="894"/>
      <c r="AT40" s="931"/>
      <c r="AU40" s="2140"/>
      <c r="AV40" s="2140"/>
      <c r="AW40" s="2140"/>
      <c r="AX40" s="2140"/>
      <c r="AY40" s="893"/>
      <c r="AZ40" s="25"/>
    </row>
    <row r="41" spans="1:59" ht="27.75" customHeight="1">
      <c r="A41" s="2183"/>
      <c r="B41" s="897"/>
      <c r="C41" s="894" t="s">
        <v>593</v>
      </c>
      <c r="D41" s="894"/>
      <c r="E41" s="894"/>
      <c r="F41" s="916"/>
      <c r="G41" s="2139"/>
      <c r="H41" s="2139"/>
      <c r="I41" s="2139"/>
      <c r="J41" s="2139"/>
      <c r="K41" s="930"/>
      <c r="L41" s="894"/>
      <c r="M41" s="2139"/>
      <c r="N41" s="2139"/>
      <c r="O41" s="2139"/>
      <c r="P41" s="930"/>
      <c r="Q41" s="894"/>
      <c r="R41" s="894" t="s">
        <v>592</v>
      </c>
      <c r="S41" s="894"/>
      <c r="T41" s="932"/>
      <c r="U41" s="2139"/>
      <c r="V41" s="2139"/>
      <c r="W41" s="2139"/>
      <c r="X41" s="2139"/>
      <c r="Y41" s="2139"/>
      <c r="Z41" s="2139"/>
      <c r="AA41" s="2139"/>
      <c r="AB41" s="2139"/>
      <c r="AC41" s="930"/>
      <c r="AD41" s="894"/>
      <c r="AE41" s="2140"/>
      <c r="AF41" s="2140"/>
      <c r="AG41" s="893"/>
      <c r="AH41" s="894"/>
      <c r="AI41" s="929" t="s">
        <v>591</v>
      </c>
      <c r="AJ41" s="894"/>
      <c r="AK41" s="894"/>
      <c r="AL41" s="894"/>
      <c r="AM41" s="894"/>
      <c r="AN41" s="894"/>
      <c r="AO41" s="894"/>
      <c r="AP41" s="894"/>
      <c r="AQ41" s="894"/>
      <c r="AR41" s="894"/>
      <c r="AS41" s="894"/>
      <c r="AT41" s="931"/>
      <c r="AU41" s="2140"/>
      <c r="AV41" s="2140"/>
      <c r="AW41" s="2140"/>
      <c r="AX41" s="2140"/>
      <c r="AY41" s="893"/>
      <c r="AZ41" s="25"/>
      <c r="BE41" s="529"/>
      <c r="BF41" s="529"/>
      <c r="BG41" s="529"/>
    </row>
    <row r="42" spans="1:59" ht="27.75" customHeight="1">
      <c r="A42" s="2183"/>
      <c r="B42" s="897"/>
      <c r="C42" s="929" t="s">
        <v>590</v>
      </c>
      <c r="D42" s="929"/>
      <c r="E42" s="929"/>
      <c r="F42" s="2140"/>
      <c r="G42" s="2140"/>
      <c r="H42" s="2140"/>
      <c r="I42" s="2140"/>
      <c r="J42" s="2140"/>
      <c r="K42" s="930"/>
      <c r="L42" s="894"/>
      <c r="M42" s="2139"/>
      <c r="N42" s="2139"/>
      <c r="O42" s="2139"/>
      <c r="P42" s="930"/>
      <c r="Q42" s="894"/>
      <c r="R42" s="894" t="s">
        <v>589</v>
      </c>
      <c r="S42" s="894"/>
      <c r="T42" s="894"/>
      <c r="U42" s="894"/>
      <c r="V42" s="894"/>
      <c r="W42" s="916"/>
      <c r="X42" s="2139"/>
      <c r="Y42" s="2139"/>
      <c r="Z42" s="2139"/>
      <c r="AA42" s="2139"/>
      <c r="AB42" s="2139"/>
      <c r="AC42" s="930"/>
      <c r="AD42" s="894"/>
      <c r="AE42" s="2140"/>
      <c r="AF42" s="2140"/>
      <c r="AG42" s="893"/>
      <c r="AH42" s="894"/>
      <c r="AI42" s="894"/>
      <c r="AJ42" s="894" t="s">
        <v>588</v>
      </c>
      <c r="AK42" s="894"/>
      <c r="AL42" s="894"/>
      <c r="AM42" s="894"/>
      <c r="AN42" s="894"/>
      <c r="AO42" s="894"/>
      <c r="AP42" s="894"/>
      <c r="AQ42" s="894"/>
      <c r="AR42" s="894"/>
      <c r="AS42" s="894"/>
      <c r="AT42" s="931"/>
      <c r="AU42" s="2140"/>
      <c r="AV42" s="2140"/>
      <c r="AW42" s="2140"/>
      <c r="AX42" s="2140"/>
      <c r="AY42" s="893"/>
      <c r="AZ42" s="25"/>
      <c r="BE42" s="529" t="s">
        <v>574</v>
      </c>
      <c r="BF42" s="529" t="s">
        <v>573</v>
      </c>
      <c r="BG42" s="529" t="s">
        <v>572</v>
      </c>
    </row>
    <row r="43" spans="1:59" ht="27.75" customHeight="1">
      <c r="B43" s="897"/>
      <c r="C43" s="894" t="s">
        <v>587</v>
      </c>
      <c r="D43" s="894"/>
      <c r="E43" s="894"/>
      <c r="F43" s="2139"/>
      <c r="G43" s="2139"/>
      <c r="H43" s="2139"/>
      <c r="I43" s="2139"/>
      <c r="J43" s="2139"/>
      <c r="K43" s="930"/>
      <c r="L43" s="894"/>
      <c r="M43" s="2139"/>
      <c r="N43" s="2139"/>
      <c r="O43" s="2139"/>
      <c r="P43" s="930"/>
      <c r="Q43" s="894"/>
      <c r="R43" s="2140"/>
      <c r="S43" s="2140"/>
      <c r="T43" s="2140"/>
      <c r="U43" s="2140"/>
      <c r="V43" s="2140"/>
      <c r="W43" s="2140"/>
      <c r="X43" s="2140"/>
      <c r="Y43" s="2140"/>
      <c r="Z43" s="2140"/>
      <c r="AA43" s="2140"/>
      <c r="AB43" s="2140"/>
      <c r="AC43" s="930"/>
      <c r="AD43" s="894"/>
      <c r="AE43" s="2140"/>
      <c r="AF43" s="2140"/>
      <c r="AG43" s="893"/>
      <c r="AH43" s="894"/>
      <c r="AI43" s="2140"/>
      <c r="AJ43" s="2140"/>
      <c r="AK43" s="2140"/>
      <c r="AL43" s="2140"/>
      <c r="AM43" s="2140"/>
      <c r="AN43" s="2140"/>
      <c r="AO43" s="2140"/>
      <c r="AP43" s="2140"/>
      <c r="AQ43" s="2140"/>
      <c r="AR43" s="2140"/>
      <c r="AS43" s="894"/>
      <c r="AT43" s="931"/>
      <c r="AU43" s="2140"/>
      <c r="AV43" s="2140"/>
      <c r="AW43" s="2140"/>
      <c r="AX43" s="2140"/>
      <c r="AY43" s="893"/>
      <c r="AZ43" s="25"/>
      <c r="BE43" s="534" t="s">
        <v>586</v>
      </c>
      <c r="BF43" s="534" t="s">
        <v>585</v>
      </c>
      <c r="BG43" s="534" t="s">
        <v>584</v>
      </c>
    </row>
    <row r="44" spans="1:59" ht="12.75" customHeight="1" thickBot="1">
      <c r="B44" s="902"/>
      <c r="C44" s="903"/>
      <c r="D44" s="903"/>
      <c r="E44" s="903"/>
      <c r="F44" s="903"/>
      <c r="G44" s="903"/>
      <c r="H44" s="903"/>
      <c r="I44" s="903"/>
      <c r="J44" s="903"/>
      <c r="K44" s="933"/>
      <c r="L44" s="903"/>
      <c r="M44" s="903"/>
      <c r="N44" s="903"/>
      <c r="O44" s="903"/>
      <c r="P44" s="933"/>
      <c r="Q44" s="903"/>
      <c r="R44" s="903"/>
      <c r="S44" s="903"/>
      <c r="T44" s="903"/>
      <c r="U44" s="903"/>
      <c r="V44" s="903"/>
      <c r="W44" s="903"/>
      <c r="X44" s="903"/>
      <c r="Y44" s="903"/>
      <c r="Z44" s="903"/>
      <c r="AA44" s="903"/>
      <c r="AB44" s="903"/>
      <c r="AC44" s="933"/>
      <c r="AD44" s="903"/>
      <c r="AE44" s="903"/>
      <c r="AF44" s="903"/>
      <c r="AG44" s="904"/>
      <c r="AH44" s="903"/>
      <c r="AI44" s="903"/>
      <c r="AJ44" s="903"/>
      <c r="AK44" s="903"/>
      <c r="AL44" s="903"/>
      <c r="AM44" s="903"/>
      <c r="AN44" s="903"/>
      <c r="AO44" s="903"/>
      <c r="AP44" s="903"/>
      <c r="AQ44" s="903"/>
      <c r="AR44" s="903"/>
      <c r="AS44" s="903"/>
      <c r="AT44" s="934"/>
      <c r="AU44" s="903"/>
      <c r="AV44" s="903"/>
      <c r="AW44" s="903"/>
      <c r="AX44" s="903"/>
      <c r="AY44" s="904"/>
      <c r="AZ44" s="25"/>
      <c r="BE44" s="529"/>
      <c r="BF44" s="529"/>
      <c r="BG44" s="529"/>
    </row>
    <row r="45" spans="1:59" ht="8.25" customHeight="1">
      <c r="B45" s="2141" t="s">
        <v>583</v>
      </c>
      <c r="C45" s="887"/>
      <c r="D45" s="887"/>
      <c r="E45" s="887"/>
      <c r="F45" s="887"/>
      <c r="G45" s="887"/>
      <c r="H45" s="887"/>
      <c r="I45" s="887"/>
      <c r="J45" s="887"/>
      <c r="K45" s="887"/>
      <c r="L45" s="887"/>
      <c r="M45" s="887"/>
      <c r="N45" s="887"/>
      <c r="O45" s="887"/>
      <c r="P45" s="887"/>
      <c r="Q45" s="887"/>
      <c r="R45" s="887"/>
      <c r="S45" s="887"/>
      <c r="T45" s="887"/>
      <c r="U45" s="887"/>
      <c r="V45" s="887"/>
      <c r="W45" s="887"/>
      <c r="X45" s="887"/>
      <c r="Y45" s="887"/>
      <c r="Z45" s="887"/>
      <c r="AA45" s="887"/>
      <c r="AB45" s="887"/>
      <c r="AC45" s="887"/>
      <c r="AD45" s="887"/>
      <c r="AE45" s="887"/>
      <c r="AF45" s="887"/>
      <c r="AG45" s="887"/>
      <c r="AH45" s="887"/>
      <c r="AI45" s="887"/>
      <c r="AJ45" s="887"/>
      <c r="AK45" s="887"/>
      <c r="AL45" s="887"/>
      <c r="AM45" s="887"/>
      <c r="AN45" s="887"/>
      <c r="AO45" s="887"/>
      <c r="AP45" s="887"/>
      <c r="AQ45" s="887"/>
      <c r="AR45" s="887"/>
      <c r="AS45" s="887"/>
      <c r="AT45" s="887"/>
      <c r="AU45" s="887"/>
      <c r="AV45" s="887"/>
      <c r="AW45" s="887"/>
      <c r="AX45" s="887"/>
      <c r="AY45" s="935"/>
      <c r="AZ45" s="25"/>
      <c r="BE45" s="529"/>
      <c r="BF45" s="529"/>
      <c r="BG45" s="529"/>
    </row>
    <row r="46" spans="1:59" ht="18.75" customHeight="1">
      <c r="B46" s="2142"/>
      <c r="C46" s="929" t="s">
        <v>582</v>
      </c>
      <c r="D46" s="929"/>
      <c r="E46" s="929"/>
      <c r="F46" s="929"/>
      <c r="G46" s="929" t="s">
        <v>36</v>
      </c>
      <c r="H46" s="929"/>
      <c r="I46" s="2162"/>
      <c r="J46" s="2162"/>
      <c r="K46" s="2162"/>
      <c r="L46" s="2162"/>
      <c r="M46" s="2162"/>
      <c r="N46" s="929"/>
      <c r="O46" s="929"/>
      <c r="P46" s="929"/>
      <c r="Q46" s="929"/>
      <c r="R46" s="929"/>
      <c r="S46" s="929"/>
      <c r="T46" s="929"/>
      <c r="U46" s="929"/>
      <c r="V46" s="929"/>
      <c r="W46" s="929"/>
      <c r="X46" s="929"/>
      <c r="Y46" s="929"/>
      <c r="Z46" s="929"/>
      <c r="AA46" s="929"/>
      <c r="AB46" s="929"/>
      <c r="AC46" s="929"/>
      <c r="AD46" s="929"/>
      <c r="AE46" s="929"/>
      <c r="AF46" s="929"/>
      <c r="AG46" s="929"/>
      <c r="AH46" s="929"/>
      <c r="AI46" s="929"/>
      <c r="AJ46" s="929"/>
      <c r="AK46" s="929"/>
      <c r="AL46" s="929"/>
      <c r="AM46" s="929"/>
      <c r="AN46" s="929"/>
      <c r="AO46" s="929"/>
      <c r="AP46" s="929"/>
      <c r="AQ46" s="929"/>
      <c r="AR46" s="929"/>
      <c r="AS46" s="929"/>
      <c r="AT46" s="929"/>
      <c r="AU46" s="929"/>
      <c r="AV46" s="929"/>
      <c r="AW46" s="929"/>
      <c r="AX46" s="929"/>
      <c r="AY46" s="936"/>
      <c r="AZ46" s="25"/>
      <c r="BE46" s="529"/>
      <c r="BF46" s="529"/>
      <c r="BG46" s="529"/>
    </row>
    <row r="47" spans="1:59" ht="25.5" customHeight="1">
      <c r="B47" s="937"/>
      <c r="C47" s="929"/>
      <c r="D47" s="929"/>
      <c r="E47" s="929"/>
      <c r="F47" s="2160" t="s">
        <v>581</v>
      </c>
      <c r="G47" s="2160"/>
      <c r="H47" s="2160"/>
      <c r="I47" s="2162"/>
      <c r="J47" s="2162"/>
      <c r="K47" s="2162"/>
      <c r="L47" s="2162"/>
      <c r="M47" s="2162"/>
      <c r="N47" s="2160" t="s">
        <v>580</v>
      </c>
      <c r="O47" s="2160"/>
      <c r="P47" s="2161"/>
      <c r="Q47" s="938">
        <v>6</v>
      </c>
      <c r="R47" s="2157"/>
      <c r="S47" s="2158"/>
      <c r="T47" s="2158"/>
      <c r="U47" s="2158"/>
      <c r="V47" s="2158"/>
      <c r="W47" s="2158"/>
      <c r="X47" s="2159"/>
      <c r="Y47" s="929"/>
      <c r="Z47" s="929"/>
      <c r="AA47" s="929"/>
      <c r="AB47" s="929"/>
      <c r="AC47" s="2160" t="s">
        <v>580</v>
      </c>
      <c r="AD47" s="2160"/>
      <c r="AE47" s="2160"/>
      <c r="AF47" s="938">
        <v>7</v>
      </c>
      <c r="AG47" s="2157"/>
      <c r="AH47" s="2158"/>
      <c r="AI47" s="2158"/>
      <c r="AJ47" s="2158"/>
      <c r="AK47" s="2158"/>
      <c r="AL47" s="2159"/>
      <c r="AM47" s="929"/>
      <c r="AN47" s="929"/>
      <c r="AO47" s="894"/>
      <c r="AP47" s="929"/>
      <c r="AQ47" s="929"/>
      <c r="AR47" s="929"/>
      <c r="AS47" s="929"/>
      <c r="AT47" s="929"/>
      <c r="AU47" s="929"/>
      <c r="AV47" s="929"/>
      <c r="AW47" s="929"/>
      <c r="AX47" s="929"/>
      <c r="AY47" s="936"/>
      <c r="AZ47" s="25"/>
    </row>
    <row r="48" spans="1:59" ht="12" customHeight="1">
      <c r="B48" s="937"/>
      <c r="C48" s="929"/>
      <c r="D48" s="929"/>
      <c r="E48" s="929"/>
      <c r="F48" s="929"/>
      <c r="G48" s="929"/>
      <c r="H48" s="929"/>
      <c r="I48" s="929"/>
      <c r="J48" s="929"/>
      <c r="K48" s="929"/>
      <c r="L48" s="929"/>
      <c r="M48" s="929"/>
      <c r="N48" s="929"/>
      <c r="O48" s="929"/>
      <c r="P48" s="929"/>
      <c r="Q48" s="939"/>
      <c r="R48" s="939"/>
      <c r="S48" s="929"/>
      <c r="T48" s="929"/>
      <c r="U48" s="929"/>
      <c r="V48" s="929"/>
      <c r="W48" s="929"/>
      <c r="X48" s="929"/>
      <c r="Y48" s="929"/>
      <c r="Z48" s="929"/>
      <c r="AA48" s="929"/>
      <c r="AB48" s="929"/>
      <c r="AC48" s="929"/>
      <c r="AD48" s="929"/>
      <c r="AE48" s="929"/>
      <c r="AF48" s="929"/>
      <c r="AG48" s="929"/>
      <c r="AH48" s="929"/>
      <c r="AI48" s="929"/>
      <c r="AJ48" s="929"/>
      <c r="AK48" s="929"/>
      <c r="AL48" s="929"/>
      <c r="AM48" s="929"/>
      <c r="AN48" s="929"/>
      <c r="AO48" s="929"/>
      <c r="AP48" s="929"/>
      <c r="AQ48" s="929"/>
      <c r="AR48" s="929"/>
      <c r="AS48" s="929"/>
      <c r="AT48" s="929"/>
      <c r="AU48" s="929"/>
      <c r="AV48" s="929"/>
      <c r="AW48" s="929"/>
      <c r="AX48" s="929"/>
      <c r="AY48" s="936"/>
      <c r="AZ48" s="25"/>
    </row>
    <row r="49" spans="2:52" ht="25.5" customHeight="1">
      <c r="B49" s="2146" t="s">
        <v>579</v>
      </c>
      <c r="C49" s="2129"/>
      <c r="D49" s="940" t="s">
        <v>574</v>
      </c>
      <c r="E49" s="940" t="s">
        <v>573</v>
      </c>
      <c r="F49" s="940" t="s">
        <v>572</v>
      </c>
      <c r="G49" s="2144" t="s">
        <v>578</v>
      </c>
      <c r="H49" s="2145"/>
      <c r="I49" s="940" t="s">
        <v>574</v>
      </c>
      <c r="J49" s="940" t="s">
        <v>573</v>
      </c>
      <c r="K49" s="940" t="s">
        <v>572</v>
      </c>
      <c r="L49" s="929"/>
      <c r="M49" s="929"/>
      <c r="N49" s="2147" t="s">
        <v>863</v>
      </c>
      <c r="O49" s="2147"/>
      <c r="P49" s="2148"/>
      <c r="Q49" s="940" t="s">
        <v>574</v>
      </c>
      <c r="R49" s="940" t="s">
        <v>573</v>
      </c>
      <c r="S49" s="940" t="s">
        <v>572</v>
      </c>
      <c r="T49" s="929"/>
      <c r="U49" s="2128" t="s">
        <v>576</v>
      </c>
      <c r="V49" s="2128"/>
      <c r="W49" s="2129"/>
      <c r="X49" s="940" t="s">
        <v>574</v>
      </c>
      <c r="Y49" s="940" t="s">
        <v>573</v>
      </c>
      <c r="Z49" s="940" t="s">
        <v>572</v>
      </c>
      <c r="AA49" s="2127" t="s">
        <v>575</v>
      </c>
      <c r="AB49" s="2128"/>
      <c r="AC49" s="2129"/>
      <c r="AD49" s="940" t="s">
        <v>574</v>
      </c>
      <c r="AE49" s="940" t="s">
        <v>573</v>
      </c>
      <c r="AF49" s="940" t="s">
        <v>572</v>
      </c>
      <c r="AG49" s="929"/>
      <c r="AH49" s="2128" t="s">
        <v>571</v>
      </c>
      <c r="AI49" s="2128"/>
      <c r="AJ49" s="2128"/>
      <c r="AK49" s="2128"/>
      <c r="AL49" s="2129"/>
      <c r="AM49" s="2113"/>
      <c r="AN49" s="2114"/>
      <c r="AO49" s="2114"/>
      <c r="AP49" s="2114"/>
      <c r="AQ49" s="2114"/>
      <c r="AR49" s="2114"/>
      <c r="AS49" s="2114"/>
      <c r="AT49" s="2114"/>
      <c r="AU49" s="2114"/>
      <c r="AV49" s="2114"/>
      <c r="AW49" s="2115"/>
      <c r="AX49" s="929"/>
      <c r="AY49" s="936"/>
      <c r="AZ49" s="25"/>
    </row>
    <row r="50" spans="2:52" ht="5.25" customHeight="1" thickBot="1">
      <c r="B50" s="941"/>
      <c r="C50" s="942"/>
      <c r="D50" s="942"/>
      <c r="E50" s="942"/>
      <c r="F50" s="942"/>
      <c r="G50" s="942"/>
      <c r="H50" s="942"/>
      <c r="I50" s="942"/>
      <c r="J50" s="942"/>
      <c r="K50" s="942"/>
      <c r="L50" s="942"/>
      <c r="M50" s="942"/>
      <c r="N50" s="942"/>
      <c r="O50" s="942"/>
      <c r="P50" s="942"/>
      <c r="Q50" s="942"/>
      <c r="R50" s="942"/>
      <c r="S50" s="942"/>
      <c r="T50" s="942"/>
      <c r="U50" s="942"/>
      <c r="V50" s="942"/>
      <c r="W50" s="942"/>
      <c r="X50" s="942"/>
      <c r="Y50" s="942"/>
      <c r="Z50" s="942"/>
      <c r="AA50" s="942"/>
      <c r="AB50" s="942"/>
      <c r="AC50" s="942"/>
      <c r="AD50" s="942"/>
      <c r="AE50" s="942"/>
      <c r="AF50" s="942"/>
      <c r="AG50" s="942"/>
      <c r="AH50" s="942"/>
      <c r="AI50" s="942"/>
      <c r="AJ50" s="942"/>
      <c r="AK50" s="942"/>
      <c r="AL50" s="942"/>
      <c r="AM50" s="942"/>
      <c r="AN50" s="942"/>
      <c r="AO50" s="942"/>
      <c r="AP50" s="942"/>
      <c r="AQ50" s="942"/>
      <c r="AR50" s="942"/>
      <c r="AS50" s="942"/>
      <c r="AT50" s="942"/>
      <c r="AU50" s="942"/>
      <c r="AV50" s="942"/>
      <c r="AW50" s="942"/>
      <c r="AX50" s="942"/>
      <c r="AY50" s="943"/>
      <c r="AZ50" s="25"/>
    </row>
    <row r="51" spans="2:52" ht="9.4" customHeight="1">
      <c r="B51" s="937"/>
      <c r="C51" s="929"/>
      <c r="D51" s="929"/>
      <c r="E51" s="929"/>
      <c r="F51" s="929"/>
      <c r="G51" s="929"/>
      <c r="H51" s="929"/>
      <c r="I51" s="929"/>
      <c r="J51" s="929"/>
      <c r="K51" s="929"/>
      <c r="L51" s="929"/>
      <c r="M51" s="929"/>
      <c r="N51" s="929"/>
      <c r="O51" s="929"/>
      <c r="P51" s="929"/>
      <c r="Q51" s="929"/>
      <c r="R51" s="929"/>
      <c r="S51" s="929"/>
      <c r="T51" s="929"/>
      <c r="U51" s="929"/>
      <c r="V51" s="929"/>
      <c r="W51" s="929"/>
      <c r="X51" s="929"/>
      <c r="Y51" s="929"/>
      <c r="Z51" s="929"/>
      <c r="AA51" s="929"/>
      <c r="AB51" s="929"/>
      <c r="AC51" s="929"/>
      <c r="AD51" s="929"/>
      <c r="AE51" s="929"/>
      <c r="AF51" s="929"/>
      <c r="AG51" s="929"/>
      <c r="AH51" s="929"/>
      <c r="AI51" s="929"/>
      <c r="AJ51" s="929"/>
      <c r="AK51" s="929"/>
      <c r="AL51" s="929"/>
      <c r="AM51" s="929"/>
      <c r="AN51" s="929"/>
      <c r="AO51" s="929"/>
      <c r="AP51" s="929"/>
      <c r="AQ51" s="929"/>
      <c r="AR51" s="929"/>
      <c r="AS51" s="929"/>
      <c r="AT51" s="929"/>
      <c r="AU51" s="929"/>
      <c r="AV51" s="929"/>
      <c r="AW51" s="929"/>
      <c r="AX51" s="929"/>
      <c r="AY51" s="936"/>
      <c r="AZ51" s="25"/>
    </row>
    <row r="52" spans="2:52" ht="17.649999999999999" customHeight="1">
      <c r="B52" s="944"/>
      <c r="C52" s="914"/>
      <c r="D52" s="914"/>
      <c r="E52" s="914"/>
      <c r="F52" s="914"/>
      <c r="G52" s="914"/>
      <c r="H52" s="914"/>
      <c r="I52" s="2093" t="s">
        <v>570</v>
      </c>
      <c r="J52" s="2093"/>
      <c r="K52" s="2126" t="s">
        <v>569</v>
      </c>
      <c r="L52" s="2126"/>
      <c r="M52" s="2126"/>
      <c r="N52" s="2126"/>
      <c r="O52" s="2126"/>
      <c r="P52" s="2126"/>
      <c r="Q52" s="2126"/>
      <c r="R52" s="2126"/>
      <c r="S52" s="2126"/>
      <c r="T52" s="2126"/>
      <c r="U52" s="2126"/>
      <c r="V52" s="2126"/>
      <c r="W52" s="2126"/>
      <c r="X52" s="2126"/>
      <c r="Y52" s="2126"/>
      <c r="Z52" s="2126"/>
      <c r="AA52" s="2126"/>
      <c r="AB52" s="2126"/>
      <c r="AC52" s="2126"/>
      <c r="AD52" s="2126"/>
      <c r="AE52" s="2126"/>
      <c r="AF52" s="2126"/>
      <c r="AG52" s="2126"/>
      <c r="AH52" s="2126"/>
      <c r="AI52" s="2126"/>
      <c r="AJ52" s="945"/>
      <c r="AK52" s="2116" t="s">
        <v>568</v>
      </c>
      <c r="AL52" s="2117"/>
      <c r="AM52" s="2120" t="s">
        <v>567</v>
      </c>
      <c r="AN52" s="2120"/>
      <c r="AO52" s="2120"/>
      <c r="AP52" s="2120"/>
      <c r="AQ52" s="2120"/>
      <c r="AR52" s="2120"/>
      <c r="AS52" s="2120"/>
      <c r="AT52" s="2120"/>
      <c r="AU52" s="2120"/>
      <c r="AV52" s="2120"/>
      <c r="AW52" s="2121"/>
      <c r="AX52" s="914"/>
      <c r="AY52" s="915"/>
      <c r="AZ52" s="25"/>
    </row>
    <row r="53" spans="2:52" ht="13.15" customHeight="1">
      <c r="B53" s="944"/>
      <c r="C53" s="914"/>
      <c r="D53" s="914"/>
      <c r="E53" s="914"/>
      <c r="F53" s="914"/>
      <c r="G53" s="914"/>
      <c r="H53" s="914"/>
      <c r="I53" s="2093"/>
      <c r="J53" s="2093"/>
      <c r="K53" s="2126"/>
      <c r="L53" s="2126"/>
      <c r="M53" s="2126"/>
      <c r="N53" s="2126"/>
      <c r="O53" s="2126"/>
      <c r="P53" s="2126"/>
      <c r="Q53" s="2126"/>
      <c r="R53" s="2126"/>
      <c r="S53" s="2126"/>
      <c r="T53" s="2126"/>
      <c r="U53" s="2126"/>
      <c r="V53" s="2126"/>
      <c r="W53" s="2126"/>
      <c r="X53" s="2126"/>
      <c r="Y53" s="2126"/>
      <c r="Z53" s="2126"/>
      <c r="AA53" s="2126"/>
      <c r="AB53" s="2126"/>
      <c r="AC53" s="2126"/>
      <c r="AD53" s="2126"/>
      <c r="AE53" s="2126"/>
      <c r="AF53" s="2126"/>
      <c r="AG53" s="2126"/>
      <c r="AH53" s="2126"/>
      <c r="AI53" s="2126"/>
      <c r="AJ53" s="945"/>
      <c r="AK53" s="2118"/>
      <c r="AL53" s="2119"/>
      <c r="AM53" s="2122"/>
      <c r="AN53" s="2122"/>
      <c r="AO53" s="2122"/>
      <c r="AP53" s="2122"/>
      <c r="AQ53" s="2122"/>
      <c r="AR53" s="2122"/>
      <c r="AS53" s="2122"/>
      <c r="AT53" s="2122"/>
      <c r="AU53" s="2122"/>
      <c r="AV53" s="2122"/>
      <c r="AW53" s="2123"/>
      <c r="AX53" s="914"/>
      <c r="AY53" s="915"/>
      <c r="AZ53" s="25"/>
    </row>
    <row r="54" spans="2:52" ht="15.75" customHeight="1">
      <c r="B54" s="944"/>
      <c r="C54" s="2104" t="s">
        <v>566</v>
      </c>
      <c r="D54" s="2104"/>
      <c r="E54" s="2104"/>
      <c r="F54" s="2104"/>
      <c r="G54" s="2104"/>
      <c r="H54" s="2104"/>
      <c r="I54" s="2104"/>
      <c r="J54" s="914"/>
      <c r="K54" s="2126"/>
      <c r="L54" s="2126"/>
      <c r="M54" s="2126"/>
      <c r="N54" s="2126"/>
      <c r="O54" s="2126"/>
      <c r="P54" s="2126"/>
      <c r="Q54" s="2126"/>
      <c r="R54" s="2126"/>
      <c r="S54" s="2126"/>
      <c r="T54" s="2126"/>
      <c r="U54" s="2126"/>
      <c r="V54" s="2126"/>
      <c r="W54" s="2126"/>
      <c r="X54" s="2126"/>
      <c r="Y54" s="2126"/>
      <c r="Z54" s="2126"/>
      <c r="AA54" s="2126"/>
      <c r="AB54" s="2126"/>
      <c r="AC54" s="2126"/>
      <c r="AD54" s="2126"/>
      <c r="AE54" s="2126"/>
      <c r="AF54" s="2126"/>
      <c r="AG54" s="2126"/>
      <c r="AH54" s="2126"/>
      <c r="AI54" s="2126"/>
      <c r="AJ54" s="945"/>
      <c r="AK54" s="2132" t="s">
        <v>565</v>
      </c>
      <c r="AL54" s="2133"/>
      <c r="AM54" s="2133"/>
      <c r="AN54" s="2133"/>
      <c r="AO54" s="2133"/>
      <c r="AP54" s="2133"/>
      <c r="AQ54" s="2133"/>
      <c r="AR54" s="2133"/>
      <c r="AS54" s="2133"/>
      <c r="AT54" s="2133"/>
      <c r="AU54" s="2133"/>
      <c r="AV54" s="2133"/>
      <c r="AW54" s="2134"/>
      <c r="AX54" s="914"/>
      <c r="AY54" s="915"/>
      <c r="AZ54" s="25"/>
    </row>
    <row r="55" spans="2:52" ht="15.75" customHeight="1">
      <c r="B55" s="944"/>
      <c r="C55" s="2106"/>
      <c r="D55" s="2107"/>
      <c r="E55" s="2107"/>
      <c r="F55" s="2107"/>
      <c r="G55" s="2107"/>
      <c r="H55" s="2107"/>
      <c r="I55" s="2130"/>
      <c r="J55" s="914"/>
      <c r="K55" s="2126"/>
      <c r="L55" s="2126"/>
      <c r="M55" s="2126"/>
      <c r="N55" s="2126"/>
      <c r="O55" s="2126"/>
      <c r="P55" s="2126"/>
      <c r="Q55" s="2126"/>
      <c r="R55" s="2126"/>
      <c r="S55" s="2126"/>
      <c r="T55" s="2126"/>
      <c r="U55" s="2126"/>
      <c r="V55" s="2126"/>
      <c r="W55" s="2126"/>
      <c r="X55" s="2126"/>
      <c r="Y55" s="2126"/>
      <c r="Z55" s="2126"/>
      <c r="AA55" s="2126"/>
      <c r="AB55" s="2126"/>
      <c r="AC55" s="2126"/>
      <c r="AD55" s="2126"/>
      <c r="AE55" s="2126"/>
      <c r="AF55" s="2126"/>
      <c r="AG55" s="2126"/>
      <c r="AH55" s="2126"/>
      <c r="AI55" s="2126"/>
      <c r="AJ55" s="945"/>
      <c r="AK55" s="2135"/>
      <c r="AL55" s="2136"/>
      <c r="AM55" s="2136"/>
      <c r="AN55" s="2136"/>
      <c r="AO55" s="2136"/>
      <c r="AP55" s="2136"/>
      <c r="AQ55" s="2136"/>
      <c r="AR55" s="2136"/>
      <c r="AS55" s="2136"/>
      <c r="AT55" s="2136"/>
      <c r="AU55" s="2136"/>
      <c r="AV55" s="2136"/>
      <c r="AW55" s="2137"/>
      <c r="AX55" s="914"/>
      <c r="AY55" s="915"/>
      <c r="AZ55" s="25"/>
    </row>
    <row r="56" spans="2:52" ht="7.5" customHeight="1">
      <c r="B56" s="944"/>
      <c r="C56" s="2110"/>
      <c r="D56" s="2111"/>
      <c r="E56" s="2111"/>
      <c r="F56" s="2111"/>
      <c r="G56" s="2111"/>
      <c r="H56" s="2111"/>
      <c r="I56" s="2131"/>
      <c r="J56" s="914"/>
      <c r="K56" s="946"/>
      <c r="L56" s="946"/>
      <c r="M56" s="946"/>
      <c r="N56" s="946"/>
      <c r="O56" s="946"/>
      <c r="P56" s="946"/>
      <c r="Q56" s="946"/>
      <c r="R56" s="946"/>
      <c r="S56" s="946"/>
      <c r="T56" s="946"/>
      <c r="U56" s="946"/>
      <c r="V56" s="946"/>
      <c r="W56" s="946"/>
      <c r="X56" s="946"/>
      <c r="Y56" s="946"/>
      <c r="Z56" s="946"/>
      <c r="AA56" s="946"/>
      <c r="AB56" s="946"/>
      <c r="AC56" s="946"/>
      <c r="AD56" s="946"/>
      <c r="AE56" s="946"/>
      <c r="AF56" s="946"/>
      <c r="AG56" s="946"/>
      <c r="AH56" s="946"/>
      <c r="AI56" s="946"/>
      <c r="AJ56" s="945"/>
      <c r="AK56" s="2135"/>
      <c r="AL56" s="2136"/>
      <c r="AM56" s="2136"/>
      <c r="AN56" s="2136"/>
      <c r="AO56" s="2136"/>
      <c r="AP56" s="2136"/>
      <c r="AQ56" s="2136"/>
      <c r="AR56" s="2136"/>
      <c r="AS56" s="2136"/>
      <c r="AT56" s="2136"/>
      <c r="AU56" s="2136"/>
      <c r="AV56" s="2136"/>
      <c r="AW56" s="2137"/>
      <c r="AX56" s="914"/>
      <c r="AY56" s="915"/>
      <c r="AZ56" s="25"/>
    </row>
    <row r="57" spans="2:52" ht="15.75" customHeight="1">
      <c r="B57" s="944"/>
      <c r="C57" s="2105" t="s">
        <v>564</v>
      </c>
      <c r="D57" s="2105"/>
      <c r="E57" s="2105"/>
      <c r="F57" s="2105"/>
      <c r="G57" s="2105"/>
      <c r="H57" s="2105"/>
      <c r="I57" s="2105"/>
      <c r="J57" s="914"/>
      <c r="K57" s="946"/>
      <c r="L57" s="946"/>
      <c r="M57" s="946"/>
      <c r="N57" s="946"/>
      <c r="O57" s="946"/>
      <c r="P57" s="946"/>
      <c r="Q57" s="946"/>
      <c r="R57" s="946"/>
      <c r="S57" s="946"/>
      <c r="T57" s="946"/>
      <c r="U57" s="946"/>
      <c r="V57" s="946"/>
      <c r="W57" s="946"/>
      <c r="X57" s="946"/>
      <c r="Y57" s="946"/>
      <c r="Z57" s="946"/>
      <c r="AA57" s="946"/>
      <c r="AB57" s="946"/>
      <c r="AC57" s="946"/>
      <c r="AD57" s="946"/>
      <c r="AE57" s="946"/>
      <c r="AF57" s="946"/>
      <c r="AG57" s="946"/>
      <c r="AH57" s="946"/>
      <c r="AI57" s="946"/>
      <c r="AJ57" s="945"/>
      <c r="AK57" s="2135"/>
      <c r="AL57" s="2136"/>
      <c r="AM57" s="2136"/>
      <c r="AN57" s="2136"/>
      <c r="AO57" s="2136"/>
      <c r="AP57" s="2136"/>
      <c r="AQ57" s="2136"/>
      <c r="AR57" s="2136"/>
      <c r="AS57" s="2136"/>
      <c r="AT57" s="2136"/>
      <c r="AU57" s="2136"/>
      <c r="AV57" s="2136"/>
      <c r="AW57" s="2137"/>
      <c r="AX57" s="914"/>
      <c r="AY57" s="915"/>
      <c r="AZ57" s="25"/>
    </row>
    <row r="58" spans="2:52" ht="15.75" customHeight="1">
      <c r="B58" s="944"/>
      <c r="C58" s="2106"/>
      <c r="D58" s="2107"/>
      <c r="E58" s="2107"/>
      <c r="F58" s="2107"/>
      <c r="G58" s="2107"/>
      <c r="H58" s="2107"/>
      <c r="I58" s="2130"/>
      <c r="J58" s="914"/>
      <c r="K58" s="914"/>
      <c r="L58" s="2124" t="s">
        <v>563</v>
      </c>
      <c r="M58" s="2124"/>
      <c r="N58" s="2124"/>
      <c r="O58" s="2124"/>
      <c r="P58" s="2124"/>
      <c r="Q58" s="2124"/>
      <c r="R58" s="894"/>
      <c r="S58" s="894"/>
      <c r="T58" s="894"/>
      <c r="U58" s="947"/>
      <c r="V58" s="2124" t="s">
        <v>562</v>
      </c>
      <c r="W58" s="2124"/>
      <c r="X58" s="2124"/>
      <c r="Y58" s="2124"/>
      <c r="Z58" s="2124"/>
      <c r="AA58" s="2124"/>
      <c r="AB58" s="947"/>
      <c r="AC58" s="947"/>
      <c r="AD58" s="947"/>
      <c r="AE58" s="947"/>
      <c r="AF58" s="2124" t="s">
        <v>561</v>
      </c>
      <c r="AG58" s="2124"/>
      <c r="AH58" s="2124"/>
      <c r="AI58" s="2124"/>
      <c r="AJ58" s="2125"/>
      <c r="AK58" s="2135"/>
      <c r="AL58" s="2136"/>
      <c r="AM58" s="2136"/>
      <c r="AN58" s="2136"/>
      <c r="AO58" s="2136"/>
      <c r="AP58" s="2136"/>
      <c r="AQ58" s="2136"/>
      <c r="AR58" s="2136"/>
      <c r="AS58" s="2136"/>
      <c r="AT58" s="2136"/>
      <c r="AU58" s="2136"/>
      <c r="AV58" s="2136"/>
      <c r="AW58" s="2137"/>
      <c r="AX58" s="914"/>
      <c r="AY58" s="915"/>
      <c r="AZ58" s="25"/>
    </row>
    <row r="59" spans="2:52" ht="4.5" customHeight="1">
      <c r="B59" s="944"/>
      <c r="C59" s="2110"/>
      <c r="D59" s="2111"/>
      <c r="E59" s="2111"/>
      <c r="F59" s="2111"/>
      <c r="G59" s="2111"/>
      <c r="H59" s="2111"/>
      <c r="I59" s="2131"/>
      <c r="J59" s="914"/>
      <c r="K59" s="914"/>
      <c r="L59" s="914"/>
      <c r="M59" s="914"/>
      <c r="N59" s="947"/>
      <c r="O59" s="947"/>
      <c r="P59" s="947"/>
      <c r="Q59" s="947"/>
      <c r="R59" s="947"/>
      <c r="S59" s="947"/>
      <c r="T59" s="947"/>
      <c r="U59" s="2109"/>
      <c r="V59" s="2109"/>
      <c r="W59" s="2109"/>
      <c r="X59" s="2109"/>
      <c r="Y59" s="2109"/>
      <c r="Z59" s="2109"/>
      <c r="AA59" s="2109"/>
      <c r="AB59" s="2109"/>
      <c r="AC59" s="2109"/>
      <c r="AD59" s="2109"/>
      <c r="AE59" s="2109"/>
      <c r="AF59" s="2109"/>
      <c r="AG59" s="2109"/>
      <c r="AH59" s="2109"/>
      <c r="AI59" s="2109"/>
      <c r="AJ59" s="2138"/>
      <c r="AK59" s="948"/>
      <c r="AL59" s="914"/>
      <c r="AM59" s="914"/>
      <c r="AN59" s="914"/>
      <c r="AO59" s="914"/>
      <c r="AP59" s="914"/>
      <c r="AQ59" s="914"/>
      <c r="AR59" s="914"/>
      <c r="AS59" s="914"/>
      <c r="AT59" s="914"/>
      <c r="AU59" s="914"/>
      <c r="AV59" s="914"/>
      <c r="AW59" s="949"/>
      <c r="AX59" s="914"/>
      <c r="AY59" s="915"/>
      <c r="AZ59" s="25"/>
    </row>
    <row r="60" spans="2:52" ht="15.75" customHeight="1">
      <c r="B60" s="2143" t="s">
        <v>560</v>
      </c>
      <c r="C60" s="2105" t="s">
        <v>559</v>
      </c>
      <c r="D60" s="2105"/>
      <c r="E60" s="2105"/>
      <c r="F60" s="2105"/>
      <c r="G60" s="2105"/>
      <c r="H60" s="2105"/>
      <c r="I60" s="2105"/>
      <c r="J60" s="2109"/>
      <c r="K60" s="2109"/>
      <c r="L60" s="2109"/>
      <c r="M60" s="2109"/>
      <c r="N60" s="2109"/>
      <c r="O60" s="2109"/>
      <c r="P60" s="2109"/>
      <c r="Q60" s="2109"/>
      <c r="R60" s="2109"/>
      <c r="S60" s="2109"/>
      <c r="T60" s="2109"/>
      <c r="U60" s="2109"/>
      <c r="V60" s="2109"/>
      <c r="W60" s="2109"/>
      <c r="X60" s="2109"/>
      <c r="Y60" s="2109"/>
      <c r="Z60" s="2109"/>
      <c r="AA60" s="2109"/>
      <c r="AB60" s="2109"/>
      <c r="AC60" s="2109"/>
      <c r="AD60" s="2109"/>
      <c r="AE60" s="2109"/>
      <c r="AF60" s="2109"/>
      <c r="AG60" s="2109"/>
      <c r="AH60" s="2109"/>
      <c r="AI60" s="2109"/>
      <c r="AJ60" s="2138"/>
      <c r="AK60" s="948"/>
      <c r="AL60" s="2111"/>
      <c r="AM60" s="2111"/>
      <c r="AN60" s="914" t="s">
        <v>558</v>
      </c>
      <c r="AO60" s="2111"/>
      <c r="AP60" s="2111"/>
      <c r="AQ60" s="950" t="s">
        <v>557</v>
      </c>
      <c r="AR60" s="2111"/>
      <c r="AS60" s="2111"/>
      <c r="AT60" s="2111"/>
      <c r="AU60" s="2111"/>
      <c r="AV60" s="914"/>
      <c r="AW60" s="949"/>
      <c r="AX60" s="914"/>
      <c r="AY60" s="915"/>
      <c r="AZ60" s="25"/>
    </row>
    <row r="61" spans="2:52" ht="15.75" customHeight="1">
      <c r="B61" s="2143"/>
      <c r="C61" s="2106"/>
      <c r="D61" s="2107"/>
      <c r="E61" s="2107"/>
      <c r="F61" s="2107"/>
      <c r="G61" s="2107"/>
      <c r="H61" s="2107"/>
      <c r="I61" s="2130"/>
      <c r="J61" s="2109"/>
      <c r="K61" s="2109"/>
      <c r="L61" s="2109"/>
      <c r="M61" s="2109"/>
      <c r="N61" s="2109"/>
      <c r="O61" s="2109"/>
      <c r="P61" s="2109"/>
      <c r="Q61" s="2109"/>
      <c r="R61" s="2109"/>
      <c r="S61" s="2109"/>
      <c r="T61" s="2109"/>
      <c r="U61" s="2109"/>
      <c r="V61" s="2109"/>
      <c r="W61" s="2109"/>
      <c r="X61" s="2109"/>
      <c r="Y61" s="2109"/>
      <c r="Z61" s="2109"/>
      <c r="AA61" s="2109"/>
      <c r="AB61" s="2109"/>
      <c r="AC61" s="2109"/>
      <c r="AD61" s="2109"/>
      <c r="AE61" s="2109"/>
      <c r="AF61" s="2109"/>
      <c r="AG61" s="2109"/>
      <c r="AH61" s="2109"/>
      <c r="AI61" s="2109"/>
      <c r="AJ61" s="2138"/>
      <c r="AK61" s="951"/>
      <c r="AL61" s="952"/>
      <c r="AM61" s="952"/>
      <c r="AN61" s="952"/>
      <c r="AO61" s="952"/>
      <c r="AP61" s="952"/>
      <c r="AQ61" s="952"/>
      <c r="AR61" s="952"/>
      <c r="AS61" s="952"/>
      <c r="AT61" s="952"/>
      <c r="AU61" s="952"/>
      <c r="AV61" s="952"/>
      <c r="AW61" s="953"/>
      <c r="AX61" s="914"/>
      <c r="AY61" s="915"/>
      <c r="AZ61" s="25"/>
    </row>
    <row r="62" spans="2:52" ht="8.25" customHeight="1">
      <c r="B62" s="944"/>
      <c r="C62" s="2110"/>
      <c r="D62" s="2111"/>
      <c r="E62" s="2111"/>
      <c r="F62" s="2111"/>
      <c r="G62" s="2111"/>
      <c r="H62" s="2111"/>
      <c r="I62" s="2131"/>
      <c r="J62" s="914"/>
      <c r="K62" s="914"/>
      <c r="L62" s="914"/>
      <c r="M62" s="914"/>
      <c r="N62" s="914"/>
      <c r="O62" s="914"/>
      <c r="P62" s="914"/>
      <c r="Q62" s="914"/>
      <c r="R62" s="914"/>
      <c r="S62" s="914"/>
      <c r="T62" s="914"/>
      <c r="U62" s="2109"/>
      <c r="V62" s="2109"/>
      <c r="W62" s="2109"/>
      <c r="X62" s="2109"/>
      <c r="Y62" s="2109"/>
      <c r="Z62" s="2109"/>
      <c r="AA62" s="2109"/>
      <c r="AB62" s="2109"/>
      <c r="AC62" s="914"/>
      <c r="AD62" s="914"/>
      <c r="AE62" s="914"/>
      <c r="AF62" s="914"/>
      <c r="AG62" s="914"/>
      <c r="AH62" s="914"/>
      <c r="AI62" s="914"/>
      <c r="AJ62" s="950"/>
      <c r="AK62" s="950"/>
      <c r="AL62" s="950"/>
      <c r="AM62" s="950"/>
      <c r="AN62" s="950"/>
      <c r="AO62" s="950"/>
      <c r="AP62" s="950"/>
      <c r="AQ62" s="950"/>
      <c r="AR62" s="950"/>
      <c r="AS62" s="950"/>
      <c r="AT62" s="950"/>
      <c r="AU62" s="950"/>
      <c r="AV62" s="950"/>
      <c r="AW62" s="950"/>
      <c r="AX62" s="914"/>
      <c r="AY62" s="915"/>
      <c r="AZ62" s="25"/>
    </row>
    <row r="63" spans="2:52" ht="15.75" customHeight="1">
      <c r="B63" s="882"/>
      <c r="C63" s="2105" t="s">
        <v>556</v>
      </c>
      <c r="D63" s="2105"/>
      <c r="E63" s="2105"/>
      <c r="F63" s="2105"/>
      <c r="G63" s="2105"/>
      <c r="H63" s="2105"/>
      <c r="I63" s="2105"/>
      <c r="J63" s="914"/>
      <c r="K63" s="914"/>
      <c r="L63" s="914"/>
      <c r="M63" s="914"/>
      <c r="N63" s="914"/>
      <c r="O63" s="914"/>
      <c r="P63" s="914"/>
      <c r="Q63" s="2104" t="s">
        <v>113</v>
      </c>
      <c r="R63" s="2104"/>
      <c r="S63" s="2104"/>
      <c r="T63" s="2104"/>
      <c r="U63" s="2104"/>
      <c r="V63" s="2104"/>
      <c r="W63" s="2104"/>
      <c r="X63" s="2104"/>
      <c r="Y63" s="2104"/>
      <c r="Z63" s="2104"/>
      <c r="AA63" s="2104"/>
      <c r="AB63" s="2104"/>
      <c r="AC63" s="2104"/>
      <c r="AD63" s="914"/>
      <c r="AE63" s="914"/>
      <c r="AF63" s="914"/>
      <c r="AG63" s="914"/>
      <c r="AH63" s="914"/>
      <c r="AI63" s="914"/>
      <c r="AJ63" s="950"/>
      <c r="AK63" s="2104" t="s">
        <v>555</v>
      </c>
      <c r="AL63" s="2104"/>
      <c r="AM63" s="2104"/>
      <c r="AN63" s="2104"/>
      <c r="AO63" s="2104"/>
      <c r="AP63" s="2104"/>
      <c r="AQ63" s="2104"/>
      <c r="AR63" s="2104"/>
      <c r="AS63" s="2104"/>
      <c r="AT63" s="2104"/>
      <c r="AU63" s="2104"/>
      <c r="AV63" s="2104"/>
      <c r="AW63" s="2104"/>
      <c r="AX63" s="880"/>
      <c r="AY63" s="881"/>
      <c r="AZ63" s="25"/>
    </row>
    <row r="64" spans="2:52" ht="6.75" customHeight="1">
      <c r="B64" s="882"/>
      <c r="C64" s="2106"/>
      <c r="D64" s="2107"/>
      <c r="E64" s="2107"/>
      <c r="F64" s="2107"/>
      <c r="G64" s="2107"/>
      <c r="H64" s="2107"/>
      <c r="I64" s="2099" t="s">
        <v>285</v>
      </c>
      <c r="J64" s="914"/>
      <c r="K64" s="914"/>
      <c r="L64" s="914"/>
      <c r="M64" s="914"/>
      <c r="N64" s="914"/>
      <c r="O64" s="914"/>
      <c r="P64" s="914"/>
      <c r="Q64" s="2106"/>
      <c r="R64" s="2107"/>
      <c r="S64" s="2107"/>
      <c r="T64" s="2107"/>
      <c r="U64" s="2107"/>
      <c r="V64" s="2107"/>
      <c r="W64" s="2107"/>
      <c r="X64" s="2107"/>
      <c r="Y64" s="2107"/>
      <c r="Z64" s="2107"/>
      <c r="AA64" s="2107"/>
      <c r="AB64" s="2107"/>
      <c r="AC64" s="2107"/>
      <c r="AD64" s="2098" t="s">
        <v>285</v>
      </c>
      <c r="AE64" s="2099"/>
      <c r="AF64" s="914"/>
      <c r="AG64" s="914"/>
      <c r="AH64" s="914"/>
      <c r="AI64" s="914"/>
      <c r="AJ64" s="950"/>
      <c r="AK64" s="2112"/>
      <c r="AL64" s="2107"/>
      <c r="AM64" s="2107"/>
      <c r="AN64" s="2107"/>
      <c r="AO64" s="2107"/>
      <c r="AP64" s="2107"/>
      <c r="AQ64" s="2107"/>
      <c r="AR64" s="2107"/>
      <c r="AS64" s="2107"/>
      <c r="AT64" s="2107"/>
      <c r="AU64" s="2107"/>
      <c r="AV64" s="2098" t="s">
        <v>285</v>
      </c>
      <c r="AW64" s="2099"/>
      <c r="AX64" s="880"/>
      <c r="AY64" s="881"/>
      <c r="AZ64" s="25"/>
    </row>
    <row r="65" spans="1:59" ht="27.4" customHeight="1">
      <c r="B65" s="882"/>
      <c r="C65" s="2108"/>
      <c r="D65" s="2109"/>
      <c r="E65" s="2109"/>
      <c r="F65" s="2109"/>
      <c r="G65" s="2109"/>
      <c r="H65" s="2109"/>
      <c r="I65" s="2101"/>
      <c r="J65" s="914"/>
      <c r="K65" s="914"/>
      <c r="L65" s="914"/>
      <c r="M65" s="914"/>
      <c r="N65" s="2093" t="s">
        <v>554</v>
      </c>
      <c r="O65" s="2093"/>
      <c r="P65" s="914"/>
      <c r="Q65" s="2108"/>
      <c r="R65" s="2109"/>
      <c r="S65" s="2109"/>
      <c r="T65" s="2109"/>
      <c r="U65" s="2109"/>
      <c r="V65" s="2109"/>
      <c r="W65" s="2109"/>
      <c r="X65" s="2109"/>
      <c r="Y65" s="2109"/>
      <c r="Z65" s="2109"/>
      <c r="AA65" s="2109"/>
      <c r="AB65" s="2109"/>
      <c r="AC65" s="2109"/>
      <c r="AD65" s="2100"/>
      <c r="AE65" s="2101"/>
      <c r="AF65" s="914"/>
      <c r="AG65" s="914"/>
      <c r="AH65" s="914"/>
      <c r="AI65" s="2094" t="s">
        <v>553</v>
      </c>
      <c r="AJ65" s="2095"/>
      <c r="AK65" s="2108"/>
      <c r="AL65" s="2109"/>
      <c r="AM65" s="2109"/>
      <c r="AN65" s="2109"/>
      <c r="AO65" s="2109"/>
      <c r="AP65" s="2109"/>
      <c r="AQ65" s="2109"/>
      <c r="AR65" s="2109"/>
      <c r="AS65" s="2109"/>
      <c r="AT65" s="2109"/>
      <c r="AU65" s="2109"/>
      <c r="AV65" s="2100"/>
      <c r="AW65" s="2101"/>
      <c r="AX65" s="880"/>
      <c r="AY65" s="881"/>
      <c r="AZ65" s="25"/>
    </row>
    <row r="66" spans="1:59" ht="6" customHeight="1">
      <c r="B66" s="882"/>
      <c r="C66" s="2110"/>
      <c r="D66" s="2111"/>
      <c r="E66" s="2111"/>
      <c r="F66" s="2111"/>
      <c r="G66" s="2111"/>
      <c r="H66" s="2111"/>
      <c r="I66" s="2103"/>
      <c r="J66" s="914"/>
      <c r="K66" s="914"/>
      <c r="L66" s="914"/>
      <c r="M66" s="914"/>
      <c r="N66" s="914"/>
      <c r="O66" s="914"/>
      <c r="P66" s="914"/>
      <c r="Q66" s="2110"/>
      <c r="R66" s="2111"/>
      <c r="S66" s="2111"/>
      <c r="T66" s="2111"/>
      <c r="U66" s="2111"/>
      <c r="V66" s="2111"/>
      <c r="W66" s="2111"/>
      <c r="X66" s="2111"/>
      <c r="Y66" s="2111"/>
      <c r="Z66" s="2111"/>
      <c r="AA66" s="2111"/>
      <c r="AB66" s="2111"/>
      <c r="AC66" s="2111"/>
      <c r="AD66" s="2102"/>
      <c r="AE66" s="2103"/>
      <c r="AF66" s="914"/>
      <c r="AG66" s="914"/>
      <c r="AH66" s="914"/>
      <c r="AI66" s="2094"/>
      <c r="AJ66" s="2095"/>
      <c r="AK66" s="2110"/>
      <c r="AL66" s="2111"/>
      <c r="AM66" s="2111"/>
      <c r="AN66" s="2111"/>
      <c r="AO66" s="2111"/>
      <c r="AP66" s="2111"/>
      <c r="AQ66" s="2111"/>
      <c r="AR66" s="2111"/>
      <c r="AS66" s="2111"/>
      <c r="AT66" s="2111"/>
      <c r="AU66" s="2111"/>
      <c r="AV66" s="2102"/>
      <c r="AW66" s="2103"/>
      <c r="AX66" s="880"/>
      <c r="AY66" s="881"/>
      <c r="AZ66" s="25"/>
    </row>
    <row r="67" spans="1:59" ht="3.75" customHeight="1">
      <c r="B67" s="882"/>
      <c r="C67" s="880"/>
      <c r="D67" s="880"/>
      <c r="E67" s="880"/>
      <c r="F67" s="880"/>
      <c r="G67" s="880"/>
      <c r="H67" s="880"/>
      <c r="I67" s="880"/>
      <c r="J67" s="880"/>
      <c r="K67" s="880"/>
      <c r="L67" s="880"/>
      <c r="M67" s="880"/>
      <c r="N67" s="880"/>
      <c r="O67" s="880"/>
      <c r="P67" s="880"/>
      <c r="Q67" s="880"/>
      <c r="R67" s="880"/>
      <c r="S67" s="880"/>
      <c r="T67" s="880"/>
      <c r="U67" s="880"/>
      <c r="V67" s="880"/>
      <c r="W67" s="880"/>
      <c r="X67" s="880"/>
      <c r="Y67" s="880"/>
      <c r="Z67" s="880"/>
      <c r="AA67" s="880"/>
      <c r="AB67" s="880"/>
      <c r="AC67" s="880"/>
      <c r="AD67" s="880"/>
      <c r="AE67" s="880"/>
      <c r="AF67" s="880"/>
      <c r="AG67" s="880"/>
      <c r="AH67" s="880"/>
      <c r="AI67" s="880"/>
      <c r="AJ67" s="880"/>
      <c r="AK67" s="880"/>
      <c r="AL67" s="880"/>
      <c r="AM67" s="880"/>
      <c r="AN67" s="880"/>
      <c r="AO67" s="880"/>
      <c r="AP67" s="880"/>
      <c r="AQ67" s="880"/>
      <c r="AR67" s="880"/>
      <c r="AS67" s="880"/>
      <c r="AT67" s="880"/>
      <c r="AU67" s="880"/>
      <c r="AV67" s="880"/>
      <c r="AW67" s="880"/>
      <c r="AX67" s="880"/>
      <c r="AY67" s="881"/>
      <c r="AZ67" s="25"/>
    </row>
    <row r="68" spans="1:59" ht="121.9" customHeight="1" thickBot="1">
      <c r="B68" s="883"/>
      <c r="C68" s="2184" t="s">
        <v>870</v>
      </c>
      <c r="D68" s="2184"/>
      <c r="E68" s="2184"/>
      <c r="F68" s="2184"/>
      <c r="G68" s="2184"/>
      <c r="H68" s="2184"/>
      <c r="I68" s="2184"/>
      <c r="J68" s="2184"/>
      <c r="K68" s="2184"/>
      <c r="L68" s="2184"/>
      <c r="M68" s="2184"/>
      <c r="N68" s="2184"/>
      <c r="O68" s="2184"/>
      <c r="P68" s="2184"/>
      <c r="Q68" s="2184"/>
      <c r="R68" s="2184"/>
      <c r="S68" s="2184"/>
      <c r="T68" s="2184"/>
      <c r="U68" s="2184"/>
      <c r="V68" s="2184"/>
      <c r="W68" s="2184"/>
      <c r="X68" s="2184"/>
      <c r="Y68" s="2184"/>
      <c r="Z68" s="2184"/>
      <c r="AA68" s="2184"/>
      <c r="AB68" s="2184"/>
      <c r="AC68" s="2184"/>
      <c r="AD68" s="2184"/>
      <c r="AE68" s="2184"/>
      <c r="AF68" s="2184"/>
      <c r="AG68" s="2184"/>
      <c r="AH68" s="2184"/>
      <c r="AI68" s="2184"/>
      <c r="AJ68" s="2184"/>
      <c r="AK68" s="2184"/>
      <c r="AL68" s="2184"/>
      <c r="AM68" s="2184"/>
      <c r="AN68" s="2184"/>
      <c r="AO68" s="2184"/>
      <c r="AP68" s="2184"/>
      <c r="AQ68" s="2184"/>
      <c r="AR68" s="2184"/>
      <c r="AS68" s="2184"/>
      <c r="AT68" s="2184"/>
      <c r="AU68" s="2184"/>
      <c r="AV68" s="2184"/>
      <c r="AW68" s="2184"/>
      <c r="AX68" s="884"/>
      <c r="AY68" s="885"/>
      <c r="AZ68" s="25"/>
    </row>
    <row r="69" spans="1:59" ht="18.399999999999999" customHeight="1">
      <c r="B69" s="2096" t="s">
        <v>552</v>
      </c>
      <c r="C69" s="2096"/>
      <c r="D69" s="2096"/>
      <c r="E69" s="2096"/>
      <c r="F69" s="2096"/>
      <c r="G69" s="2096"/>
      <c r="H69" s="2096"/>
      <c r="I69" s="2096"/>
      <c r="J69" s="2096"/>
      <c r="K69" s="2096"/>
      <c r="L69" s="2096"/>
      <c r="M69" s="2096"/>
      <c r="N69" s="2096"/>
      <c r="O69" s="2096"/>
      <c r="P69" s="2096"/>
      <c r="Q69" s="2096"/>
      <c r="R69" s="2096"/>
      <c r="S69" s="2096"/>
      <c r="T69" s="2096"/>
      <c r="U69" s="2096"/>
      <c r="V69" s="2096"/>
      <c r="W69" s="2096"/>
      <c r="X69" s="2096"/>
      <c r="Y69" s="2096"/>
      <c r="Z69" s="2096"/>
      <c r="AA69" s="2096"/>
      <c r="AB69" s="2096"/>
      <c r="AC69" s="2096"/>
      <c r="AD69" s="2096"/>
      <c r="AE69" s="2096"/>
      <c r="AF69" s="2096"/>
      <c r="AG69" s="2096"/>
      <c r="AH69" s="2096"/>
      <c r="AI69" s="2096"/>
      <c r="AJ69" s="2096"/>
      <c r="AK69" s="588"/>
      <c r="AL69" s="588"/>
      <c r="AM69" s="588"/>
      <c r="AN69" s="2097" t="s">
        <v>864</v>
      </c>
      <c r="AO69" s="2097"/>
      <c r="AP69" s="2097"/>
      <c r="AQ69" s="2097"/>
      <c r="AR69" s="2097"/>
      <c r="AS69" s="2097"/>
      <c r="AT69" s="2097"/>
      <c r="AU69" s="2097"/>
      <c r="AV69" s="2097"/>
      <c r="AW69" s="2097"/>
      <c r="AX69" s="2097"/>
      <c r="AY69" s="2097"/>
    </row>
    <row r="70" spans="1:59" ht="21" customHeight="1">
      <c r="A70" s="215"/>
      <c r="B70" s="215"/>
      <c r="C70" s="215"/>
      <c r="D70" s="215"/>
      <c r="E70" s="215"/>
      <c r="F70" s="215"/>
      <c r="G70" s="215"/>
      <c r="H70" s="215"/>
      <c r="I70" s="215"/>
      <c r="J70" s="215"/>
      <c r="K70" s="215"/>
      <c r="L70" s="215"/>
      <c r="M70" s="215"/>
      <c r="N70" s="215"/>
      <c r="O70" s="215"/>
      <c r="P70" s="215"/>
      <c r="Q70" s="215"/>
      <c r="R70" s="215"/>
      <c r="S70" s="215"/>
      <c r="T70" s="215"/>
      <c r="U70" s="215"/>
      <c r="V70" s="215"/>
      <c r="W70" s="215"/>
      <c r="X70" s="215"/>
      <c r="Y70" s="215"/>
      <c r="Z70" s="215"/>
      <c r="AA70" s="215"/>
      <c r="AB70" s="215"/>
      <c r="AC70" s="215"/>
      <c r="AD70" s="215"/>
      <c r="AE70" s="215"/>
      <c r="AF70" s="215"/>
      <c r="AG70" s="215"/>
      <c r="AH70" s="215"/>
      <c r="AI70" s="215"/>
      <c r="AJ70" s="215"/>
      <c r="AK70" s="215"/>
      <c r="AL70" s="215"/>
      <c r="AM70" s="215"/>
      <c r="AN70" s="215"/>
      <c r="AO70" s="215"/>
      <c r="AP70" s="215"/>
      <c r="AQ70" s="215"/>
      <c r="AR70" s="215"/>
      <c r="AS70" s="215"/>
      <c r="AT70" s="215"/>
      <c r="AU70" s="215"/>
      <c r="AV70" s="215"/>
      <c r="AW70" s="215"/>
      <c r="AX70" s="215"/>
      <c r="AY70" s="215"/>
      <c r="AZ70" s="25"/>
      <c r="BA70" s="6"/>
      <c r="BG70" s="13"/>
    </row>
    <row r="71" spans="1:59" ht="63.75" customHeight="1">
      <c r="B71" s="215"/>
      <c r="C71" s="215"/>
      <c r="D71" s="215"/>
      <c r="E71" s="215"/>
      <c r="F71" s="215"/>
      <c r="G71" s="215"/>
      <c r="H71" s="215"/>
      <c r="I71" s="215"/>
      <c r="J71" s="215"/>
      <c r="K71" s="215"/>
      <c r="L71" s="215"/>
      <c r="M71" s="215"/>
      <c r="N71" s="215"/>
      <c r="O71" s="215"/>
      <c r="P71" s="215"/>
      <c r="Q71" s="215"/>
      <c r="R71" s="215"/>
      <c r="S71" s="215"/>
      <c r="T71" s="215"/>
      <c r="U71" s="215"/>
      <c r="V71" s="215"/>
      <c r="W71" s="215"/>
      <c r="X71" s="215"/>
      <c r="Y71" s="215"/>
      <c r="Z71" s="215"/>
      <c r="AA71" s="215"/>
      <c r="AB71" s="215"/>
      <c r="AC71" s="215"/>
      <c r="AD71" s="215"/>
      <c r="AE71" s="215"/>
      <c r="AF71" s="215"/>
      <c r="AG71" s="215"/>
      <c r="AH71" s="215"/>
      <c r="AI71" s="215"/>
      <c r="AJ71" s="215"/>
      <c r="AK71" s="215"/>
      <c r="AL71" s="215"/>
      <c r="AM71" s="215"/>
      <c r="AN71" s="215"/>
      <c r="AO71" s="215"/>
      <c r="AP71" s="215"/>
      <c r="AQ71" s="215"/>
      <c r="AR71" s="215"/>
      <c r="AS71" s="215"/>
      <c r="AT71" s="215"/>
      <c r="AU71" s="215"/>
      <c r="AV71" s="215"/>
      <c r="AW71" s="215"/>
      <c r="AX71" s="215"/>
      <c r="AY71" s="215"/>
      <c r="AZ71" s="25"/>
      <c r="BA71" s="33"/>
      <c r="BB71" s="33"/>
      <c r="BC71" s="33"/>
      <c r="BD71" s="33"/>
      <c r="BG71" s="13"/>
    </row>
    <row r="72" spans="1:59" ht="17.25" customHeight="1">
      <c r="B72" s="215"/>
      <c r="C72" s="215"/>
      <c r="D72" s="215"/>
      <c r="E72" s="215"/>
      <c r="F72" s="215"/>
      <c r="G72" s="215"/>
      <c r="H72" s="215"/>
      <c r="I72" s="215"/>
      <c r="J72" s="215"/>
      <c r="K72" s="215"/>
      <c r="L72" s="215"/>
      <c r="M72" s="215"/>
      <c r="N72" s="215"/>
      <c r="O72" s="215"/>
      <c r="P72" s="215"/>
      <c r="Q72" s="215"/>
      <c r="R72" s="215"/>
      <c r="S72" s="215"/>
      <c r="T72" s="215"/>
      <c r="U72" s="215"/>
      <c r="V72" s="215"/>
      <c r="W72" s="215"/>
      <c r="X72" s="215"/>
      <c r="Y72" s="215"/>
      <c r="Z72" s="215"/>
      <c r="AA72" s="215"/>
      <c r="AB72" s="215"/>
      <c r="AC72" s="215"/>
      <c r="AD72" s="215"/>
      <c r="AE72" s="215"/>
      <c r="AF72" s="215"/>
      <c r="AG72" s="215"/>
      <c r="AH72" s="215"/>
      <c r="AI72" s="215"/>
      <c r="AJ72" s="215"/>
      <c r="AK72" s="215"/>
      <c r="AL72" s="215"/>
      <c r="AM72" s="215"/>
      <c r="AN72" s="215"/>
      <c r="AO72" s="215"/>
      <c r="AP72" s="215"/>
      <c r="AQ72" s="215"/>
      <c r="AR72" s="215"/>
      <c r="AS72" s="215"/>
      <c r="AT72" s="215"/>
      <c r="AU72" s="215"/>
      <c r="AV72" s="215"/>
      <c r="AW72" s="215"/>
      <c r="AX72" s="215"/>
      <c r="AY72" s="215"/>
    </row>
    <row r="73" spans="1:59" ht="15" customHeight="1">
      <c r="B73" s="215"/>
      <c r="C73" s="215"/>
      <c r="D73" s="215"/>
      <c r="E73" s="215"/>
      <c r="F73" s="215"/>
      <c r="G73" s="215"/>
      <c r="H73" s="215"/>
      <c r="I73" s="215"/>
      <c r="J73" s="215"/>
      <c r="K73" s="215"/>
      <c r="L73" s="215"/>
      <c r="M73" s="215"/>
      <c r="N73" s="215"/>
      <c r="O73" s="215"/>
      <c r="P73" s="215"/>
      <c r="Q73" s="215"/>
      <c r="R73" s="215"/>
      <c r="S73" s="215"/>
      <c r="T73" s="215"/>
      <c r="U73" s="215"/>
      <c r="V73" s="215"/>
      <c r="W73" s="215"/>
      <c r="X73" s="215"/>
      <c r="Y73" s="215"/>
      <c r="Z73" s="215"/>
      <c r="AA73" s="215"/>
      <c r="AB73" s="215"/>
      <c r="AC73" s="215"/>
      <c r="AD73" s="215"/>
      <c r="AE73" s="215"/>
      <c r="AF73" s="215"/>
      <c r="AG73" s="215"/>
      <c r="AH73" s="215"/>
      <c r="AI73" s="215"/>
      <c r="AJ73" s="215"/>
      <c r="AK73" s="215"/>
      <c r="AL73" s="215"/>
      <c r="AM73" s="215"/>
      <c r="AN73" s="215"/>
      <c r="AO73" s="215"/>
      <c r="AP73" s="215"/>
      <c r="AQ73" s="215"/>
      <c r="AR73" s="215"/>
      <c r="AS73" s="215"/>
      <c r="AT73" s="215"/>
      <c r="AU73" s="215"/>
      <c r="AV73" s="215"/>
      <c r="AW73" s="215"/>
      <c r="AX73" s="215"/>
      <c r="AY73" s="215"/>
    </row>
    <row r="74" spans="1:59" ht="18.75" customHeight="1">
      <c r="B74" s="215"/>
      <c r="C74" s="215"/>
      <c r="D74" s="215"/>
      <c r="E74" s="215"/>
      <c r="F74" s="215"/>
      <c r="G74" s="215"/>
      <c r="H74" s="215"/>
      <c r="I74" s="215"/>
      <c r="J74" s="215"/>
      <c r="K74" s="215"/>
      <c r="L74" s="215"/>
      <c r="M74" s="215"/>
      <c r="N74" s="215"/>
      <c r="O74" s="215"/>
      <c r="P74" s="215"/>
      <c r="Q74" s="215"/>
      <c r="R74" s="215"/>
      <c r="S74" s="215"/>
      <c r="T74" s="215"/>
      <c r="U74" s="215"/>
      <c r="V74" s="215"/>
      <c r="W74" s="215"/>
      <c r="X74" s="215"/>
      <c r="Y74" s="215"/>
      <c r="Z74" s="215"/>
      <c r="AA74" s="215"/>
      <c r="AB74" s="215"/>
      <c r="AC74" s="215"/>
      <c r="AD74" s="215"/>
      <c r="AE74" s="215"/>
      <c r="AF74" s="215"/>
      <c r="AG74" s="215"/>
      <c r="AH74" s="215"/>
      <c r="AI74" s="215"/>
      <c r="AJ74" s="215"/>
      <c r="AK74" s="215"/>
      <c r="AL74" s="215"/>
      <c r="AM74" s="215"/>
      <c r="AN74" s="215"/>
      <c r="AO74" s="215"/>
      <c r="AP74" s="215"/>
      <c r="AQ74" s="215"/>
      <c r="AR74" s="215"/>
      <c r="AS74" s="215"/>
      <c r="AT74" s="215"/>
      <c r="AU74" s="215"/>
      <c r="AV74" s="215"/>
      <c r="AW74" s="215"/>
      <c r="AX74" s="215"/>
      <c r="AY74" s="215"/>
    </row>
    <row r="75" spans="1:59" ht="18" customHeight="1">
      <c r="B75" s="215"/>
      <c r="C75" s="215"/>
      <c r="D75" s="215"/>
      <c r="E75" s="215"/>
      <c r="F75" s="215"/>
      <c r="G75" s="215"/>
      <c r="H75" s="215"/>
      <c r="I75" s="215"/>
      <c r="J75" s="215"/>
      <c r="K75" s="215"/>
      <c r="L75" s="215"/>
      <c r="M75" s="215"/>
      <c r="N75" s="215"/>
      <c r="O75" s="215"/>
      <c r="P75" s="215"/>
      <c r="Q75" s="215"/>
      <c r="R75" s="215"/>
      <c r="S75" s="215"/>
      <c r="T75" s="215"/>
      <c r="U75" s="215"/>
      <c r="V75" s="215"/>
      <c r="W75" s="215"/>
      <c r="X75" s="215"/>
      <c r="Y75" s="215"/>
      <c r="Z75" s="215"/>
      <c r="AA75" s="215"/>
      <c r="AB75" s="215"/>
      <c r="AC75" s="215"/>
      <c r="AD75" s="215"/>
      <c r="AE75" s="215"/>
      <c r="AF75" s="215"/>
      <c r="AG75" s="215"/>
      <c r="AH75" s="215"/>
      <c r="AI75" s="215"/>
      <c r="AJ75" s="215"/>
      <c r="AK75" s="215"/>
      <c r="AL75" s="215"/>
      <c r="AM75" s="215"/>
      <c r="AN75" s="215"/>
      <c r="AO75" s="215"/>
      <c r="AP75" s="215"/>
      <c r="AQ75" s="215"/>
      <c r="AR75" s="215"/>
      <c r="AS75" s="215"/>
      <c r="AT75" s="215"/>
      <c r="AU75" s="215"/>
      <c r="AV75" s="215"/>
      <c r="AW75" s="215"/>
      <c r="AX75" s="215"/>
      <c r="AY75" s="215"/>
    </row>
    <row r="76" spans="1:59" ht="18.75" customHeight="1">
      <c r="B76" s="215"/>
      <c r="C76" s="215"/>
      <c r="D76" s="215"/>
      <c r="E76" s="215"/>
      <c r="F76" s="215"/>
      <c r="G76" s="215"/>
      <c r="H76" s="215"/>
      <c r="I76" s="215"/>
      <c r="J76" s="215"/>
      <c r="K76" s="215"/>
      <c r="L76" s="215"/>
      <c r="M76" s="215"/>
      <c r="N76" s="215"/>
      <c r="O76" s="215"/>
      <c r="P76" s="215"/>
      <c r="Q76" s="215"/>
      <c r="R76" s="215"/>
      <c r="S76" s="215"/>
      <c r="T76" s="215"/>
      <c r="U76" s="215"/>
      <c r="V76" s="215"/>
      <c r="W76" s="215"/>
      <c r="X76" s="215"/>
      <c r="Y76" s="215"/>
      <c r="Z76" s="215"/>
      <c r="AA76" s="215"/>
      <c r="AB76" s="215"/>
      <c r="AC76" s="215"/>
      <c r="AD76" s="215"/>
      <c r="AE76" s="215"/>
      <c r="AF76" s="215"/>
      <c r="AG76" s="215"/>
      <c r="AH76" s="215"/>
      <c r="AI76" s="215"/>
      <c r="AJ76" s="215"/>
      <c r="AK76" s="215"/>
      <c r="AL76" s="215"/>
      <c r="AM76" s="215"/>
      <c r="AN76" s="215"/>
      <c r="AO76" s="215"/>
      <c r="AP76" s="215"/>
      <c r="AQ76" s="215"/>
      <c r="AR76" s="215"/>
      <c r="AS76" s="215"/>
      <c r="AT76" s="215"/>
      <c r="AU76" s="215"/>
      <c r="AV76" s="215"/>
      <c r="AW76" s="215"/>
      <c r="AX76" s="215"/>
      <c r="AY76" s="215"/>
    </row>
    <row r="77" spans="1:59" ht="15" customHeight="1">
      <c r="B77" s="215"/>
      <c r="C77" s="215"/>
      <c r="D77" s="215"/>
      <c r="E77" s="215"/>
      <c r="F77" s="215"/>
      <c r="G77" s="215"/>
      <c r="H77" s="215"/>
      <c r="I77" s="215"/>
      <c r="J77" s="215"/>
      <c r="K77" s="215"/>
      <c r="L77" s="215"/>
      <c r="M77" s="215"/>
      <c r="N77" s="215"/>
      <c r="O77" s="215"/>
      <c r="P77" s="215"/>
      <c r="Q77" s="215"/>
      <c r="R77" s="215"/>
      <c r="S77" s="215"/>
      <c r="T77" s="215"/>
      <c r="U77" s="215"/>
      <c r="V77" s="215"/>
      <c r="W77" s="215"/>
      <c r="X77" s="215"/>
      <c r="Y77" s="215"/>
      <c r="Z77" s="215"/>
      <c r="AA77" s="215"/>
      <c r="AB77" s="215"/>
      <c r="AC77" s="215"/>
      <c r="AD77" s="215"/>
      <c r="AE77" s="215"/>
      <c r="AF77" s="215"/>
      <c r="AG77" s="215"/>
      <c r="AH77" s="215"/>
      <c r="AI77" s="215"/>
      <c r="AJ77" s="215"/>
      <c r="AK77" s="215"/>
      <c r="AL77" s="215"/>
      <c r="AM77" s="215"/>
      <c r="AN77" s="215"/>
      <c r="AO77" s="215"/>
      <c r="AP77" s="215"/>
      <c r="AQ77" s="215"/>
      <c r="AR77" s="215"/>
      <c r="AS77" s="215"/>
      <c r="AT77" s="215"/>
      <c r="AU77" s="215"/>
      <c r="AV77" s="215"/>
      <c r="AW77" s="215"/>
      <c r="AX77" s="215"/>
      <c r="AY77" s="215"/>
    </row>
    <row r="78" spans="1:59" ht="17.25" customHeight="1">
      <c r="B78" s="215"/>
      <c r="C78" s="215"/>
      <c r="D78" s="215"/>
      <c r="E78" s="215"/>
      <c r="F78" s="215"/>
      <c r="G78" s="215"/>
      <c r="H78" s="215"/>
      <c r="I78" s="215"/>
      <c r="J78" s="215"/>
      <c r="K78" s="215"/>
      <c r="L78" s="215"/>
      <c r="M78" s="215"/>
      <c r="N78" s="215"/>
      <c r="O78" s="215"/>
      <c r="P78" s="215"/>
      <c r="Q78" s="215"/>
      <c r="R78" s="215"/>
      <c r="S78" s="215"/>
      <c r="T78" s="215"/>
      <c r="U78" s="215"/>
      <c r="V78" s="215"/>
      <c r="W78" s="215"/>
      <c r="X78" s="215"/>
      <c r="Y78" s="215"/>
      <c r="Z78" s="215"/>
      <c r="AA78" s="215"/>
      <c r="AB78" s="215"/>
      <c r="AC78" s="215"/>
      <c r="AD78" s="215"/>
      <c r="AE78" s="215"/>
      <c r="AF78" s="215"/>
      <c r="AG78" s="215"/>
      <c r="AH78" s="215"/>
      <c r="AI78" s="215"/>
      <c r="AJ78" s="215"/>
      <c r="AK78" s="215"/>
      <c r="AL78" s="215"/>
      <c r="AM78" s="215"/>
      <c r="AN78" s="215"/>
      <c r="AO78" s="215"/>
      <c r="AP78" s="215"/>
      <c r="AQ78" s="215"/>
      <c r="AR78" s="215"/>
      <c r="AS78" s="215"/>
      <c r="AT78" s="215"/>
      <c r="AU78" s="215"/>
      <c r="AV78" s="215"/>
      <c r="AW78" s="215"/>
      <c r="AX78" s="215"/>
      <c r="AY78" s="215"/>
    </row>
    <row r="79" spans="1:59" ht="15" customHeight="1">
      <c r="B79" s="215"/>
      <c r="C79" s="215"/>
      <c r="D79" s="215"/>
      <c r="E79" s="215"/>
      <c r="F79" s="215"/>
      <c r="G79" s="215"/>
      <c r="H79" s="215"/>
      <c r="I79" s="215"/>
      <c r="J79" s="215"/>
      <c r="K79" s="215"/>
      <c r="L79" s="215"/>
      <c r="M79" s="215"/>
      <c r="N79" s="215"/>
      <c r="O79" s="215"/>
      <c r="P79" s="215"/>
      <c r="Q79" s="215"/>
      <c r="R79" s="215"/>
      <c r="S79" s="215"/>
      <c r="T79" s="215"/>
      <c r="U79" s="215"/>
      <c r="V79" s="215"/>
      <c r="W79" s="215"/>
      <c r="X79" s="215"/>
      <c r="Y79" s="215"/>
      <c r="Z79" s="215"/>
      <c r="AA79" s="215"/>
      <c r="AB79" s="215"/>
      <c r="AC79" s="215"/>
      <c r="AD79" s="215"/>
      <c r="AE79" s="215"/>
      <c r="AF79" s="215"/>
      <c r="AG79" s="215"/>
      <c r="AH79" s="215"/>
      <c r="AI79" s="215"/>
      <c r="AJ79" s="215"/>
      <c r="AK79" s="215"/>
      <c r="AL79" s="215"/>
      <c r="AM79" s="215"/>
      <c r="AN79" s="215"/>
      <c r="AO79" s="215"/>
      <c r="AP79" s="215"/>
      <c r="AQ79" s="215"/>
      <c r="AR79" s="215"/>
      <c r="AS79" s="215"/>
      <c r="AT79" s="215"/>
      <c r="AU79" s="215"/>
      <c r="AV79" s="215"/>
      <c r="AW79" s="215"/>
      <c r="AX79" s="215"/>
      <c r="AY79" s="215"/>
    </row>
    <row r="80" spans="1:59" ht="18.75" customHeight="1">
      <c r="B80" s="215"/>
      <c r="C80" s="215"/>
      <c r="D80" s="215"/>
      <c r="E80" s="215"/>
      <c r="F80" s="215"/>
      <c r="G80" s="215"/>
      <c r="H80" s="215"/>
      <c r="I80" s="215"/>
      <c r="J80" s="215"/>
      <c r="K80" s="215"/>
      <c r="L80" s="215"/>
      <c r="M80" s="215"/>
      <c r="N80" s="215"/>
      <c r="O80" s="215"/>
      <c r="P80" s="215"/>
      <c r="Q80" s="215"/>
      <c r="R80" s="215"/>
      <c r="S80" s="215"/>
      <c r="T80" s="215"/>
      <c r="U80" s="215"/>
      <c r="V80" s="215"/>
      <c r="W80" s="215"/>
      <c r="X80" s="215"/>
      <c r="Y80" s="215"/>
      <c r="Z80" s="215"/>
      <c r="AA80" s="215"/>
      <c r="AB80" s="215"/>
      <c r="AC80" s="215"/>
      <c r="AD80" s="215"/>
      <c r="AE80" s="215"/>
      <c r="AF80" s="215"/>
      <c r="AG80" s="215"/>
      <c r="AH80" s="215"/>
      <c r="AI80" s="215"/>
      <c r="AJ80" s="215"/>
      <c r="AK80" s="215"/>
      <c r="AL80" s="215"/>
      <c r="AM80" s="215"/>
      <c r="AN80" s="215"/>
      <c r="AO80" s="215"/>
      <c r="AP80" s="215"/>
      <c r="AQ80" s="215"/>
      <c r="AR80" s="215"/>
      <c r="AS80" s="215"/>
      <c r="AT80" s="215"/>
      <c r="AU80" s="215"/>
      <c r="AV80" s="215"/>
      <c r="AW80" s="215"/>
      <c r="AX80" s="215"/>
      <c r="AY80" s="215"/>
    </row>
    <row r="81" spans="2:51" ht="18" customHeight="1">
      <c r="B81" s="215"/>
      <c r="C81" s="215"/>
      <c r="D81" s="215"/>
      <c r="E81" s="215"/>
      <c r="F81" s="215"/>
      <c r="G81" s="215"/>
      <c r="H81" s="215"/>
      <c r="I81" s="215"/>
      <c r="J81" s="215"/>
      <c r="K81" s="215"/>
      <c r="L81" s="215"/>
      <c r="M81" s="215"/>
      <c r="N81" s="215"/>
      <c r="O81" s="215"/>
      <c r="P81" s="215"/>
      <c r="Q81" s="215"/>
      <c r="R81" s="215"/>
      <c r="S81" s="215"/>
      <c r="T81" s="215"/>
      <c r="U81" s="215"/>
      <c r="V81" s="215"/>
      <c r="W81" s="215"/>
      <c r="X81" s="215"/>
      <c r="Y81" s="215"/>
      <c r="Z81" s="215"/>
      <c r="AA81" s="215"/>
      <c r="AB81" s="215"/>
      <c r="AC81" s="215"/>
      <c r="AD81" s="215"/>
      <c r="AE81" s="215"/>
      <c r="AF81" s="215"/>
      <c r="AG81" s="215"/>
      <c r="AH81" s="215"/>
      <c r="AI81" s="215"/>
      <c r="AJ81" s="215"/>
      <c r="AK81" s="215"/>
      <c r="AL81" s="215"/>
      <c r="AM81" s="215"/>
      <c r="AN81" s="215"/>
      <c r="AO81" s="215"/>
      <c r="AP81" s="215"/>
      <c r="AQ81" s="215"/>
      <c r="AR81" s="215"/>
      <c r="AS81" s="215"/>
      <c r="AT81" s="215"/>
      <c r="AU81" s="215"/>
      <c r="AV81" s="215"/>
      <c r="AW81" s="215"/>
      <c r="AX81" s="215"/>
      <c r="AY81" s="215"/>
    </row>
    <row r="82" spans="2:51" ht="18.75" customHeight="1">
      <c r="B82" s="215"/>
      <c r="C82" s="215"/>
      <c r="D82" s="215"/>
      <c r="E82" s="215"/>
      <c r="F82" s="215"/>
      <c r="G82" s="215"/>
      <c r="H82" s="215"/>
      <c r="I82" s="215"/>
      <c r="J82" s="215"/>
      <c r="K82" s="215"/>
      <c r="L82" s="215"/>
      <c r="M82" s="215"/>
      <c r="N82" s="215"/>
      <c r="O82" s="215"/>
      <c r="P82" s="215"/>
      <c r="Q82" s="215"/>
      <c r="R82" s="215"/>
      <c r="S82" s="215"/>
      <c r="T82" s="215"/>
      <c r="U82" s="215"/>
      <c r="V82" s="215"/>
      <c r="W82" s="215"/>
      <c r="X82" s="215"/>
      <c r="Y82" s="215"/>
      <c r="Z82" s="215"/>
      <c r="AA82" s="215"/>
      <c r="AB82" s="215"/>
      <c r="AC82" s="215"/>
      <c r="AD82" s="215"/>
      <c r="AE82" s="215"/>
      <c r="AF82" s="215"/>
      <c r="AG82" s="215"/>
      <c r="AH82" s="215"/>
      <c r="AI82" s="215"/>
      <c r="AJ82" s="215"/>
      <c r="AK82" s="215"/>
      <c r="AL82" s="215"/>
      <c r="AM82" s="215"/>
      <c r="AN82" s="215"/>
      <c r="AO82" s="215"/>
      <c r="AP82" s="215"/>
      <c r="AQ82" s="215"/>
      <c r="AR82" s="215"/>
      <c r="AS82" s="215"/>
      <c r="AT82" s="215"/>
      <c r="AU82" s="215"/>
      <c r="AV82" s="215"/>
      <c r="AW82" s="215"/>
      <c r="AX82" s="215"/>
      <c r="AY82" s="215"/>
    </row>
    <row r="83" spans="2:51" ht="18" customHeight="1">
      <c r="B83" s="215"/>
      <c r="C83" s="215"/>
      <c r="D83" s="215"/>
      <c r="E83" s="215"/>
      <c r="F83" s="215"/>
      <c r="G83" s="215"/>
      <c r="H83" s="215"/>
      <c r="I83" s="215"/>
      <c r="J83" s="215"/>
      <c r="K83" s="215"/>
      <c r="L83" s="215"/>
      <c r="M83" s="215"/>
      <c r="N83" s="215"/>
      <c r="O83" s="215"/>
      <c r="P83" s="215"/>
      <c r="Q83" s="215"/>
      <c r="R83" s="215"/>
      <c r="S83" s="215"/>
      <c r="T83" s="215"/>
      <c r="U83" s="215"/>
      <c r="V83" s="215"/>
      <c r="W83" s="215"/>
      <c r="X83" s="215"/>
      <c r="Y83" s="215"/>
      <c r="Z83" s="215"/>
      <c r="AA83" s="215"/>
      <c r="AB83" s="215"/>
      <c r="AC83" s="215"/>
      <c r="AD83" s="215"/>
      <c r="AE83" s="215"/>
      <c r="AF83" s="215"/>
      <c r="AG83" s="215"/>
      <c r="AH83" s="215"/>
      <c r="AI83" s="215"/>
      <c r="AJ83" s="215"/>
      <c r="AK83" s="215"/>
      <c r="AL83" s="215"/>
      <c r="AM83" s="215"/>
      <c r="AN83" s="215"/>
      <c r="AO83" s="215"/>
      <c r="AP83" s="215"/>
      <c r="AQ83" s="215"/>
      <c r="AR83" s="215"/>
      <c r="AS83" s="215"/>
      <c r="AT83" s="215"/>
      <c r="AU83" s="215"/>
      <c r="AV83" s="215"/>
      <c r="AW83" s="215"/>
      <c r="AX83" s="215"/>
      <c r="AY83" s="215"/>
    </row>
    <row r="84" spans="2:51" ht="18" customHeight="1">
      <c r="B84" s="215"/>
      <c r="C84" s="215"/>
      <c r="D84" s="215"/>
      <c r="E84" s="215"/>
      <c r="F84" s="215"/>
      <c r="G84" s="215"/>
      <c r="H84" s="215"/>
      <c r="I84" s="215"/>
      <c r="J84" s="215"/>
      <c r="K84" s="215"/>
      <c r="L84" s="215"/>
      <c r="M84" s="215"/>
      <c r="N84" s="215"/>
      <c r="O84" s="215"/>
      <c r="P84" s="215"/>
      <c r="Q84" s="215"/>
      <c r="R84" s="215"/>
      <c r="S84" s="215"/>
      <c r="T84" s="215"/>
      <c r="U84" s="215"/>
      <c r="V84" s="215"/>
      <c r="W84" s="215"/>
      <c r="X84" s="215"/>
      <c r="Y84" s="215"/>
      <c r="Z84" s="215"/>
      <c r="AA84" s="215"/>
      <c r="AB84" s="215"/>
      <c r="AC84" s="215"/>
      <c r="AD84" s="215"/>
      <c r="AE84" s="215"/>
      <c r="AF84" s="215"/>
      <c r="AG84" s="215"/>
      <c r="AH84" s="215"/>
      <c r="AI84" s="215"/>
      <c r="AJ84" s="215"/>
      <c r="AK84" s="215"/>
      <c r="AL84" s="215"/>
      <c r="AM84" s="215"/>
      <c r="AN84" s="215"/>
      <c r="AO84" s="215"/>
      <c r="AP84" s="215"/>
      <c r="AQ84" s="215"/>
      <c r="AR84" s="215"/>
      <c r="AS84" s="215"/>
      <c r="AT84" s="215"/>
      <c r="AU84" s="215"/>
      <c r="AV84" s="215"/>
      <c r="AW84" s="215"/>
      <c r="AX84" s="215"/>
      <c r="AY84" s="215"/>
    </row>
    <row r="85" spans="2:51" ht="18" customHeight="1">
      <c r="B85" s="215"/>
      <c r="C85" s="215"/>
      <c r="D85" s="215"/>
      <c r="E85" s="215"/>
      <c r="F85" s="215"/>
      <c r="G85" s="215"/>
      <c r="H85" s="215"/>
      <c r="I85" s="215"/>
      <c r="J85" s="215"/>
      <c r="K85" s="215"/>
      <c r="L85" s="215"/>
      <c r="M85" s="215"/>
      <c r="N85" s="215"/>
      <c r="O85" s="215"/>
      <c r="P85" s="215"/>
      <c r="Q85" s="215"/>
      <c r="R85" s="215"/>
      <c r="S85" s="215"/>
      <c r="T85" s="215"/>
      <c r="U85" s="215"/>
      <c r="V85" s="215"/>
      <c r="W85" s="215"/>
      <c r="X85" s="215"/>
      <c r="Y85" s="215"/>
      <c r="Z85" s="215"/>
      <c r="AA85" s="215"/>
      <c r="AB85" s="215"/>
      <c r="AC85" s="215"/>
      <c r="AD85" s="215"/>
      <c r="AE85" s="215"/>
      <c r="AF85" s="215"/>
      <c r="AG85" s="215"/>
      <c r="AH85" s="215"/>
      <c r="AI85" s="215"/>
      <c r="AJ85" s="215"/>
      <c r="AK85" s="215"/>
      <c r="AL85" s="215"/>
      <c r="AM85" s="215"/>
      <c r="AN85" s="215"/>
      <c r="AO85" s="215"/>
      <c r="AP85" s="215"/>
      <c r="AQ85" s="215"/>
      <c r="AR85" s="215"/>
      <c r="AS85" s="215"/>
      <c r="AT85" s="215"/>
      <c r="AU85" s="215"/>
      <c r="AV85" s="215"/>
      <c r="AW85" s="215"/>
      <c r="AX85" s="215"/>
      <c r="AY85" s="215"/>
    </row>
    <row r="86" spans="2:51" ht="18" customHeight="1">
      <c r="B86" s="215"/>
      <c r="C86" s="215"/>
      <c r="D86" s="215"/>
      <c r="E86" s="215"/>
      <c r="F86" s="215"/>
      <c r="G86" s="215"/>
      <c r="H86" s="215"/>
      <c r="I86" s="215"/>
      <c r="J86" s="215"/>
      <c r="K86" s="215"/>
      <c r="L86" s="215"/>
      <c r="M86" s="215"/>
      <c r="N86" s="215"/>
      <c r="O86" s="215"/>
      <c r="P86" s="215"/>
      <c r="Q86" s="215"/>
      <c r="R86" s="215"/>
      <c r="S86" s="215"/>
      <c r="T86" s="215"/>
      <c r="U86" s="215"/>
      <c r="V86" s="215"/>
      <c r="W86" s="215"/>
      <c r="X86" s="215"/>
      <c r="Y86" s="215"/>
      <c r="Z86" s="215"/>
      <c r="AA86" s="215"/>
      <c r="AB86" s="215"/>
      <c r="AC86" s="215"/>
      <c r="AD86" s="215"/>
      <c r="AE86" s="215"/>
      <c r="AF86" s="215"/>
      <c r="AG86" s="215"/>
      <c r="AH86" s="215"/>
      <c r="AI86" s="215"/>
      <c r="AJ86" s="215"/>
      <c r="AK86" s="215"/>
      <c r="AL86" s="215"/>
      <c r="AM86" s="215"/>
      <c r="AN86" s="215"/>
      <c r="AO86" s="215"/>
      <c r="AP86" s="215"/>
      <c r="AQ86" s="215"/>
      <c r="AR86" s="215"/>
      <c r="AS86" s="215"/>
      <c r="AT86" s="215"/>
      <c r="AU86" s="215"/>
      <c r="AV86" s="215"/>
      <c r="AW86" s="215"/>
      <c r="AX86" s="215"/>
      <c r="AY86" s="215"/>
    </row>
    <row r="87" spans="2:51" ht="18" customHeight="1">
      <c r="B87" s="215"/>
      <c r="C87" s="215"/>
      <c r="D87" s="215"/>
      <c r="E87" s="215"/>
      <c r="F87" s="215"/>
      <c r="G87" s="215"/>
      <c r="H87" s="215"/>
      <c r="I87" s="215"/>
      <c r="J87" s="215"/>
      <c r="K87" s="215"/>
      <c r="L87" s="215"/>
      <c r="M87" s="215"/>
      <c r="N87" s="215"/>
      <c r="O87" s="215"/>
      <c r="P87" s="215"/>
      <c r="Q87" s="215"/>
      <c r="R87" s="215"/>
      <c r="S87" s="215"/>
      <c r="T87" s="215"/>
      <c r="U87" s="215"/>
      <c r="V87" s="215"/>
      <c r="W87" s="215"/>
      <c r="X87" s="215"/>
      <c r="Y87" s="215"/>
      <c r="Z87" s="215"/>
      <c r="AA87" s="215"/>
      <c r="AB87" s="215"/>
      <c r="AC87" s="215"/>
      <c r="AD87" s="215"/>
      <c r="AE87" s="215"/>
      <c r="AF87" s="215"/>
      <c r="AG87" s="215"/>
      <c r="AH87" s="215"/>
      <c r="AI87" s="215"/>
      <c r="AJ87" s="215"/>
      <c r="AK87" s="215"/>
      <c r="AL87" s="215"/>
      <c r="AM87" s="215"/>
      <c r="AN87" s="215"/>
      <c r="AO87" s="215"/>
      <c r="AP87" s="215"/>
      <c r="AQ87" s="215"/>
      <c r="AR87" s="215"/>
      <c r="AS87" s="215"/>
      <c r="AT87" s="215"/>
      <c r="AU87" s="215"/>
      <c r="AV87" s="215"/>
      <c r="AW87" s="215"/>
      <c r="AX87" s="215"/>
      <c r="AY87" s="215"/>
    </row>
    <row r="88" spans="2:51" ht="18" customHeight="1">
      <c r="B88" s="215"/>
      <c r="C88" s="215"/>
      <c r="D88" s="215"/>
      <c r="E88" s="215"/>
      <c r="F88" s="215"/>
      <c r="G88" s="215"/>
      <c r="H88" s="215"/>
      <c r="I88" s="215"/>
      <c r="J88" s="215"/>
      <c r="K88" s="215"/>
      <c r="L88" s="215"/>
      <c r="M88" s="215"/>
      <c r="N88" s="215"/>
      <c r="O88" s="215"/>
      <c r="P88" s="215"/>
      <c r="Q88" s="215"/>
      <c r="R88" s="215"/>
      <c r="S88" s="215"/>
      <c r="T88" s="215"/>
      <c r="U88" s="215"/>
      <c r="V88" s="215"/>
      <c r="W88" s="215"/>
      <c r="X88" s="215"/>
      <c r="Y88" s="215"/>
      <c r="Z88" s="215"/>
      <c r="AA88" s="215"/>
      <c r="AB88" s="215"/>
      <c r="AC88" s="215"/>
      <c r="AD88" s="215"/>
      <c r="AE88" s="215"/>
      <c r="AF88" s="215"/>
      <c r="AG88" s="215"/>
      <c r="AH88" s="215"/>
      <c r="AI88" s="215"/>
      <c r="AJ88" s="215"/>
      <c r="AK88" s="215"/>
      <c r="AL88" s="215"/>
      <c r="AM88" s="215"/>
      <c r="AN88" s="215"/>
      <c r="AO88" s="215"/>
      <c r="AP88" s="215"/>
      <c r="AQ88" s="215"/>
      <c r="AR88" s="215"/>
      <c r="AS88" s="215"/>
      <c r="AT88" s="215"/>
      <c r="AU88" s="215"/>
      <c r="AV88" s="215"/>
      <c r="AW88" s="215"/>
      <c r="AX88" s="215"/>
      <c r="AY88" s="215"/>
    </row>
    <row r="89" spans="2:51" ht="15" customHeight="1">
      <c r="B89" s="215"/>
      <c r="C89" s="215"/>
      <c r="D89" s="215"/>
      <c r="E89" s="215"/>
      <c r="F89" s="215"/>
      <c r="G89" s="215"/>
      <c r="H89" s="215"/>
      <c r="I89" s="215"/>
      <c r="J89" s="215"/>
      <c r="K89" s="215"/>
      <c r="L89" s="215"/>
      <c r="M89" s="215"/>
      <c r="N89" s="215"/>
      <c r="O89" s="215"/>
      <c r="P89" s="215"/>
      <c r="Q89" s="215"/>
      <c r="R89" s="215"/>
      <c r="S89" s="215"/>
      <c r="T89" s="215"/>
      <c r="U89" s="215"/>
      <c r="V89" s="215"/>
      <c r="W89" s="215"/>
      <c r="X89" s="215"/>
      <c r="Y89" s="215"/>
      <c r="Z89" s="215"/>
      <c r="AA89" s="215"/>
      <c r="AB89" s="215"/>
      <c r="AC89" s="215"/>
      <c r="AD89" s="215"/>
      <c r="AE89" s="215"/>
      <c r="AF89" s="215"/>
      <c r="AG89" s="215"/>
      <c r="AH89" s="215"/>
      <c r="AI89" s="215"/>
      <c r="AJ89" s="215"/>
      <c r="AK89" s="215"/>
      <c r="AL89" s="215"/>
      <c r="AM89" s="215"/>
      <c r="AN89" s="215"/>
      <c r="AO89" s="215"/>
      <c r="AP89" s="215"/>
      <c r="AQ89" s="215"/>
      <c r="AR89" s="215"/>
      <c r="AS89" s="215"/>
      <c r="AT89" s="215"/>
      <c r="AU89" s="215"/>
      <c r="AV89" s="215"/>
      <c r="AW89" s="215"/>
      <c r="AX89" s="215"/>
      <c r="AY89" s="215"/>
    </row>
    <row r="90" spans="2:51" ht="18" customHeight="1">
      <c r="B90" s="215"/>
      <c r="C90" s="215"/>
      <c r="D90" s="215"/>
      <c r="E90" s="215"/>
      <c r="F90" s="215"/>
      <c r="G90" s="215"/>
      <c r="H90" s="215"/>
      <c r="I90" s="215"/>
      <c r="J90" s="215"/>
      <c r="K90" s="215"/>
      <c r="L90" s="215"/>
      <c r="M90" s="215"/>
      <c r="N90" s="215"/>
      <c r="O90" s="215"/>
      <c r="P90" s="215"/>
      <c r="Q90" s="215"/>
      <c r="R90" s="215"/>
      <c r="S90" s="215"/>
      <c r="T90" s="215"/>
      <c r="U90" s="215"/>
      <c r="V90" s="215"/>
      <c r="W90" s="215"/>
      <c r="X90" s="215"/>
      <c r="Y90" s="215"/>
      <c r="Z90" s="215"/>
      <c r="AA90" s="215"/>
      <c r="AB90" s="215"/>
      <c r="AC90" s="215"/>
      <c r="AD90" s="215"/>
      <c r="AE90" s="215"/>
      <c r="AF90" s="215"/>
      <c r="AG90" s="215"/>
      <c r="AH90" s="215"/>
      <c r="AI90" s="215"/>
      <c r="AJ90" s="215"/>
      <c r="AK90" s="215"/>
      <c r="AL90" s="215"/>
      <c r="AM90" s="215"/>
      <c r="AN90" s="215"/>
      <c r="AO90" s="215"/>
      <c r="AP90" s="215"/>
      <c r="AQ90" s="215"/>
      <c r="AR90" s="215"/>
      <c r="AS90" s="215"/>
      <c r="AT90" s="215"/>
      <c r="AU90" s="215"/>
      <c r="AV90" s="215"/>
      <c r="AW90" s="215"/>
      <c r="AX90" s="215"/>
      <c r="AY90" s="215"/>
    </row>
    <row r="91" spans="2:51" ht="15" customHeight="1">
      <c r="B91" s="215"/>
      <c r="C91" s="215"/>
      <c r="D91" s="215"/>
      <c r="E91" s="215"/>
      <c r="F91" s="215"/>
      <c r="G91" s="215"/>
      <c r="H91" s="215"/>
      <c r="I91" s="215"/>
      <c r="J91" s="215"/>
      <c r="K91" s="215"/>
      <c r="L91" s="215"/>
      <c r="M91" s="215"/>
      <c r="N91" s="215"/>
      <c r="O91" s="215"/>
      <c r="P91" s="215"/>
      <c r="Q91" s="215"/>
      <c r="R91" s="215"/>
      <c r="S91" s="215"/>
      <c r="T91" s="215"/>
      <c r="U91" s="215"/>
      <c r="V91" s="215"/>
      <c r="W91" s="215"/>
      <c r="X91" s="215"/>
      <c r="Y91" s="215"/>
      <c r="Z91" s="215"/>
      <c r="AA91" s="215"/>
      <c r="AB91" s="215"/>
      <c r="AC91" s="215"/>
      <c r="AD91" s="215"/>
      <c r="AE91" s="215"/>
      <c r="AF91" s="215"/>
      <c r="AG91" s="215"/>
      <c r="AH91" s="215"/>
      <c r="AI91" s="215"/>
      <c r="AJ91" s="215"/>
      <c r="AK91" s="215"/>
      <c r="AL91" s="215"/>
      <c r="AM91" s="215"/>
      <c r="AN91" s="215"/>
      <c r="AO91" s="215"/>
      <c r="AP91" s="215"/>
      <c r="AQ91" s="215"/>
      <c r="AR91" s="215"/>
      <c r="AS91" s="215"/>
      <c r="AT91" s="215"/>
      <c r="AU91" s="215"/>
      <c r="AV91" s="215"/>
      <c r="AW91" s="215"/>
      <c r="AX91" s="215"/>
      <c r="AY91" s="215"/>
    </row>
    <row r="92" spans="2:51" ht="18" customHeight="1">
      <c r="B92" s="215"/>
      <c r="C92" s="215"/>
      <c r="D92" s="215"/>
      <c r="E92" s="215"/>
      <c r="F92" s="215"/>
      <c r="G92" s="215"/>
      <c r="H92" s="215"/>
      <c r="I92" s="215"/>
      <c r="J92" s="215"/>
      <c r="K92" s="215"/>
      <c r="L92" s="215"/>
      <c r="M92" s="215"/>
      <c r="N92" s="215"/>
      <c r="O92" s="215"/>
      <c r="P92" s="215"/>
      <c r="Q92" s="215"/>
      <c r="R92" s="215"/>
      <c r="S92" s="215"/>
      <c r="T92" s="215"/>
      <c r="U92" s="215"/>
      <c r="V92" s="215"/>
      <c r="W92" s="215"/>
      <c r="X92" s="215"/>
      <c r="Y92" s="215"/>
      <c r="Z92" s="215"/>
      <c r="AA92" s="215"/>
      <c r="AB92" s="215"/>
      <c r="AC92" s="215"/>
      <c r="AD92" s="215"/>
      <c r="AE92" s="215"/>
      <c r="AF92" s="215"/>
      <c r="AG92" s="215"/>
      <c r="AH92" s="215"/>
      <c r="AI92" s="215"/>
      <c r="AJ92" s="215"/>
      <c r="AK92" s="215"/>
      <c r="AL92" s="215"/>
      <c r="AM92" s="215"/>
      <c r="AN92" s="215"/>
      <c r="AO92" s="215"/>
      <c r="AP92" s="215"/>
      <c r="AQ92" s="215"/>
      <c r="AR92" s="215"/>
      <c r="AS92" s="215"/>
      <c r="AT92" s="215"/>
      <c r="AU92" s="215"/>
      <c r="AV92" s="215"/>
      <c r="AW92" s="215"/>
      <c r="AX92" s="215"/>
      <c r="AY92" s="215"/>
    </row>
    <row r="93" spans="2:51" ht="12" customHeight="1">
      <c r="B93" s="215"/>
      <c r="C93" s="215"/>
      <c r="D93" s="215"/>
      <c r="E93" s="215"/>
      <c r="F93" s="215"/>
      <c r="G93" s="215"/>
      <c r="H93" s="215"/>
      <c r="I93" s="215"/>
      <c r="J93" s="215"/>
      <c r="K93" s="215"/>
      <c r="L93" s="215"/>
      <c r="M93" s="215"/>
      <c r="N93" s="215"/>
      <c r="O93" s="215"/>
      <c r="P93" s="215"/>
      <c r="Q93" s="215"/>
      <c r="R93" s="215"/>
      <c r="S93" s="215"/>
      <c r="T93" s="215"/>
      <c r="U93" s="215"/>
      <c r="V93" s="215"/>
      <c r="W93" s="215"/>
      <c r="X93" s="215"/>
      <c r="Y93" s="215"/>
      <c r="Z93" s="215"/>
      <c r="AA93" s="215"/>
      <c r="AB93" s="215"/>
      <c r="AC93" s="215"/>
      <c r="AD93" s="215"/>
      <c r="AE93" s="215"/>
      <c r="AF93" s="215"/>
      <c r="AG93" s="215"/>
      <c r="AH93" s="215"/>
      <c r="AI93" s="215"/>
      <c r="AJ93" s="215"/>
      <c r="AK93" s="215"/>
      <c r="AL93" s="215"/>
      <c r="AM93" s="215"/>
      <c r="AN93" s="215"/>
      <c r="AO93" s="215"/>
      <c r="AP93" s="215"/>
      <c r="AQ93" s="215"/>
      <c r="AR93" s="215"/>
      <c r="AS93" s="215"/>
      <c r="AT93" s="215"/>
      <c r="AU93" s="215"/>
      <c r="AV93" s="215"/>
      <c r="AW93" s="215"/>
      <c r="AX93" s="215"/>
      <c r="AY93" s="215"/>
    </row>
    <row r="94" spans="2:51" ht="18" customHeight="1">
      <c r="B94" s="215"/>
      <c r="C94" s="215"/>
      <c r="D94" s="215"/>
      <c r="E94" s="215"/>
      <c r="F94" s="215"/>
      <c r="G94" s="215"/>
      <c r="H94" s="215"/>
      <c r="I94" s="215"/>
      <c r="J94" s="215"/>
      <c r="K94" s="215"/>
      <c r="L94" s="215"/>
      <c r="M94" s="215"/>
      <c r="N94" s="215"/>
      <c r="O94" s="215"/>
      <c r="P94" s="215"/>
      <c r="Q94" s="215"/>
      <c r="R94" s="215"/>
      <c r="S94" s="215"/>
      <c r="T94" s="215"/>
      <c r="U94" s="215"/>
      <c r="V94" s="215"/>
      <c r="W94" s="215"/>
      <c r="X94" s="215"/>
      <c r="Y94" s="215"/>
      <c r="Z94" s="215"/>
      <c r="AA94" s="215"/>
      <c r="AB94" s="215"/>
      <c r="AC94" s="215"/>
      <c r="AD94" s="215"/>
      <c r="AE94" s="215"/>
      <c r="AF94" s="215"/>
      <c r="AG94" s="215"/>
      <c r="AH94" s="215"/>
      <c r="AI94" s="215"/>
      <c r="AJ94" s="215"/>
      <c r="AK94" s="215"/>
      <c r="AL94" s="215"/>
      <c r="AM94" s="215"/>
      <c r="AN94" s="215"/>
      <c r="AO94" s="215"/>
      <c r="AP94" s="215"/>
      <c r="AQ94" s="215"/>
      <c r="AR94" s="215"/>
      <c r="AS94" s="215"/>
      <c r="AT94" s="215"/>
      <c r="AU94" s="215"/>
      <c r="AV94" s="215"/>
      <c r="AW94" s="215"/>
      <c r="AX94" s="215"/>
      <c r="AY94" s="215"/>
    </row>
    <row r="95" spans="2:51" ht="18" customHeight="1">
      <c r="B95" s="215"/>
      <c r="C95" s="215"/>
      <c r="D95" s="215"/>
      <c r="E95" s="215"/>
      <c r="F95" s="215"/>
      <c r="G95" s="215"/>
      <c r="H95" s="215"/>
      <c r="I95" s="215"/>
      <c r="J95" s="215"/>
      <c r="K95" s="215"/>
      <c r="L95" s="215"/>
      <c r="M95" s="215"/>
      <c r="N95" s="215"/>
      <c r="O95" s="215"/>
      <c r="P95" s="215"/>
      <c r="Q95" s="215"/>
      <c r="R95" s="215"/>
      <c r="S95" s="215"/>
      <c r="T95" s="215"/>
      <c r="U95" s="215"/>
      <c r="V95" s="215"/>
      <c r="W95" s="215"/>
      <c r="X95" s="215"/>
      <c r="Y95" s="215"/>
      <c r="Z95" s="215"/>
      <c r="AA95" s="215"/>
      <c r="AB95" s="215"/>
      <c r="AC95" s="215"/>
      <c r="AD95" s="215"/>
      <c r="AE95" s="215"/>
      <c r="AF95" s="215"/>
      <c r="AG95" s="215"/>
      <c r="AH95" s="215"/>
      <c r="AI95" s="215"/>
      <c r="AJ95" s="215"/>
      <c r="AK95" s="215"/>
      <c r="AL95" s="215"/>
      <c r="AM95" s="215"/>
      <c r="AN95" s="215"/>
      <c r="AO95" s="215"/>
      <c r="AP95" s="215"/>
      <c r="AQ95" s="215"/>
      <c r="AR95" s="215"/>
      <c r="AS95" s="215"/>
      <c r="AT95" s="215"/>
      <c r="AU95" s="215"/>
      <c r="AV95" s="215"/>
      <c r="AW95" s="215"/>
      <c r="AX95" s="215"/>
      <c r="AY95" s="215"/>
    </row>
    <row r="96" spans="2:51" ht="18" customHeight="1">
      <c r="B96" s="215"/>
      <c r="C96" s="215"/>
      <c r="D96" s="215"/>
      <c r="E96" s="215"/>
      <c r="F96" s="215"/>
      <c r="G96" s="215"/>
      <c r="H96" s="215"/>
      <c r="I96" s="215"/>
      <c r="J96" s="215"/>
      <c r="K96" s="215"/>
      <c r="L96" s="215"/>
      <c r="M96" s="215"/>
      <c r="N96" s="215"/>
      <c r="O96" s="215"/>
      <c r="P96" s="215"/>
      <c r="Q96" s="215"/>
      <c r="R96" s="215"/>
      <c r="S96" s="215"/>
      <c r="T96" s="215"/>
      <c r="U96" s="215"/>
      <c r="V96" s="215"/>
      <c r="W96" s="215"/>
      <c r="X96" s="215"/>
      <c r="Y96" s="215"/>
      <c r="Z96" s="215"/>
      <c r="AA96" s="215"/>
      <c r="AB96" s="215"/>
      <c r="AC96" s="215"/>
      <c r="AD96" s="215"/>
      <c r="AE96" s="215"/>
      <c r="AF96" s="215"/>
      <c r="AG96" s="215"/>
      <c r="AH96" s="215"/>
      <c r="AI96" s="215"/>
      <c r="AJ96" s="215"/>
      <c r="AK96" s="215"/>
      <c r="AL96" s="215"/>
      <c r="AM96" s="215"/>
      <c r="AN96" s="215"/>
      <c r="AO96" s="215"/>
      <c r="AP96" s="215"/>
      <c r="AQ96" s="215"/>
      <c r="AR96" s="215"/>
      <c r="AS96" s="215"/>
      <c r="AT96" s="215"/>
      <c r="AU96" s="215"/>
      <c r="AV96" s="215"/>
      <c r="AW96" s="215"/>
      <c r="AX96" s="215"/>
      <c r="AY96" s="215"/>
    </row>
    <row r="97" spans="2:51" ht="18" customHeight="1">
      <c r="B97" s="215"/>
      <c r="C97" s="215"/>
      <c r="D97" s="215"/>
      <c r="E97" s="215"/>
      <c r="F97" s="215"/>
      <c r="G97" s="215"/>
      <c r="H97" s="215"/>
      <c r="I97" s="215"/>
      <c r="J97" s="215"/>
      <c r="K97" s="215"/>
      <c r="L97" s="215"/>
      <c r="M97" s="215"/>
      <c r="N97" s="215"/>
      <c r="O97" s="215"/>
      <c r="P97" s="215"/>
      <c r="Q97" s="215"/>
      <c r="R97" s="215"/>
      <c r="S97" s="215"/>
      <c r="T97" s="215"/>
      <c r="U97" s="215"/>
      <c r="V97" s="215"/>
      <c r="W97" s="215"/>
      <c r="X97" s="215"/>
      <c r="Y97" s="215"/>
      <c r="Z97" s="215"/>
      <c r="AA97" s="215"/>
      <c r="AB97" s="215"/>
      <c r="AC97" s="215"/>
      <c r="AD97" s="215"/>
      <c r="AE97" s="215"/>
      <c r="AF97" s="215"/>
      <c r="AG97" s="215"/>
      <c r="AH97" s="215"/>
      <c r="AI97" s="215"/>
      <c r="AJ97" s="215"/>
      <c r="AK97" s="215"/>
      <c r="AL97" s="215"/>
      <c r="AM97" s="215"/>
      <c r="AN97" s="215"/>
      <c r="AO97" s="215"/>
      <c r="AP97" s="215"/>
      <c r="AQ97" s="215"/>
      <c r="AR97" s="215"/>
      <c r="AS97" s="215"/>
      <c r="AT97" s="215"/>
      <c r="AU97" s="215"/>
      <c r="AV97" s="215"/>
      <c r="AW97" s="215"/>
      <c r="AX97" s="215"/>
      <c r="AY97" s="215"/>
    </row>
    <row r="98" spans="2:51" ht="18" customHeight="1">
      <c r="B98" s="215"/>
      <c r="C98" s="215"/>
      <c r="D98" s="215"/>
      <c r="E98" s="215"/>
      <c r="F98" s="215"/>
      <c r="G98" s="215"/>
      <c r="H98" s="215"/>
      <c r="I98" s="215"/>
      <c r="J98" s="215"/>
      <c r="K98" s="215"/>
      <c r="L98" s="215"/>
      <c r="M98" s="215"/>
      <c r="N98" s="215"/>
      <c r="O98" s="215"/>
      <c r="P98" s="215"/>
      <c r="Q98" s="215"/>
      <c r="R98" s="215"/>
      <c r="S98" s="215"/>
      <c r="T98" s="215"/>
      <c r="U98" s="215"/>
      <c r="V98" s="215"/>
      <c r="W98" s="215"/>
      <c r="X98" s="215"/>
      <c r="Y98" s="215"/>
      <c r="Z98" s="215"/>
      <c r="AA98" s="215"/>
      <c r="AB98" s="215"/>
      <c r="AC98" s="215"/>
      <c r="AD98" s="215"/>
      <c r="AE98" s="215"/>
      <c r="AF98" s="215"/>
      <c r="AG98" s="215"/>
      <c r="AH98" s="215"/>
      <c r="AI98" s="215"/>
      <c r="AJ98" s="215"/>
      <c r="AK98" s="215"/>
      <c r="AL98" s="215"/>
      <c r="AM98" s="215"/>
      <c r="AN98" s="215"/>
      <c r="AO98" s="215"/>
      <c r="AP98" s="215"/>
      <c r="AQ98" s="215"/>
      <c r="AR98" s="215"/>
      <c r="AS98" s="215"/>
      <c r="AT98" s="215"/>
      <c r="AU98" s="215"/>
      <c r="AV98" s="215"/>
      <c r="AW98" s="215"/>
      <c r="AX98" s="215"/>
      <c r="AY98" s="215"/>
    </row>
    <row r="99" spans="2:51" ht="8.25" customHeight="1">
      <c r="B99" s="215"/>
      <c r="C99" s="215"/>
      <c r="D99" s="215"/>
      <c r="E99" s="215"/>
      <c r="F99" s="215"/>
      <c r="G99" s="215"/>
      <c r="H99" s="215"/>
      <c r="I99" s="215"/>
      <c r="J99" s="215"/>
      <c r="K99" s="215"/>
      <c r="L99" s="215"/>
      <c r="M99" s="215"/>
      <c r="N99" s="215"/>
      <c r="O99" s="215"/>
      <c r="P99" s="215"/>
      <c r="Q99" s="215"/>
      <c r="R99" s="215"/>
      <c r="S99" s="215"/>
      <c r="T99" s="215"/>
      <c r="U99" s="215"/>
      <c r="V99" s="215"/>
      <c r="W99" s="215"/>
      <c r="X99" s="215"/>
      <c r="Y99" s="215"/>
      <c r="Z99" s="215"/>
      <c r="AA99" s="215"/>
      <c r="AB99" s="215"/>
      <c r="AC99" s="215"/>
      <c r="AD99" s="215"/>
      <c r="AE99" s="215"/>
      <c r="AF99" s="215"/>
      <c r="AG99" s="215"/>
      <c r="AH99" s="215"/>
      <c r="AI99" s="215"/>
      <c r="AJ99" s="215"/>
      <c r="AK99" s="215"/>
      <c r="AL99" s="215"/>
      <c r="AM99" s="215"/>
      <c r="AN99" s="215"/>
      <c r="AO99" s="215"/>
      <c r="AP99" s="215"/>
      <c r="AQ99" s="215"/>
      <c r="AR99" s="215"/>
      <c r="AS99" s="215"/>
      <c r="AT99" s="215"/>
      <c r="AU99" s="215"/>
      <c r="AV99" s="215"/>
      <c r="AW99" s="215"/>
      <c r="AX99" s="215"/>
      <c r="AY99" s="215"/>
    </row>
    <row r="100" spans="2:51" ht="18" customHeight="1">
      <c r="B100" s="215"/>
      <c r="C100" s="215"/>
      <c r="D100" s="215"/>
      <c r="E100" s="215"/>
      <c r="F100" s="215"/>
      <c r="G100" s="215"/>
      <c r="H100" s="215"/>
      <c r="I100" s="215"/>
      <c r="J100" s="215"/>
      <c r="K100" s="215"/>
      <c r="L100" s="215"/>
      <c r="M100" s="215"/>
      <c r="N100" s="215"/>
      <c r="O100" s="215"/>
      <c r="P100" s="215"/>
      <c r="Q100" s="215"/>
      <c r="R100" s="215"/>
      <c r="S100" s="215"/>
      <c r="T100" s="215"/>
      <c r="U100" s="215"/>
      <c r="V100" s="215"/>
      <c r="W100" s="215"/>
      <c r="X100" s="215"/>
      <c r="Y100" s="215"/>
      <c r="Z100" s="215"/>
      <c r="AA100" s="215"/>
      <c r="AB100" s="215"/>
      <c r="AC100" s="215"/>
      <c r="AD100" s="215"/>
      <c r="AE100" s="215"/>
      <c r="AF100" s="215"/>
      <c r="AG100" s="215"/>
      <c r="AH100" s="215"/>
      <c r="AI100" s="215"/>
      <c r="AJ100" s="215"/>
      <c r="AK100" s="215"/>
      <c r="AL100" s="215"/>
      <c r="AM100" s="215"/>
      <c r="AN100" s="215"/>
      <c r="AO100" s="215"/>
      <c r="AP100" s="215"/>
      <c r="AQ100" s="215"/>
      <c r="AR100" s="215"/>
      <c r="AS100" s="215"/>
      <c r="AT100" s="215"/>
      <c r="AU100" s="215"/>
      <c r="AV100" s="215"/>
      <c r="AW100" s="215"/>
      <c r="AX100" s="215"/>
      <c r="AY100" s="215"/>
    </row>
    <row r="101" spans="2:51" ht="18" customHeight="1">
      <c r="B101" s="215"/>
      <c r="C101" s="215"/>
      <c r="D101" s="215"/>
      <c r="E101" s="215"/>
      <c r="F101" s="215"/>
      <c r="G101" s="215"/>
      <c r="H101" s="215"/>
      <c r="I101" s="215"/>
      <c r="J101" s="215"/>
      <c r="K101" s="215"/>
      <c r="L101" s="215"/>
      <c r="M101" s="215"/>
      <c r="N101" s="215"/>
      <c r="O101" s="215"/>
      <c r="P101" s="215"/>
      <c r="Q101" s="215"/>
      <c r="R101" s="215"/>
      <c r="S101" s="215"/>
      <c r="T101" s="215"/>
      <c r="U101" s="215"/>
      <c r="V101" s="215"/>
      <c r="W101" s="215"/>
      <c r="X101" s="215"/>
      <c r="Y101" s="215"/>
      <c r="Z101" s="215"/>
      <c r="AA101" s="215"/>
      <c r="AB101" s="215"/>
      <c r="AC101" s="215"/>
      <c r="AD101" s="215"/>
      <c r="AE101" s="215"/>
      <c r="AF101" s="215"/>
      <c r="AG101" s="215"/>
      <c r="AH101" s="215"/>
      <c r="AI101" s="215"/>
      <c r="AJ101" s="215"/>
      <c r="AK101" s="215"/>
      <c r="AL101" s="215"/>
      <c r="AM101" s="215"/>
      <c r="AN101" s="215"/>
      <c r="AO101" s="215"/>
      <c r="AP101" s="215"/>
      <c r="AQ101" s="215"/>
      <c r="AR101" s="215"/>
      <c r="AS101" s="215"/>
      <c r="AT101" s="215"/>
      <c r="AU101" s="215"/>
      <c r="AV101" s="215"/>
      <c r="AW101" s="215"/>
      <c r="AX101" s="215"/>
      <c r="AY101" s="215"/>
    </row>
    <row r="102" spans="2:51" ht="18" customHeight="1">
      <c r="B102" s="215"/>
      <c r="C102" s="215"/>
      <c r="D102" s="215"/>
      <c r="E102" s="215"/>
      <c r="F102" s="215"/>
      <c r="G102" s="215"/>
      <c r="H102" s="215"/>
      <c r="I102" s="215"/>
      <c r="J102" s="215"/>
      <c r="K102" s="215"/>
      <c r="L102" s="215"/>
      <c r="M102" s="215"/>
      <c r="N102" s="215"/>
      <c r="O102" s="215"/>
      <c r="P102" s="215"/>
      <c r="Q102" s="215"/>
      <c r="R102" s="215"/>
      <c r="S102" s="215"/>
      <c r="T102" s="215"/>
      <c r="U102" s="215"/>
      <c r="V102" s="215"/>
      <c r="W102" s="215"/>
      <c r="X102" s="215"/>
      <c r="Y102" s="215"/>
      <c r="Z102" s="215"/>
      <c r="AA102" s="215"/>
      <c r="AB102" s="215"/>
      <c r="AC102" s="215"/>
      <c r="AD102" s="215"/>
      <c r="AE102" s="215"/>
      <c r="AF102" s="215"/>
      <c r="AG102" s="215"/>
      <c r="AH102" s="215"/>
      <c r="AI102" s="215"/>
      <c r="AJ102" s="215"/>
      <c r="AK102" s="215"/>
      <c r="AL102" s="215"/>
      <c r="AM102" s="215"/>
      <c r="AN102" s="215"/>
      <c r="AO102" s="215"/>
      <c r="AP102" s="215"/>
      <c r="AQ102" s="215"/>
      <c r="AR102" s="215"/>
      <c r="AS102" s="215"/>
      <c r="AT102" s="215"/>
      <c r="AU102" s="215"/>
      <c r="AV102" s="215"/>
      <c r="AW102" s="215"/>
      <c r="AX102" s="215"/>
      <c r="AY102" s="215"/>
    </row>
    <row r="103" spans="2:51" ht="18" customHeight="1">
      <c r="B103" s="215"/>
      <c r="C103" s="215"/>
      <c r="D103" s="215"/>
      <c r="E103" s="215"/>
      <c r="F103" s="215"/>
      <c r="G103" s="215"/>
      <c r="H103" s="215"/>
      <c r="I103" s="215"/>
      <c r="J103" s="215"/>
      <c r="K103" s="215"/>
      <c r="L103" s="215"/>
      <c r="M103" s="215"/>
      <c r="N103" s="215"/>
      <c r="O103" s="215"/>
      <c r="P103" s="215"/>
      <c r="Q103" s="215"/>
      <c r="R103" s="215"/>
      <c r="S103" s="215"/>
      <c r="T103" s="215"/>
      <c r="U103" s="215"/>
      <c r="V103" s="215"/>
      <c r="W103" s="215"/>
      <c r="X103" s="215"/>
      <c r="Y103" s="215"/>
      <c r="Z103" s="215"/>
      <c r="AA103" s="215"/>
      <c r="AB103" s="215"/>
      <c r="AC103" s="215"/>
      <c r="AD103" s="215"/>
      <c r="AE103" s="215"/>
      <c r="AF103" s="215"/>
      <c r="AG103" s="215"/>
      <c r="AH103" s="215"/>
      <c r="AI103" s="215"/>
      <c r="AJ103" s="215"/>
      <c r="AK103" s="215"/>
      <c r="AL103" s="215"/>
      <c r="AM103" s="215"/>
      <c r="AN103" s="215"/>
      <c r="AO103" s="215"/>
      <c r="AP103" s="215"/>
      <c r="AQ103" s="215"/>
      <c r="AR103" s="215"/>
      <c r="AS103" s="215"/>
      <c r="AT103" s="215"/>
      <c r="AU103" s="215"/>
      <c r="AV103" s="215"/>
      <c r="AW103" s="215"/>
      <c r="AX103" s="215"/>
      <c r="AY103" s="215"/>
    </row>
    <row r="104" spans="2:51" ht="18" customHeight="1">
      <c r="B104" s="215"/>
      <c r="C104" s="215"/>
      <c r="D104" s="215"/>
      <c r="E104" s="215"/>
      <c r="F104" s="215"/>
      <c r="G104" s="215"/>
      <c r="H104" s="215"/>
      <c r="I104" s="215"/>
      <c r="J104" s="215"/>
      <c r="K104" s="215"/>
      <c r="L104" s="215"/>
      <c r="M104" s="215"/>
      <c r="N104" s="215"/>
      <c r="O104" s="215"/>
      <c r="P104" s="215"/>
      <c r="Q104" s="215"/>
      <c r="R104" s="215"/>
      <c r="S104" s="215"/>
      <c r="T104" s="215"/>
      <c r="U104" s="215"/>
      <c r="V104" s="215"/>
      <c r="W104" s="215"/>
      <c r="X104" s="215"/>
      <c r="Y104" s="215"/>
      <c r="Z104" s="215"/>
      <c r="AA104" s="215"/>
      <c r="AB104" s="215"/>
      <c r="AC104" s="215"/>
      <c r="AD104" s="215"/>
      <c r="AE104" s="215"/>
      <c r="AF104" s="215"/>
      <c r="AG104" s="215"/>
      <c r="AH104" s="215"/>
      <c r="AI104" s="215"/>
      <c r="AJ104" s="215"/>
      <c r="AK104" s="215"/>
      <c r="AL104" s="215"/>
      <c r="AM104" s="215"/>
      <c r="AN104" s="215"/>
      <c r="AO104" s="215"/>
      <c r="AP104" s="215"/>
      <c r="AQ104" s="215"/>
      <c r="AR104" s="215"/>
      <c r="AS104" s="215"/>
      <c r="AT104" s="215"/>
      <c r="AU104" s="215"/>
      <c r="AV104" s="215"/>
      <c r="AW104" s="215"/>
      <c r="AX104" s="215"/>
      <c r="AY104" s="215"/>
    </row>
    <row r="105" spans="2:51" ht="15" customHeight="1">
      <c r="B105" s="215"/>
      <c r="C105" s="215"/>
      <c r="D105" s="215"/>
      <c r="E105" s="215"/>
      <c r="F105" s="215"/>
      <c r="G105" s="215"/>
      <c r="H105" s="215"/>
      <c r="I105" s="215"/>
      <c r="J105" s="215"/>
      <c r="K105" s="215"/>
      <c r="L105" s="215"/>
      <c r="M105" s="215"/>
      <c r="N105" s="215"/>
      <c r="O105" s="215"/>
      <c r="P105" s="215"/>
      <c r="Q105" s="215"/>
      <c r="R105" s="215"/>
      <c r="S105" s="215"/>
      <c r="T105" s="215"/>
      <c r="U105" s="215"/>
      <c r="V105" s="215"/>
      <c r="W105" s="215"/>
      <c r="X105" s="215"/>
      <c r="Y105" s="215"/>
      <c r="Z105" s="215"/>
      <c r="AA105" s="215"/>
      <c r="AB105" s="215"/>
      <c r="AC105" s="215"/>
      <c r="AD105" s="215"/>
      <c r="AE105" s="215"/>
      <c r="AF105" s="215"/>
      <c r="AG105" s="215"/>
      <c r="AH105" s="215"/>
      <c r="AI105" s="215"/>
      <c r="AJ105" s="215"/>
      <c r="AK105" s="215"/>
      <c r="AL105" s="215"/>
      <c r="AM105" s="215"/>
      <c r="AN105" s="215"/>
      <c r="AO105" s="215"/>
      <c r="AP105" s="215"/>
      <c r="AQ105" s="215"/>
      <c r="AR105" s="215"/>
      <c r="AS105" s="215"/>
      <c r="AT105" s="215"/>
      <c r="AU105" s="215"/>
      <c r="AV105" s="215"/>
      <c r="AW105" s="215"/>
      <c r="AX105" s="215"/>
      <c r="AY105" s="215"/>
    </row>
    <row r="106" spans="2:51" ht="17.25" customHeight="1">
      <c r="B106" s="215"/>
      <c r="C106" s="215"/>
      <c r="D106" s="215"/>
      <c r="E106" s="215"/>
      <c r="F106" s="215"/>
      <c r="G106" s="215"/>
      <c r="H106" s="215"/>
      <c r="I106" s="215"/>
      <c r="J106" s="215"/>
      <c r="K106" s="215"/>
      <c r="L106" s="215"/>
      <c r="M106" s="215"/>
      <c r="N106" s="215"/>
      <c r="O106" s="215"/>
      <c r="P106" s="215"/>
      <c r="Q106" s="215"/>
      <c r="R106" s="215"/>
      <c r="S106" s="215"/>
      <c r="T106" s="215"/>
      <c r="U106" s="215"/>
      <c r="V106" s="215"/>
      <c r="W106" s="215"/>
      <c r="X106" s="215"/>
      <c r="Y106" s="215"/>
      <c r="Z106" s="215"/>
      <c r="AA106" s="215"/>
      <c r="AB106" s="215"/>
      <c r="AC106" s="215"/>
      <c r="AD106" s="215"/>
      <c r="AE106" s="215"/>
      <c r="AF106" s="215"/>
      <c r="AG106" s="215"/>
      <c r="AH106" s="215"/>
      <c r="AI106" s="215"/>
      <c r="AJ106" s="215"/>
      <c r="AK106" s="215"/>
      <c r="AL106" s="215"/>
      <c r="AM106" s="215"/>
      <c r="AN106" s="215"/>
      <c r="AO106" s="215"/>
      <c r="AP106" s="215"/>
      <c r="AQ106" s="215"/>
      <c r="AR106" s="215"/>
      <c r="AS106" s="215"/>
      <c r="AT106" s="215"/>
      <c r="AU106" s="215"/>
      <c r="AV106" s="215"/>
      <c r="AW106" s="215"/>
      <c r="AX106" s="215"/>
      <c r="AY106" s="215"/>
    </row>
    <row r="107" spans="2:51" ht="15.75" customHeight="1">
      <c r="B107" s="215"/>
      <c r="C107" s="215"/>
      <c r="D107" s="215"/>
      <c r="E107" s="215"/>
      <c r="F107" s="215"/>
      <c r="G107" s="215"/>
      <c r="H107" s="215"/>
      <c r="I107" s="215"/>
      <c r="J107" s="215"/>
      <c r="K107" s="215"/>
      <c r="L107" s="215"/>
      <c r="M107" s="215"/>
      <c r="N107" s="215"/>
      <c r="O107" s="215"/>
      <c r="P107" s="215"/>
      <c r="Q107" s="215"/>
      <c r="R107" s="215"/>
      <c r="S107" s="215"/>
      <c r="T107" s="215"/>
      <c r="U107" s="215"/>
      <c r="V107" s="215"/>
      <c r="W107" s="215"/>
      <c r="X107" s="215"/>
      <c r="Y107" s="215"/>
      <c r="Z107" s="215"/>
      <c r="AA107" s="215"/>
      <c r="AB107" s="215"/>
      <c r="AC107" s="215"/>
      <c r="AD107" s="215"/>
      <c r="AE107" s="215"/>
      <c r="AF107" s="215"/>
      <c r="AG107" s="215"/>
      <c r="AH107" s="215"/>
      <c r="AI107" s="215"/>
      <c r="AJ107" s="215"/>
      <c r="AK107" s="215"/>
      <c r="AL107" s="215"/>
      <c r="AM107" s="215"/>
      <c r="AN107" s="215"/>
      <c r="AO107" s="215"/>
      <c r="AP107" s="215"/>
      <c r="AQ107" s="215"/>
      <c r="AR107" s="215"/>
      <c r="AS107" s="215"/>
      <c r="AT107" s="215"/>
      <c r="AU107" s="215"/>
      <c r="AV107" s="215"/>
      <c r="AW107" s="215"/>
      <c r="AX107" s="215"/>
      <c r="AY107" s="215"/>
    </row>
    <row r="108" spans="2:51" ht="18.75" customHeight="1">
      <c r="B108" s="215"/>
      <c r="C108" s="215"/>
      <c r="D108" s="215"/>
      <c r="E108" s="215"/>
      <c r="F108" s="215"/>
      <c r="G108" s="215"/>
      <c r="H108" s="215"/>
      <c r="I108" s="215"/>
      <c r="J108" s="215"/>
      <c r="K108" s="215"/>
      <c r="L108" s="215"/>
      <c r="M108" s="215"/>
      <c r="N108" s="215"/>
      <c r="O108" s="215"/>
      <c r="P108" s="215"/>
      <c r="Q108" s="215"/>
      <c r="R108" s="215"/>
      <c r="S108" s="215"/>
      <c r="T108" s="215"/>
      <c r="U108" s="215"/>
      <c r="V108" s="215"/>
      <c r="W108" s="215"/>
      <c r="X108" s="215"/>
      <c r="Y108" s="215"/>
      <c r="Z108" s="215"/>
      <c r="AA108" s="215"/>
      <c r="AB108" s="215"/>
      <c r="AC108" s="215"/>
      <c r="AD108" s="215"/>
      <c r="AE108" s="215"/>
      <c r="AF108" s="215"/>
      <c r="AG108" s="215"/>
      <c r="AH108" s="215"/>
      <c r="AI108" s="215"/>
      <c r="AJ108" s="215"/>
      <c r="AK108" s="215"/>
      <c r="AL108" s="215"/>
      <c r="AM108" s="215"/>
      <c r="AN108" s="215"/>
      <c r="AO108" s="215"/>
      <c r="AP108" s="215"/>
      <c r="AQ108" s="215"/>
      <c r="AR108" s="215"/>
      <c r="AS108" s="215"/>
      <c r="AT108" s="215"/>
      <c r="AU108" s="215"/>
      <c r="AV108" s="215"/>
      <c r="AW108" s="215"/>
      <c r="AX108" s="215"/>
      <c r="AY108" s="215"/>
    </row>
    <row r="109" spans="2:51" ht="18" customHeight="1">
      <c r="B109" s="215"/>
      <c r="C109" s="215"/>
      <c r="D109" s="215"/>
      <c r="E109" s="215"/>
      <c r="F109" s="215"/>
      <c r="G109" s="215"/>
      <c r="H109" s="215"/>
      <c r="I109" s="215"/>
      <c r="J109" s="215"/>
      <c r="K109" s="215"/>
      <c r="L109" s="215"/>
      <c r="M109" s="215"/>
      <c r="N109" s="215"/>
      <c r="O109" s="215"/>
      <c r="P109" s="215"/>
      <c r="Q109" s="215"/>
      <c r="R109" s="215"/>
      <c r="S109" s="215"/>
      <c r="T109" s="215"/>
      <c r="U109" s="215"/>
      <c r="V109" s="215"/>
      <c r="W109" s="215"/>
      <c r="X109" s="215"/>
      <c r="Y109" s="215"/>
      <c r="Z109" s="215"/>
      <c r="AA109" s="215"/>
      <c r="AB109" s="215"/>
      <c r="AC109" s="215"/>
      <c r="AD109" s="215"/>
      <c r="AE109" s="215"/>
      <c r="AF109" s="215"/>
      <c r="AG109" s="215"/>
      <c r="AH109" s="215"/>
      <c r="AI109" s="215"/>
      <c r="AJ109" s="215"/>
      <c r="AK109" s="215"/>
      <c r="AL109" s="215"/>
      <c r="AM109" s="215"/>
      <c r="AN109" s="215"/>
      <c r="AO109" s="215"/>
      <c r="AP109" s="215"/>
      <c r="AQ109" s="215"/>
      <c r="AR109" s="215"/>
      <c r="AS109" s="215"/>
      <c r="AT109" s="215"/>
      <c r="AU109" s="215"/>
      <c r="AV109" s="215"/>
      <c r="AW109" s="215"/>
      <c r="AX109" s="215"/>
      <c r="AY109" s="215"/>
    </row>
    <row r="110" spans="2:51" ht="18" customHeight="1">
      <c r="B110" s="215"/>
      <c r="C110" s="215"/>
      <c r="D110" s="215"/>
      <c r="E110" s="215"/>
      <c r="F110" s="215"/>
      <c r="G110" s="215"/>
      <c r="H110" s="215"/>
      <c r="I110" s="215"/>
      <c r="J110" s="215"/>
      <c r="K110" s="215"/>
      <c r="L110" s="215"/>
      <c r="M110" s="215"/>
      <c r="N110" s="215"/>
      <c r="O110" s="215"/>
      <c r="P110" s="215"/>
      <c r="Q110" s="215"/>
      <c r="R110" s="215"/>
      <c r="S110" s="215"/>
      <c r="T110" s="215"/>
      <c r="U110" s="215"/>
      <c r="V110" s="215"/>
      <c r="W110" s="215"/>
      <c r="X110" s="215"/>
      <c r="Y110" s="215"/>
      <c r="Z110" s="215"/>
      <c r="AA110" s="215"/>
      <c r="AB110" s="215"/>
      <c r="AC110" s="215"/>
      <c r="AD110" s="215"/>
      <c r="AE110" s="215"/>
      <c r="AF110" s="215"/>
      <c r="AG110" s="215"/>
      <c r="AH110" s="215"/>
      <c r="AI110" s="215"/>
      <c r="AJ110" s="215"/>
      <c r="AK110" s="215"/>
      <c r="AL110" s="215"/>
      <c r="AM110" s="215"/>
      <c r="AN110" s="215"/>
      <c r="AO110" s="215"/>
      <c r="AP110" s="215"/>
      <c r="AQ110" s="215"/>
      <c r="AR110" s="215"/>
      <c r="AS110" s="215"/>
      <c r="AT110" s="215"/>
      <c r="AU110" s="215"/>
      <c r="AV110" s="215"/>
      <c r="AW110" s="215"/>
      <c r="AX110" s="215"/>
      <c r="AY110" s="215"/>
    </row>
    <row r="111" spans="2:51" ht="18" customHeight="1">
      <c r="B111" s="215"/>
      <c r="C111" s="215"/>
      <c r="D111" s="215"/>
      <c r="E111" s="215"/>
      <c r="F111" s="215"/>
      <c r="G111" s="215"/>
      <c r="H111" s="215"/>
      <c r="I111" s="215"/>
      <c r="J111" s="215"/>
      <c r="K111" s="215"/>
      <c r="L111" s="215"/>
      <c r="M111" s="215"/>
      <c r="N111" s="215"/>
      <c r="O111" s="215"/>
      <c r="P111" s="215"/>
      <c r="Q111" s="215"/>
      <c r="R111" s="215"/>
      <c r="S111" s="215"/>
      <c r="T111" s="215"/>
      <c r="U111" s="215"/>
      <c r="V111" s="215"/>
      <c r="W111" s="215"/>
      <c r="X111" s="215"/>
      <c r="Y111" s="215"/>
      <c r="Z111" s="215"/>
      <c r="AA111" s="215"/>
      <c r="AB111" s="215"/>
      <c r="AC111" s="215"/>
      <c r="AD111" s="215"/>
      <c r="AE111" s="215"/>
      <c r="AF111" s="215"/>
      <c r="AG111" s="215"/>
      <c r="AH111" s="215"/>
      <c r="AI111" s="215"/>
      <c r="AJ111" s="215"/>
      <c r="AK111" s="215"/>
      <c r="AL111" s="215"/>
      <c r="AM111" s="215"/>
      <c r="AN111" s="215"/>
      <c r="AO111" s="215"/>
      <c r="AP111" s="215"/>
      <c r="AQ111" s="215"/>
      <c r="AR111" s="215"/>
      <c r="AS111" s="215"/>
      <c r="AT111" s="215"/>
      <c r="AU111" s="215"/>
      <c r="AV111" s="215"/>
      <c r="AW111" s="215"/>
      <c r="AX111" s="215"/>
      <c r="AY111" s="215"/>
    </row>
    <row r="112" spans="2:51" ht="18" customHeight="1">
      <c r="B112" s="215"/>
      <c r="C112" s="215"/>
      <c r="D112" s="215"/>
      <c r="E112" s="215"/>
      <c r="F112" s="215"/>
      <c r="G112" s="215"/>
      <c r="H112" s="215"/>
      <c r="I112" s="215"/>
      <c r="J112" s="215"/>
      <c r="K112" s="215"/>
      <c r="L112" s="215"/>
      <c r="M112" s="215"/>
      <c r="N112" s="215"/>
      <c r="O112" s="215"/>
      <c r="P112" s="215"/>
      <c r="Q112" s="215"/>
      <c r="R112" s="215"/>
      <c r="S112" s="215"/>
      <c r="T112" s="215"/>
      <c r="U112" s="215"/>
      <c r="V112" s="215"/>
      <c r="W112" s="215"/>
      <c r="X112" s="215"/>
      <c r="Y112" s="215"/>
      <c r="Z112" s="215"/>
      <c r="AA112" s="215"/>
      <c r="AB112" s="215"/>
      <c r="AC112" s="215"/>
      <c r="AD112" s="215"/>
      <c r="AE112" s="215"/>
      <c r="AF112" s="215"/>
      <c r="AG112" s="215"/>
      <c r="AH112" s="215"/>
      <c r="AI112" s="215"/>
      <c r="AJ112" s="215"/>
      <c r="AK112" s="215"/>
      <c r="AL112" s="215"/>
      <c r="AM112" s="215"/>
      <c r="AN112" s="215"/>
      <c r="AO112" s="215"/>
      <c r="AP112" s="215"/>
      <c r="AQ112" s="215"/>
      <c r="AR112" s="215"/>
      <c r="AS112" s="215"/>
      <c r="AT112" s="215"/>
      <c r="AU112" s="215"/>
      <c r="AV112" s="215"/>
      <c r="AW112" s="215"/>
      <c r="AX112" s="215"/>
      <c r="AY112" s="215"/>
    </row>
    <row r="113" spans="2:52" ht="18" customHeight="1">
      <c r="B113" s="215"/>
      <c r="C113" s="215"/>
      <c r="D113" s="215"/>
      <c r="E113" s="215"/>
      <c r="F113" s="215"/>
      <c r="G113" s="215"/>
      <c r="H113" s="215"/>
      <c r="I113" s="215"/>
      <c r="J113" s="215"/>
      <c r="K113" s="215"/>
      <c r="L113" s="215"/>
      <c r="M113" s="215"/>
      <c r="N113" s="215"/>
      <c r="O113" s="215"/>
      <c r="P113" s="215"/>
      <c r="Q113" s="215"/>
      <c r="R113" s="215"/>
      <c r="S113" s="215"/>
      <c r="T113" s="215"/>
      <c r="U113" s="215"/>
      <c r="V113" s="215"/>
      <c r="W113" s="215"/>
      <c r="X113" s="215"/>
      <c r="Y113" s="215"/>
      <c r="Z113" s="215"/>
      <c r="AA113" s="215"/>
      <c r="AB113" s="215"/>
      <c r="AC113" s="215"/>
      <c r="AD113" s="215"/>
      <c r="AE113" s="215"/>
      <c r="AF113" s="215"/>
      <c r="AG113" s="215"/>
      <c r="AH113" s="215"/>
      <c r="AI113" s="215"/>
      <c r="AJ113" s="215"/>
      <c r="AK113" s="215"/>
      <c r="AL113" s="215"/>
      <c r="AM113" s="215"/>
      <c r="AN113" s="215"/>
      <c r="AO113" s="215"/>
      <c r="AP113" s="215"/>
      <c r="AQ113" s="215"/>
      <c r="AR113" s="215"/>
      <c r="AS113" s="215"/>
      <c r="AT113" s="215"/>
      <c r="AU113" s="215"/>
      <c r="AV113" s="215"/>
      <c r="AW113" s="215"/>
      <c r="AX113" s="215"/>
      <c r="AY113" s="215"/>
    </row>
    <row r="114" spans="2:52" ht="18" customHeight="1">
      <c r="B114" s="215"/>
      <c r="C114" s="215"/>
      <c r="D114" s="215"/>
      <c r="E114" s="215"/>
      <c r="F114" s="215"/>
      <c r="G114" s="215"/>
      <c r="H114" s="215"/>
      <c r="I114" s="215"/>
      <c r="J114" s="215"/>
      <c r="K114" s="215"/>
      <c r="L114" s="215"/>
      <c r="M114" s="215"/>
      <c r="N114" s="215"/>
      <c r="O114" s="215"/>
      <c r="P114" s="215"/>
      <c r="Q114" s="215"/>
      <c r="R114" s="215"/>
      <c r="S114" s="215"/>
      <c r="T114" s="215"/>
      <c r="U114" s="215"/>
      <c r="V114" s="215"/>
      <c r="W114" s="215"/>
      <c r="X114" s="215"/>
      <c r="Y114" s="215"/>
      <c r="Z114" s="215"/>
      <c r="AA114" s="215"/>
      <c r="AB114" s="215"/>
      <c r="AC114" s="215"/>
      <c r="AD114" s="215"/>
      <c r="AE114" s="215"/>
      <c r="AF114" s="215"/>
      <c r="AG114" s="215"/>
      <c r="AH114" s="215"/>
      <c r="AI114" s="215"/>
      <c r="AJ114" s="215"/>
      <c r="AK114" s="215"/>
      <c r="AL114" s="215"/>
      <c r="AM114" s="215"/>
      <c r="AN114" s="215"/>
      <c r="AO114" s="215"/>
      <c r="AP114" s="215"/>
      <c r="AQ114" s="215"/>
      <c r="AR114" s="215"/>
      <c r="AS114" s="215"/>
      <c r="AT114" s="215"/>
      <c r="AU114" s="215"/>
      <c r="AV114" s="215"/>
      <c r="AW114" s="215"/>
      <c r="AX114" s="215"/>
      <c r="AY114" s="215"/>
    </row>
    <row r="115" spans="2:52" ht="18" customHeight="1">
      <c r="B115" s="215"/>
      <c r="C115" s="215"/>
      <c r="D115" s="215"/>
      <c r="E115" s="215"/>
      <c r="F115" s="215"/>
      <c r="G115" s="215"/>
      <c r="H115" s="215"/>
      <c r="I115" s="215"/>
      <c r="J115" s="215"/>
      <c r="K115" s="215"/>
      <c r="L115" s="215"/>
      <c r="M115" s="215"/>
      <c r="N115" s="215"/>
      <c r="O115" s="215"/>
      <c r="P115" s="215"/>
      <c r="Q115" s="215"/>
      <c r="R115" s="215"/>
      <c r="S115" s="215"/>
      <c r="T115" s="215"/>
      <c r="U115" s="215"/>
      <c r="V115" s="215"/>
      <c r="W115" s="215"/>
      <c r="X115" s="215"/>
      <c r="Y115" s="215"/>
      <c r="Z115" s="215"/>
      <c r="AA115" s="215"/>
      <c r="AB115" s="215"/>
      <c r="AC115" s="215"/>
      <c r="AD115" s="215"/>
      <c r="AE115" s="215"/>
      <c r="AF115" s="215"/>
      <c r="AG115" s="215"/>
      <c r="AH115" s="215"/>
      <c r="AI115" s="215"/>
      <c r="AJ115" s="215"/>
      <c r="AK115" s="215"/>
      <c r="AL115" s="215"/>
      <c r="AM115" s="215"/>
      <c r="AN115" s="215"/>
      <c r="AO115" s="215"/>
      <c r="AP115" s="215"/>
      <c r="AQ115" s="215"/>
      <c r="AR115" s="215"/>
      <c r="AS115" s="215"/>
      <c r="AT115" s="215"/>
      <c r="AU115" s="215"/>
      <c r="AV115" s="215"/>
      <c r="AW115" s="215"/>
      <c r="AX115" s="215"/>
      <c r="AY115" s="215"/>
    </row>
    <row r="116" spans="2:52" ht="18" customHeight="1">
      <c r="B116" s="215"/>
      <c r="C116" s="215"/>
      <c r="D116" s="215"/>
      <c r="E116" s="215"/>
      <c r="F116" s="215"/>
      <c r="G116" s="215"/>
      <c r="H116" s="215"/>
      <c r="I116" s="215"/>
      <c r="J116" s="215"/>
      <c r="K116" s="215"/>
      <c r="L116" s="215"/>
      <c r="M116" s="215"/>
      <c r="N116" s="215"/>
      <c r="O116" s="215"/>
      <c r="P116" s="215"/>
      <c r="Q116" s="215"/>
      <c r="R116" s="215"/>
      <c r="S116" s="215"/>
      <c r="T116" s="215"/>
      <c r="U116" s="215"/>
      <c r="V116" s="215"/>
      <c r="W116" s="215"/>
      <c r="X116" s="215"/>
      <c r="Y116" s="215"/>
      <c r="Z116" s="215"/>
      <c r="AA116" s="215"/>
      <c r="AB116" s="215"/>
      <c r="AC116" s="215"/>
      <c r="AD116" s="215"/>
      <c r="AE116" s="215"/>
      <c r="AF116" s="215"/>
      <c r="AG116" s="215"/>
      <c r="AH116" s="215"/>
      <c r="AI116" s="215"/>
      <c r="AJ116" s="215"/>
      <c r="AK116" s="215"/>
      <c r="AL116" s="215"/>
      <c r="AM116" s="215"/>
      <c r="AN116" s="215"/>
      <c r="AO116" s="215"/>
      <c r="AP116" s="215"/>
      <c r="AQ116" s="215"/>
      <c r="AR116" s="215"/>
      <c r="AS116" s="215"/>
      <c r="AT116" s="215"/>
      <c r="AU116" s="215"/>
      <c r="AV116" s="215"/>
      <c r="AW116" s="215"/>
      <c r="AX116" s="215"/>
      <c r="AY116" s="215"/>
    </row>
    <row r="117" spans="2:52" ht="18" customHeight="1">
      <c r="B117" s="215"/>
      <c r="C117" s="215"/>
      <c r="D117" s="215"/>
      <c r="E117" s="215"/>
      <c r="F117" s="215"/>
      <c r="G117" s="215"/>
      <c r="H117" s="215"/>
      <c r="I117" s="215"/>
      <c r="J117" s="215"/>
      <c r="K117" s="215"/>
      <c r="L117" s="215"/>
      <c r="M117" s="215"/>
      <c r="N117" s="215"/>
      <c r="O117" s="215"/>
      <c r="P117" s="215"/>
      <c r="Q117" s="215"/>
      <c r="R117" s="215"/>
      <c r="S117" s="215"/>
      <c r="T117" s="215"/>
      <c r="U117" s="215"/>
      <c r="V117" s="215"/>
      <c r="W117" s="215"/>
      <c r="X117" s="215"/>
      <c r="Y117" s="215"/>
      <c r="Z117" s="215"/>
      <c r="AA117" s="215"/>
      <c r="AB117" s="215"/>
      <c r="AC117" s="215"/>
      <c r="AD117" s="215"/>
      <c r="AE117" s="215"/>
      <c r="AF117" s="215"/>
      <c r="AG117" s="215"/>
      <c r="AH117" s="215"/>
      <c r="AI117" s="215"/>
      <c r="AJ117" s="215"/>
      <c r="AK117" s="215"/>
      <c r="AL117" s="215"/>
      <c r="AM117" s="215"/>
      <c r="AN117" s="215"/>
      <c r="AO117" s="215"/>
      <c r="AP117" s="215"/>
      <c r="AQ117" s="215"/>
      <c r="AR117" s="215"/>
      <c r="AS117" s="215"/>
      <c r="AT117" s="215"/>
      <c r="AU117" s="215"/>
      <c r="AV117" s="215"/>
      <c r="AW117" s="215"/>
      <c r="AX117" s="215"/>
      <c r="AY117" s="215"/>
    </row>
    <row r="118" spans="2:52" ht="18" customHeight="1">
      <c r="B118" s="215"/>
      <c r="C118" s="215"/>
      <c r="D118" s="215"/>
      <c r="E118" s="215"/>
      <c r="F118" s="215"/>
      <c r="G118" s="215"/>
      <c r="H118" s="215"/>
      <c r="I118" s="215"/>
      <c r="J118" s="215"/>
      <c r="K118" s="215"/>
      <c r="L118" s="215"/>
      <c r="M118" s="215"/>
      <c r="N118" s="215"/>
      <c r="O118" s="215"/>
      <c r="P118" s="215"/>
      <c r="Q118" s="215"/>
      <c r="R118" s="215"/>
      <c r="S118" s="215"/>
      <c r="T118" s="215"/>
      <c r="U118" s="215"/>
      <c r="V118" s="215"/>
      <c r="W118" s="215"/>
      <c r="X118" s="215"/>
      <c r="Y118" s="215"/>
      <c r="Z118" s="215"/>
      <c r="AA118" s="215"/>
      <c r="AB118" s="215"/>
      <c r="AC118" s="215"/>
      <c r="AD118" s="215"/>
      <c r="AE118" s="215"/>
      <c r="AF118" s="215"/>
      <c r="AG118" s="215"/>
      <c r="AH118" s="215"/>
      <c r="AI118" s="215"/>
      <c r="AJ118" s="215"/>
      <c r="AK118" s="215"/>
      <c r="AL118" s="215"/>
      <c r="AM118" s="215"/>
      <c r="AN118" s="215"/>
      <c r="AO118" s="215"/>
      <c r="AP118" s="215"/>
      <c r="AQ118" s="215"/>
      <c r="AR118" s="215"/>
      <c r="AS118" s="215"/>
      <c r="AT118" s="215"/>
      <c r="AU118" s="215"/>
      <c r="AV118" s="215"/>
      <c r="AW118" s="215"/>
      <c r="AX118" s="215"/>
      <c r="AY118" s="215"/>
    </row>
    <row r="119" spans="2:52" ht="15.75" customHeight="1">
      <c r="B119" s="215"/>
      <c r="C119" s="215"/>
      <c r="D119" s="215"/>
      <c r="E119" s="215"/>
      <c r="F119" s="215"/>
      <c r="G119" s="215"/>
      <c r="H119" s="215"/>
      <c r="I119" s="215"/>
      <c r="J119" s="215"/>
      <c r="K119" s="215"/>
      <c r="L119" s="215"/>
      <c r="M119" s="215"/>
      <c r="N119" s="215"/>
      <c r="O119" s="215"/>
      <c r="P119" s="215"/>
      <c r="Q119" s="215"/>
      <c r="R119" s="215"/>
      <c r="S119" s="215"/>
      <c r="T119" s="215"/>
      <c r="U119" s="215"/>
      <c r="V119" s="215"/>
      <c r="W119" s="215"/>
      <c r="X119" s="215"/>
      <c r="Y119" s="215"/>
      <c r="Z119" s="215"/>
      <c r="AA119" s="215"/>
      <c r="AB119" s="215"/>
      <c r="AC119" s="215"/>
      <c r="AD119" s="215"/>
      <c r="AE119" s="215"/>
      <c r="AF119" s="215"/>
      <c r="AG119" s="215"/>
      <c r="AH119" s="215"/>
      <c r="AI119" s="215"/>
      <c r="AJ119" s="215"/>
      <c r="AK119" s="215"/>
      <c r="AL119" s="215"/>
      <c r="AM119" s="215"/>
      <c r="AN119" s="215"/>
      <c r="AO119" s="215"/>
      <c r="AP119" s="215"/>
      <c r="AQ119" s="215"/>
      <c r="AR119" s="215"/>
      <c r="AS119" s="215"/>
      <c r="AT119" s="215"/>
      <c r="AU119" s="215"/>
      <c r="AV119" s="215"/>
      <c r="AW119" s="215"/>
      <c r="AX119" s="215"/>
      <c r="AY119" s="215"/>
    </row>
    <row r="120" spans="2:52" ht="15" customHeight="1">
      <c r="B120" s="215"/>
      <c r="C120" s="215"/>
      <c r="D120" s="215"/>
      <c r="E120" s="215"/>
      <c r="F120" s="215"/>
      <c r="G120" s="215"/>
      <c r="H120" s="215"/>
      <c r="I120" s="215"/>
      <c r="J120" s="215"/>
      <c r="K120" s="215"/>
      <c r="L120" s="215"/>
      <c r="M120" s="215"/>
      <c r="N120" s="215"/>
      <c r="O120" s="215"/>
      <c r="P120" s="215"/>
      <c r="Q120" s="215"/>
      <c r="R120" s="215"/>
      <c r="S120" s="215"/>
      <c r="T120" s="215"/>
      <c r="U120" s="215"/>
      <c r="V120" s="215"/>
      <c r="W120" s="215"/>
      <c r="X120" s="215"/>
      <c r="Y120" s="215"/>
      <c r="Z120" s="215"/>
      <c r="AA120" s="215"/>
      <c r="AB120" s="215"/>
      <c r="AC120" s="215"/>
      <c r="AD120" s="215"/>
      <c r="AE120" s="215"/>
      <c r="AF120" s="215"/>
      <c r="AG120" s="215"/>
      <c r="AH120" s="215"/>
      <c r="AI120" s="215"/>
      <c r="AJ120" s="215"/>
      <c r="AK120" s="215"/>
      <c r="AL120" s="215"/>
      <c r="AM120" s="215"/>
      <c r="AN120" s="215"/>
      <c r="AO120" s="215"/>
      <c r="AP120" s="215"/>
      <c r="AQ120" s="215"/>
      <c r="AR120" s="215"/>
      <c r="AS120" s="215"/>
      <c r="AT120" s="215"/>
      <c r="AU120" s="215"/>
      <c r="AV120" s="215"/>
      <c r="AW120" s="215"/>
      <c r="AX120" s="215"/>
      <c r="AY120" s="215"/>
    </row>
    <row r="121" spans="2:52" ht="27" customHeight="1">
      <c r="B121" s="215"/>
      <c r="C121" s="215"/>
      <c r="D121" s="215"/>
      <c r="E121" s="215"/>
      <c r="F121" s="215"/>
      <c r="G121" s="215"/>
      <c r="H121" s="215"/>
      <c r="I121" s="215"/>
      <c r="J121" s="215"/>
      <c r="K121" s="215"/>
      <c r="L121" s="215"/>
      <c r="M121" s="215"/>
      <c r="N121" s="215"/>
      <c r="O121" s="215"/>
      <c r="P121" s="215"/>
      <c r="Q121" s="215"/>
      <c r="R121" s="215"/>
      <c r="S121" s="215"/>
      <c r="T121" s="215"/>
      <c r="U121" s="215"/>
      <c r="V121" s="215"/>
      <c r="W121" s="215"/>
      <c r="X121" s="215"/>
      <c r="Y121" s="215"/>
      <c r="Z121" s="215"/>
      <c r="AA121" s="215"/>
      <c r="AB121" s="215"/>
      <c r="AC121" s="215"/>
      <c r="AD121" s="215"/>
      <c r="AE121" s="215"/>
      <c r="AF121" s="215"/>
      <c r="AG121" s="215"/>
      <c r="AH121" s="215"/>
      <c r="AI121" s="215"/>
      <c r="AJ121" s="215"/>
      <c r="AK121" s="215"/>
      <c r="AL121" s="215"/>
      <c r="AM121" s="215"/>
      <c r="AN121" s="215"/>
      <c r="AO121" s="215"/>
      <c r="AP121" s="215"/>
      <c r="AQ121" s="215"/>
      <c r="AR121" s="215"/>
      <c r="AS121" s="215"/>
      <c r="AT121" s="215"/>
      <c r="AU121" s="215"/>
      <c r="AV121" s="215"/>
      <c r="AW121" s="215"/>
      <c r="AX121" s="215"/>
      <c r="AY121" s="215"/>
    </row>
    <row r="122" spans="2:52" ht="20.25" customHeight="1">
      <c r="B122" s="215"/>
      <c r="C122" s="215"/>
      <c r="D122" s="215"/>
      <c r="E122" s="215"/>
      <c r="F122" s="215"/>
      <c r="G122" s="215"/>
      <c r="H122" s="215"/>
      <c r="I122" s="215"/>
      <c r="J122" s="215"/>
      <c r="K122" s="215"/>
      <c r="L122" s="215"/>
      <c r="M122" s="215"/>
      <c r="N122" s="215"/>
      <c r="O122" s="215"/>
      <c r="P122" s="215"/>
      <c r="Q122" s="215"/>
      <c r="R122" s="215"/>
      <c r="S122" s="215"/>
      <c r="T122" s="215"/>
      <c r="U122" s="215"/>
      <c r="V122" s="215"/>
      <c r="W122" s="215"/>
      <c r="X122" s="215"/>
      <c r="Y122" s="215"/>
      <c r="Z122" s="215"/>
      <c r="AA122" s="215"/>
      <c r="AB122" s="215"/>
      <c r="AC122" s="215"/>
      <c r="AD122" s="215"/>
      <c r="AE122" s="215"/>
      <c r="AF122" s="215"/>
      <c r="AG122" s="215"/>
      <c r="AH122" s="215"/>
      <c r="AI122" s="215"/>
      <c r="AJ122" s="215"/>
      <c r="AK122" s="215"/>
      <c r="AL122" s="215"/>
      <c r="AM122" s="215"/>
      <c r="AN122" s="215"/>
      <c r="AO122" s="215"/>
      <c r="AP122" s="215"/>
      <c r="AQ122" s="215"/>
      <c r="AR122" s="215"/>
      <c r="AS122" s="215"/>
      <c r="AT122" s="215"/>
      <c r="AU122" s="215"/>
      <c r="AV122" s="215"/>
      <c r="AW122" s="215"/>
      <c r="AX122" s="215"/>
      <c r="AY122" s="215"/>
    </row>
    <row r="123" spans="2:52" ht="21" customHeight="1">
      <c r="B123" s="215"/>
      <c r="C123" s="215"/>
      <c r="D123" s="215"/>
      <c r="E123" s="215"/>
      <c r="F123" s="215"/>
      <c r="G123" s="215"/>
      <c r="H123" s="215"/>
      <c r="I123" s="215"/>
      <c r="J123" s="215"/>
      <c r="K123" s="215"/>
      <c r="L123" s="215"/>
      <c r="M123" s="215"/>
      <c r="N123" s="215"/>
      <c r="O123" s="215"/>
      <c r="P123" s="215"/>
      <c r="Q123" s="215"/>
      <c r="R123" s="215"/>
      <c r="S123" s="215"/>
      <c r="T123" s="215"/>
      <c r="U123" s="215"/>
      <c r="V123" s="215"/>
      <c r="W123" s="215"/>
      <c r="X123" s="215"/>
      <c r="Y123" s="215"/>
      <c r="Z123" s="215"/>
      <c r="AA123" s="215"/>
      <c r="AB123" s="215"/>
      <c r="AC123" s="215"/>
      <c r="AD123" s="215"/>
      <c r="AE123" s="215"/>
      <c r="AF123" s="215"/>
      <c r="AG123" s="215"/>
      <c r="AH123" s="215"/>
      <c r="AI123" s="215"/>
      <c r="AJ123" s="215"/>
      <c r="AK123" s="215"/>
      <c r="AL123" s="215"/>
      <c r="AM123" s="215"/>
      <c r="AN123" s="215"/>
      <c r="AO123" s="215"/>
      <c r="AP123" s="215"/>
      <c r="AQ123" s="215"/>
      <c r="AR123" s="215"/>
      <c r="AS123" s="215"/>
      <c r="AT123" s="215"/>
      <c r="AU123" s="215"/>
      <c r="AV123" s="215"/>
      <c r="AW123" s="215"/>
      <c r="AX123" s="215"/>
      <c r="AY123" s="215"/>
    </row>
    <row r="124" spans="2:52" ht="15.75" customHeight="1">
      <c r="B124" s="215"/>
      <c r="C124" s="215"/>
      <c r="D124" s="215"/>
      <c r="E124" s="215"/>
      <c r="F124" s="215"/>
      <c r="G124" s="215"/>
      <c r="H124" s="215"/>
      <c r="I124" s="215"/>
      <c r="J124" s="215"/>
      <c r="K124" s="215"/>
      <c r="L124" s="215"/>
      <c r="M124" s="215"/>
      <c r="N124" s="215"/>
      <c r="O124" s="215"/>
      <c r="P124" s="215"/>
      <c r="Q124" s="215"/>
      <c r="R124" s="215"/>
      <c r="S124" s="215"/>
      <c r="T124" s="215"/>
      <c r="U124" s="215"/>
      <c r="V124" s="215"/>
      <c r="W124" s="215"/>
      <c r="X124" s="215"/>
      <c r="Y124" s="215"/>
      <c r="Z124" s="215"/>
      <c r="AA124" s="215"/>
      <c r="AB124" s="215"/>
      <c r="AC124" s="215"/>
      <c r="AD124" s="215"/>
      <c r="AE124" s="215"/>
      <c r="AF124" s="215"/>
      <c r="AG124" s="215"/>
      <c r="AH124" s="215"/>
      <c r="AI124" s="215"/>
      <c r="AJ124" s="215"/>
      <c r="AK124" s="215"/>
      <c r="AL124" s="215"/>
      <c r="AM124" s="215"/>
      <c r="AN124" s="215"/>
      <c r="AO124" s="215"/>
      <c r="AP124" s="215"/>
      <c r="AQ124" s="215"/>
      <c r="AR124" s="215"/>
      <c r="AS124" s="215"/>
      <c r="AT124" s="215"/>
      <c r="AU124" s="215"/>
      <c r="AV124" s="215"/>
      <c r="AW124" s="215"/>
      <c r="AX124" s="215"/>
      <c r="AY124" s="215"/>
    </row>
    <row r="125" spans="2:52" ht="32.25" customHeight="1">
      <c r="B125" s="215"/>
      <c r="C125" s="215"/>
      <c r="D125" s="215"/>
      <c r="E125" s="215"/>
      <c r="F125" s="215"/>
      <c r="G125" s="215"/>
      <c r="H125" s="215"/>
      <c r="I125" s="215"/>
      <c r="J125" s="215"/>
      <c r="K125" s="215"/>
      <c r="L125" s="215"/>
      <c r="M125" s="215"/>
      <c r="N125" s="215"/>
      <c r="O125" s="215"/>
      <c r="P125" s="215"/>
      <c r="Q125" s="215"/>
      <c r="R125" s="215"/>
      <c r="S125" s="215"/>
      <c r="T125" s="215"/>
      <c r="U125" s="215"/>
      <c r="V125" s="215"/>
      <c r="W125" s="215"/>
      <c r="X125" s="215"/>
      <c r="Y125" s="215"/>
      <c r="Z125" s="215"/>
      <c r="AA125" s="215"/>
      <c r="AB125" s="215"/>
      <c r="AC125" s="215"/>
      <c r="AD125" s="215"/>
      <c r="AE125" s="215"/>
      <c r="AF125" s="215"/>
      <c r="AG125" s="215"/>
      <c r="AH125" s="215"/>
      <c r="AI125" s="215"/>
      <c r="AJ125" s="215"/>
      <c r="AK125" s="215"/>
      <c r="AL125" s="215"/>
      <c r="AM125" s="215"/>
      <c r="AN125" s="215"/>
      <c r="AO125" s="215"/>
      <c r="AP125" s="215"/>
      <c r="AQ125" s="215"/>
      <c r="AR125" s="215"/>
      <c r="AS125" s="215"/>
      <c r="AT125" s="215"/>
      <c r="AU125" s="215"/>
      <c r="AV125" s="215"/>
      <c r="AW125" s="215"/>
      <c r="AX125" s="215"/>
      <c r="AY125" s="215"/>
    </row>
    <row r="126" spans="2:52" ht="18.75" customHeight="1">
      <c r="B126" s="215"/>
      <c r="C126" s="215"/>
      <c r="D126" s="215"/>
      <c r="E126" s="215"/>
      <c r="F126" s="215"/>
      <c r="G126" s="215"/>
      <c r="H126" s="215"/>
      <c r="I126" s="215"/>
      <c r="J126" s="215"/>
      <c r="K126" s="215"/>
      <c r="L126" s="215"/>
      <c r="M126" s="215"/>
      <c r="N126" s="215"/>
      <c r="O126" s="215"/>
      <c r="P126" s="215"/>
      <c r="Q126" s="215"/>
      <c r="R126" s="215"/>
      <c r="S126" s="215"/>
      <c r="T126" s="215"/>
      <c r="U126" s="215"/>
      <c r="V126" s="215"/>
      <c r="W126" s="215"/>
      <c r="X126" s="215"/>
      <c r="Y126" s="215"/>
      <c r="Z126" s="215"/>
      <c r="AA126" s="215"/>
      <c r="AB126" s="215"/>
      <c r="AC126" s="215"/>
      <c r="AD126" s="215"/>
      <c r="AE126" s="215"/>
      <c r="AF126" s="215"/>
      <c r="AG126" s="215"/>
      <c r="AH126" s="215"/>
      <c r="AI126" s="215"/>
      <c r="AJ126" s="215"/>
      <c r="AK126" s="215"/>
      <c r="AL126" s="215"/>
      <c r="AM126" s="215"/>
      <c r="AN126" s="215"/>
      <c r="AO126" s="215"/>
      <c r="AP126" s="215"/>
      <c r="AQ126" s="215"/>
      <c r="AR126" s="215"/>
      <c r="AS126" s="215"/>
      <c r="AT126" s="215"/>
      <c r="AU126" s="215"/>
      <c r="AV126" s="215"/>
      <c r="AW126" s="215"/>
      <c r="AX126" s="215"/>
      <c r="AY126" s="215"/>
    </row>
    <row r="127" spans="2:52" ht="100.5" customHeight="1">
      <c r="B127" s="215"/>
      <c r="C127" s="215"/>
      <c r="D127" s="215"/>
      <c r="E127" s="215"/>
      <c r="F127" s="215"/>
      <c r="G127" s="215"/>
      <c r="H127" s="215"/>
      <c r="I127" s="215"/>
      <c r="J127" s="215"/>
      <c r="K127" s="215"/>
      <c r="L127" s="215"/>
      <c r="M127" s="215"/>
      <c r="N127" s="215"/>
      <c r="O127" s="215"/>
      <c r="P127" s="215"/>
      <c r="Q127" s="215"/>
      <c r="R127" s="215"/>
      <c r="S127" s="215"/>
      <c r="T127" s="215"/>
      <c r="U127" s="215"/>
      <c r="V127" s="215"/>
      <c r="W127" s="215"/>
      <c r="X127" s="215"/>
      <c r="Y127" s="215"/>
      <c r="Z127" s="215"/>
      <c r="AA127" s="215"/>
      <c r="AB127" s="215"/>
      <c r="AC127" s="215"/>
      <c r="AD127" s="215"/>
      <c r="AE127" s="215"/>
      <c r="AF127" s="215"/>
      <c r="AG127" s="215"/>
      <c r="AH127" s="215"/>
      <c r="AI127" s="215"/>
      <c r="AJ127" s="215"/>
      <c r="AK127" s="215"/>
      <c r="AL127" s="215"/>
      <c r="AM127" s="215"/>
      <c r="AN127" s="215"/>
      <c r="AO127" s="215"/>
      <c r="AP127" s="215"/>
      <c r="AQ127" s="215"/>
      <c r="AR127" s="215"/>
      <c r="AS127" s="215"/>
      <c r="AT127" s="215"/>
      <c r="AU127" s="215"/>
      <c r="AV127" s="215"/>
      <c r="AW127" s="215"/>
      <c r="AX127" s="215"/>
      <c r="AY127" s="215"/>
      <c r="AZ127" s="25"/>
    </row>
    <row r="128" spans="2:52" ht="21" customHeight="1">
      <c r="B128" s="215"/>
      <c r="C128" s="215"/>
      <c r="D128" s="215"/>
      <c r="E128" s="215"/>
      <c r="F128" s="215"/>
      <c r="G128" s="215"/>
      <c r="H128" s="215"/>
      <c r="I128" s="215"/>
      <c r="J128" s="215"/>
      <c r="K128" s="215"/>
      <c r="L128" s="215"/>
      <c r="M128" s="215"/>
      <c r="N128" s="215"/>
      <c r="O128" s="215"/>
      <c r="P128" s="215"/>
      <c r="Q128" s="215"/>
      <c r="R128" s="215"/>
      <c r="S128" s="215"/>
      <c r="T128" s="215"/>
      <c r="U128" s="215"/>
      <c r="V128" s="215"/>
      <c r="W128" s="215"/>
      <c r="X128" s="215"/>
      <c r="Y128" s="215"/>
      <c r="Z128" s="215"/>
      <c r="AA128" s="215"/>
      <c r="AB128" s="215"/>
      <c r="AC128" s="215"/>
      <c r="AD128" s="215"/>
      <c r="AE128" s="215"/>
      <c r="AF128" s="215"/>
      <c r="AG128" s="215"/>
      <c r="AH128" s="215"/>
      <c r="AI128" s="215"/>
      <c r="AJ128" s="215"/>
      <c r="AK128" s="215"/>
      <c r="AL128" s="215"/>
      <c r="AM128" s="215"/>
      <c r="AN128" s="215"/>
      <c r="AO128" s="215"/>
      <c r="AP128" s="215"/>
      <c r="AQ128" s="215"/>
      <c r="AR128" s="215"/>
      <c r="AS128" s="215"/>
      <c r="AT128" s="215"/>
      <c r="AU128" s="215"/>
      <c r="AV128" s="215"/>
      <c r="AW128" s="215"/>
      <c r="AX128" s="215"/>
      <c r="AY128" s="215"/>
      <c r="AZ128" s="25"/>
    </row>
    <row r="129" spans="2:2">
      <c r="B129" s="2"/>
    </row>
    <row r="130" spans="2:2">
      <c r="B130" s="2"/>
    </row>
    <row r="131" spans="2:2" ht="46.5" customHeight="1">
      <c r="B131" s="2"/>
    </row>
    <row r="132" spans="2:2">
      <c r="B132" s="2"/>
    </row>
    <row r="133" spans="2:2">
      <c r="B133" s="2"/>
    </row>
    <row r="134" spans="2:2">
      <c r="B134" s="2"/>
    </row>
    <row r="135" spans="2:2">
      <c r="B135" s="2"/>
    </row>
    <row r="136" spans="2:2">
      <c r="B136" s="2"/>
    </row>
    <row r="137" spans="2:2">
      <c r="B137" s="2"/>
    </row>
    <row r="138" spans="2:2">
      <c r="B138" s="2"/>
    </row>
    <row r="139" spans="2:2">
      <c r="B139" s="2"/>
    </row>
    <row r="140" spans="2:2">
      <c r="B140" s="2"/>
    </row>
    <row r="141" spans="2:2">
      <c r="B141" s="2"/>
    </row>
    <row r="142" spans="2:2">
      <c r="B142" s="2"/>
    </row>
    <row r="143" spans="2:2">
      <c r="B143" s="2"/>
    </row>
    <row r="144" spans="2:2">
      <c r="B144" s="2"/>
    </row>
    <row r="145" spans="2:2">
      <c r="B145" s="2"/>
    </row>
    <row r="146" spans="2:2">
      <c r="B146" s="2"/>
    </row>
    <row r="147" spans="2:2">
      <c r="B147" s="2"/>
    </row>
    <row r="148" spans="2:2">
      <c r="B148" s="2"/>
    </row>
    <row r="149" spans="2:2">
      <c r="B149" s="2"/>
    </row>
    <row r="150" spans="2:2">
      <c r="B150" s="2"/>
    </row>
    <row r="151" spans="2:2">
      <c r="B151" s="2"/>
    </row>
    <row r="152" spans="2:2">
      <c r="B152" s="2"/>
    </row>
    <row r="153" spans="2:2">
      <c r="B153" s="2"/>
    </row>
    <row r="154" spans="2:2">
      <c r="B154" s="2"/>
    </row>
    <row r="155" spans="2:2">
      <c r="B155" s="2"/>
    </row>
    <row r="156" spans="2:2">
      <c r="B156" s="2"/>
    </row>
    <row r="157" spans="2:2">
      <c r="B157" s="2"/>
    </row>
    <row r="158" spans="2:2">
      <c r="B158" s="2"/>
    </row>
    <row r="159" spans="2:2">
      <c r="B159" s="2"/>
    </row>
    <row r="160" spans="2:2">
      <c r="B160" s="2"/>
    </row>
    <row r="161" spans="2:2">
      <c r="B161" s="2"/>
    </row>
    <row r="162" spans="2:2">
      <c r="B162" s="2"/>
    </row>
    <row r="163" spans="2:2">
      <c r="B163" s="2"/>
    </row>
    <row r="164" spans="2:2">
      <c r="B164" s="2"/>
    </row>
    <row r="165" spans="2:2">
      <c r="B165" s="2"/>
    </row>
    <row r="166" spans="2:2">
      <c r="B166" s="2"/>
    </row>
    <row r="167" spans="2:2">
      <c r="B167" s="2"/>
    </row>
    <row r="168" spans="2:2">
      <c r="B168" s="2"/>
    </row>
    <row r="169" spans="2:2">
      <c r="B169" s="2"/>
    </row>
    <row r="170" spans="2:2">
      <c r="B170" s="2"/>
    </row>
    <row r="171" spans="2:2">
      <c r="B171" s="2"/>
    </row>
    <row r="172" spans="2:2">
      <c r="B172" s="2"/>
    </row>
    <row r="173" spans="2:2">
      <c r="B173" s="2"/>
    </row>
    <row r="174" spans="2:2">
      <c r="B174" s="2"/>
    </row>
    <row r="175" spans="2:2">
      <c r="B175" s="2"/>
    </row>
    <row r="176" spans="2:2">
      <c r="B176" s="2"/>
    </row>
    <row r="177" spans="2:2">
      <c r="B177" s="2"/>
    </row>
    <row r="178" spans="2:2">
      <c r="B178" s="2"/>
    </row>
    <row r="179" spans="2:2">
      <c r="B179" s="2"/>
    </row>
    <row r="180" spans="2:2">
      <c r="B180" s="2"/>
    </row>
    <row r="181" spans="2:2">
      <c r="B181" s="2"/>
    </row>
    <row r="182" spans="2:2">
      <c r="B182" s="2"/>
    </row>
    <row r="183" spans="2:2">
      <c r="B183" s="2"/>
    </row>
    <row r="184" spans="2:2">
      <c r="B184" s="2"/>
    </row>
    <row r="185" spans="2:2">
      <c r="B185" s="2"/>
    </row>
    <row r="186" spans="2:2">
      <c r="B186" s="2"/>
    </row>
    <row r="187" spans="2:2">
      <c r="B187" s="2"/>
    </row>
    <row r="188" spans="2:2">
      <c r="B188" s="2"/>
    </row>
    <row r="189" spans="2:2">
      <c r="B189" s="2"/>
    </row>
    <row r="190" spans="2:2">
      <c r="B190" s="2"/>
    </row>
    <row r="191" spans="2:2">
      <c r="B191" s="2"/>
    </row>
    <row r="192" spans="2:2">
      <c r="B192" s="2"/>
    </row>
    <row r="193" spans="2:2">
      <c r="B193" s="2"/>
    </row>
    <row r="194" spans="2:2">
      <c r="B194" s="2"/>
    </row>
    <row r="195" spans="2:2">
      <c r="B195" s="2"/>
    </row>
    <row r="196" spans="2:2">
      <c r="B196" s="2"/>
    </row>
    <row r="197" spans="2:2">
      <c r="B197" s="2"/>
    </row>
    <row r="198" spans="2:2">
      <c r="B198" s="2"/>
    </row>
    <row r="199" spans="2:2">
      <c r="B199" s="2"/>
    </row>
    <row r="200" spans="2:2">
      <c r="B200" s="2"/>
    </row>
    <row r="201" spans="2:2">
      <c r="B201" s="2"/>
    </row>
    <row r="202" spans="2:2">
      <c r="B202" s="2"/>
    </row>
    <row r="203" spans="2:2">
      <c r="B203" s="2"/>
    </row>
    <row r="204" spans="2:2">
      <c r="B204" s="2"/>
    </row>
    <row r="205" spans="2:2">
      <c r="B205" s="2"/>
    </row>
    <row r="206" spans="2:2">
      <c r="B206" s="2"/>
    </row>
    <row r="207" spans="2:2">
      <c r="B207" s="2"/>
    </row>
    <row r="208" spans="2:2">
      <c r="B208" s="2"/>
    </row>
    <row r="209" spans="2:2">
      <c r="B209" s="2"/>
    </row>
    <row r="210" spans="2:2">
      <c r="B210" s="2"/>
    </row>
    <row r="211" spans="2:2">
      <c r="B211" s="2"/>
    </row>
    <row r="212" spans="2:2">
      <c r="B212" s="2"/>
    </row>
    <row r="213" spans="2:2">
      <c r="B213" s="2"/>
    </row>
    <row r="214" spans="2:2">
      <c r="B214" s="2"/>
    </row>
    <row r="215" spans="2:2">
      <c r="B215" s="2"/>
    </row>
    <row r="216" spans="2:2">
      <c r="B216" s="2"/>
    </row>
    <row r="217" spans="2:2">
      <c r="B217" s="2"/>
    </row>
    <row r="218" spans="2:2">
      <c r="B218" s="2"/>
    </row>
    <row r="219" spans="2:2">
      <c r="B219" s="2"/>
    </row>
    <row r="220" spans="2:2">
      <c r="B220" s="2"/>
    </row>
    <row r="221" spans="2:2">
      <c r="B221" s="2"/>
    </row>
    <row r="222" spans="2:2">
      <c r="B222" s="2"/>
    </row>
    <row r="223" spans="2:2">
      <c r="B223" s="2"/>
    </row>
    <row r="224" spans="2:2">
      <c r="B224" s="2"/>
    </row>
    <row r="225" spans="2:2">
      <c r="B225" s="2"/>
    </row>
    <row r="226" spans="2:2">
      <c r="B226" s="2"/>
    </row>
    <row r="227" spans="2:2">
      <c r="B227" s="2"/>
    </row>
    <row r="228" spans="2:2">
      <c r="B228" s="2"/>
    </row>
    <row r="229" spans="2:2">
      <c r="B229" s="2"/>
    </row>
    <row r="230" spans="2:2">
      <c r="B230" s="2"/>
    </row>
    <row r="231" spans="2:2">
      <c r="B231" s="2"/>
    </row>
    <row r="232" spans="2:2">
      <c r="B232" s="2"/>
    </row>
    <row r="233" spans="2:2">
      <c r="B233" s="2"/>
    </row>
    <row r="234" spans="2:2">
      <c r="B234" s="2"/>
    </row>
    <row r="235" spans="2:2">
      <c r="B235" s="2"/>
    </row>
    <row r="236" spans="2:2">
      <c r="B236" s="2"/>
    </row>
    <row r="237" spans="2:2">
      <c r="B237" s="2"/>
    </row>
    <row r="238" spans="2:2">
      <c r="B238" s="2"/>
    </row>
    <row r="239" spans="2:2">
      <c r="B239" s="2"/>
    </row>
    <row r="240" spans="2:2">
      <c r="B240" s="2"/>
    </row>
    <row r="241" spans="2:2">
      <c r="B241" s="2"/>
    </row>
    <row r="242" spans="2:2">
      <c r="B242" s="2"/>
    </row>
    <row r="243" spans="2:2">
      <c r="B243" s="2"/>
    </row>
    <row r="244" spans="2:2">
      <c r="B244" s="2"/>
    </row>
    <row r="245" spans="2:2">
      <c r="B245" s="2"/>
    </row>
    <row r="246" spans="2:2">
      <c r="B246" s="2"/>
    </row>
    <row r="247" spans="2:2">
      <c r="B247" s="2"/>
    </row>
    <row r="248" spans="2:2">
      <c r="B248" s="2"/>
    </row>
    <row r="249" spans="2:2">
      <c r="B249" s="2"/>
    </row>
    <row r="250" spans="2:2">
      <c r="B250" s="2"/>
    </row>
    <row r="251" spans="2:2">
      <c r="B251" s="2"/>
    </row>
    <row r="252" spans="2:2">
      <c r="B252" s="2"/>
    </row>
    <row r="253" spans="2:2">
      <c r="B253" s="2"/>
    </row>
    <row r="254" spans="2:2">
      <c r="B254" s="2"/>
    </row>
    <row r="255" spans="2:2">
      <c r="B255" s="2"/>
    </row>
    <row r="256" spans="2:2">
      <c r="B256" s="2"/>
    </row>
    <row r="257" spans="2:2">
      <c r="B257" s="2"/>
    </row>
    <row r="258" spans="2:2">
      <c r="B258" s="2"/>
    </row>
    <row r="259" spans="2:2">
      <c r="B259" s="2"/>
    </row>
    <row r="260" spans="2:2">
      <c r="B260" s="2"/>
    </row>
    <row r="261" spans="2:2">
      <c r="B261" s="2"/>
    </row>
    <row r="262" spans="2:2">
      <c r="B262" s="2"/>
    </row>
    <row r="263" spans="2:2">
      <c r="B263" s="2"/>
    </row>
    <row r="264" spans="2:2">
      <c r="B264" s="2"/>
    </row>
    <row r="265" spans="2:2">
      <c r="B265" s="2"/>
    </row>
    <row r="266" spans="2:2">
      <c r="B266" s="2"/>
    </row>
    <row r="267" spans="2:2">
      <c r="B267" s="2"/>
    </row>
    <row r="268" spans="2:2">
      <c r="B268" s="2"/>
    </row>
    <row r="269" spans="2:2">
      <c r="B269" s="2"/>
    </row>
    <row r="270" spans="2:2">
      <c r="B270" s="2"/>
    </row>
    <row r="271" spans="2:2">
      <c r="B271" s="2"/>
    </row>
    <row r="272" spans="2:2">
      <c r="B272" s="2"/>
    </row>
    <row r="273" spans="2:2">
      <c r="B273" s="2"/>
    </row>
    <row r="274" spans="2:2">
      <c r="B274" s="2"/>
    </row>
    <row r="275" spans="2:2">
      <c r="B275" s="2"/>
    </row>
    <row r="276" spans="2:2">
      <c r="B276" s="2"/>
    </row>
    <row r="277" spans="2:2">
      <c r="B277" s="2"/>
    </row>
    <row r="278" spans="2:2">
      <c r="B278" s="2"/>
    </row>
    <row r="279" spans="2:2">
      <c r="B279" s="2"/>
    </row>
    <row r="280" spans="2:2">
      <c r="B280" s="2"/>
    </row>
    <row r="281" spans="2:2">
      <c r="B281" s="2"/>
    </row>
    <row r="282" spans="2:2">
      <c r="B282" s="2"/>
    </row>
    <row r="283" spans="2:2">
      <c r="B283" s="2"/>
    </row>
    <row r="284" spans="2:2">
      <c r="B284" s="2"/>
    </row>
    <row r="285" spans="2:2">
      <c r="B285" s="2"/>
    </row>
    <row r="286" spans="2:2">
      <c r="B286" s="2"/>
    </row>
    <row r="287" spans="2:2">
      <c r="B287" s="2"/>
    </row>
    <row r="288" spans="2:2">
      <c r="B288" s="2"/>
    </row>
    <row r="289" spans="2:2">
      <c r="B289" s="2"/>
    </row>
    <row r="290" spans="2:2">
      <c r="B290" s="2"/>
    </row>
    <row r="291" spans="2:2">
      <c r="B291" s="2"/>
    </row>
    <row r="292" spans="2:2">
      <c r="B292" s="2"/>
    </row>
    <row r="293" spans="2:2">
      <c r="B293" s="2"/>
    </row>
    <row r="294" spans="2:2">
      <c r="B294" s="2"/>
    </row>
    <row r="295" spans="2:2">
      <c r="B295" s="2"/>
    </row>
    <row r="296" spans="2:2">
      <c r="B296" s="2"/>
    </row>
    <row r="297" spans="2:2">
      <c r="B297" s="2"/>
    </row>
    <row r="298" spans="2:2">
      <c r="B298" s="2"/>
    </row>
    <row r="299" spans="2:2">
      <c r="B299" s="2"/>
    </row>
    <row r="300" spans="2:2">
      <c r="B300" s="2"/>
    </row>
    <row r="301" spans="2:2">
      <c r="B301" s="2"/>
    </row>
    <row r="302" spans="2:2">
      <c r="B302" s="2"/>
    </row>
    <row r="303" spans="2:2">
      <c r="B303" s="2"/>
    </row>
    <row r="304" spans="2:2">
      <c r="B304" s="2"/>
    </row>
    <row r="305" spans="2:2">
      <c r="B305" s="2"/>
    </row>
    <row r="306" spans="2:2">
      <c r="B306" s="2"/>
    </row>
    <row r="307" spans="2:2">
      <c r="B307" s="2"/>
    </row>
    <row r="308" spans="2:2">
      <c r="B308" s="2"/>
    </row>
    <row r="309" spans="2:2">
      <c r="B309" s="2"/>
    </row>
    <row r="310" spans="2:2">
      <c r="B310" s="2"/>
    </row>
    <row r="311" spans="2:2">
      <c r="B311" s="2"/>
    </row>
    <row r="312" spans="2:2">
      <c r="B312" s="2"/>
    </row>
    <row r="313" spans="2:2">
      <c r="B313" s="2"/>
    </row>
    <row r="314" spans="2:2">
      <c r="B314" s="2"/>
    </row>
    <row r="315" spans="2:2">
      <c r="B315" s="2"/>
    </row>
    <row r="316" spans="2:2">
      <c r="B316" s="2"/>
    </row>
    <row r="317" spans="2:2">
      <c r="B317" s="2"/>
    </row>
    <row r="318" spans="2:2">
      <c r="B318" s="2"/>
    </row>
    <row r="319" spans="2:2">
      <c r="B319" s="2"/>
    </row>
    <row r="320" spans="2:2">
      <c r="B320" s="2"/>
    </row>
    <row r="321" spans="2:2">
      <c r="B321" s="2"/>
    </row>
    <row r="322" spans="2:2">
      <c r="B322" s="2"/>
    </row>
    <row r="323" spans="2:2">
      <c r="B323" s="2"/>
    </row>
    <row r="324" spans="2:2">
      <c r="B324" s="2"/>
    </row>
    <row r="325" spans="2:2">
      <c r="B325" s="2"/>
    </row>
    <row r="326" spans="2:2">
      <c r="B326" s="2"/>
    </row>
    <row r="327" spans="2:2">
      <c r="B327" s="2"/>
    </row>
    <row r="328" spans="2:2">
      <c r="B328" s="2"/>
    </row>
    <row r="329" spans="2:2">
      <c r="B329" s="2"/>
    </row>
    <row r="330" spans="2:2">
      <c r="B330" s="2"/>
    </row>
    <row r="331" spans="2:2">
      <c r="B331" s="2"/>
    </row>
    <row r="332" spans="2:2">
      <c r="B332" s="2"/>
    </row>
    <row r="333" spans="2:2">
      <c r="B333" s="2"/>
    </row>
    <row r="334" spans="2:2">
      <c r="B334" s="2"/>
    </row>
    <row r="335" spans="2:2">
      <c r="B335" s="2"/>
    </row>
    <row r="336" spans="2:2">
      <c r="B336" s="2"/>
    </row>
    <row r="337" spans="2:2">
      <c r="B337" s="2"/>
    </row>
    <row r="338" spans="2:2">
      <c r="B338" s="2"/>
    </row>
    <row r="339" spans="2:2">
      <c r="B339" s="2"/>
    </row>
    <row r="340" spans="2:2">
      <c r="B340" s="2"/>
    </row>
    <row r="341" spans="2:2">
      <c r="B341" s="2"/>
    </row>
    <row r="342" spans="2:2">
      <c r="B342" s="2"/>
    </row>
    <row r="343" spans="2:2">
      <c r="B343" s="2"/>
    </row>
    <row r="344" spans="2:2">
      <c r="B344" s="2"/>
    </row>
    <row r="345" spans="2:2">
      <c r="B345" s="2"/>
    </row>
    <row r="346" spans="2:2">
      <c r="B346" s="2"/>
    </row>
    <row r="347" spans="2:2">
      <c r="B347" s="2"/>
    </row>
    <row r="348" spans="2:2">
      <c r="B348" s="2"/>
    </row>
    <row r="349" spans="2:2">
      <c r="B349" s="2"/>
    </row>
    <row r="350" spans="2:2">
      <c r="B350" s="2"/>
    </row>
    <row r="351" spans="2:2">
      <c r="B351" s="2"/>
    </row>
    <row r="352" spans="2:2">
      <c r="B352" s="2"/>
    </row>
    <row r="353" spans="2:2">
      <c r="B353" s="2"/>
    </row>
    <row r="354" spans="2:2">
      <c r="B354" s="2"/>
    </row>
    <row r="355" spans="2:2">
      <c r="B355" s="2"/>
    </row>
    <row r="356" spans="2:2">
      <c r="B356" s="2"/>
    </row>
    <row r="357" spans="2:2">
      <c r="B357" s="2"/>
    </row>
    <row r="358" spans="2:2">
      <c r="B358" s="2"/>
    </row>
    <row r="359" spans="2:2">
      <c r="B359" s="2"/>
    </row>
    <row r="360" spans="2:2">
      <c r="B360" s="2"/>
    </row>
    <row r="361" spans="2:2">
      <c r="B361" s="2"/>
    </row>
    <row r="362" spans="2:2">
      <c r="B362" s="2"/>
    </row>
    <row r="363" spans="2:2">
      <c r="B363" s="2"/>
    </row>
    <row r="364" spans="2:2">
      <c r="B364" s="2"/>
    </row>
    <row r="365" spans="2:2">
      <c r="B365" s="2"/>
    </row>
    <row r="366" spans="2:2">
      <c r="B366" s="2"/>
    </row>
    <row r="367" spans="2:2">
      <c r="B367" s="2"/>
    </row>
    <row r="368" spans="2:2">
      <c r="B368" s="2"/>
    </row>
    <row r="369" spans="2:2">
      <c r="B369" s="2"/>
    </row>
    <row r="370" spans="2:2">
      <c r="B370" s="2"/>
    </row>
    <row r="371" spans="2:2">
      <c r="B371" s="2"/>
    </row>
    <row r="372" spans="2:2">
      <c r="B372" s="2"/>
    </row>
    <row r="373" spans="2:2">
      <c r="B373" s="2"/>
    </row>
    <row r="374" spans="2:2">
      <c r="B374" s="2"/>
    </row>
    <row r="375" spans="2:2">
      <c r="B375" s="2"/>
    </row>
    <row r="376" spans="2:2">
      <c r="B376" s="2"/>
    </row>
    <row r="377" spans="2:2">
      <c r="B377" s="2"/>
    </row>
    <row r="378" spans="2:2">
      <c r="B378" s="2"/>
    </row>
    <row r="379" spans="2:2">
      <c r="B379" s="2"/>
    </row>
    <row r="380" spans="2:2">
      <c r="B380" s="2"/>
    </row>
    <row r="381" spans="2:2">
      <c r="B381" s="2"/>
    </row>
    <row r="382" spans="2:2">
      <c r="B382" s="2"/>
    </row>
    <row r="383" spans="2:2">
      <c r="B383" s="2"/>
    </row>
    <row r="384" spans="2:2">
      <c r="B384" s="2"/>
    </row>
    <row r="385" spans="2:2">
      <c r="B385" s="2"/>
    </row>
    <row r="386" spans="2:2">
      <c r="B386" s="2"/>
    </row>
    <row r="387" spans="2:2">
      <c r="B387" s="2"/>
    </row>
    <row r="388" spans="2:2">
      <c r="B388" s="2"/>
    </row>
    <row r="389" spans="2:2">
      <c r="B389" s="2"/>
    </row>
    <row r="390" spans="2:2">
      <c r="B390" s="2"/>
    </row>
    <row r="391" spans="2:2">
      <c r="B391" s="2"/>
    </row>
    <row r="392" spans="2:2">
      <c r="B392" s="2"/>
    </row>
    <row r="393" spans="2:2">
      <c r="B393" s="2"/>
    </row>
    <row r="394" spans="2:2">
      <c r="B394" s="2"/>
    </row>
    <row r="395" spans="2:2">
      <c r="B395" s="2"/>
    </row>
    <row r="396" spans="2:2">
      <c r="B396" s="2"/>
    </row>
    <row r="397" spans="2:2">
      <c r="B397" s="2"/>
    </row>
    <row r="398" spans="2:2">
      <c r="B398" s="2"/>
    </row>
    <row r="399" spans="2:2">
      <c r="B399" s="2"/>
    </row>
    <row r="400" spans="2:2">
      <c r="B400" s="2"/>
    </row>
    <row r="401" spans="2:2">
      <c r="B401" s="2"/>
    </row>
    <row r="402" spans="2:2">
      <c r="B402" s="2"/>
    </row>
    <row r="403" spans="2:2">
      <c r="B403" s="2"/>
    </row>
    <row r="404" spans="2:2">
      <c r="B404" s="2"/>
    </row>
    <row r="405" spans="2:2">
      <c r="B405" s="2"/>
    </row>
    <row r="406" spans="2:2">
      <c r="B406" s="2"/>
    </row>
    <row r="407" spans="2:2">
      <c r="B407" s="2"/>
    </row>
    <row r="408" spans="2:2">
      <c r="B408" s="2"/>
    </row>
    <row r="409" spans="2:2">
      <c r="B409" s="2"/>
    </row>
    <row r="410" spans="2:2">
      <c r="B410" s="2"/>
    </row>
    <row r="411" spans="2:2">
      <c r="B411" s="2"/>
    </row>
    <row r="412" spans="2:2">
      <c r="B412" s="2"/>
    </row>
    <row r="413" spans="2:2">
      <c r="B413" s="2"/>
    </row>
    <row r="414" spans="2:2">
      <c r="B414" s="2"/>
    </row>
    <row r="415" spans="2:2">
      <c r="B415" s="2"/>
    </row>
    <row r="416" spans="2:2">
      <c r="B416" s="2"/>
    </row>
    <row r="417" spans="2:2">
      <c r="B417" s="2"/>
    </row>
    <row r="418" spans="2:2">
      <c r="B418" s="2"/>
    </row>
    <row r="419" spans="2:2">
      <c r="B419" s="2"/>
    </row>
    <row r="420" spans="2:2">
      <c r="B420" s="2"/>
    </row>
    <row r="421" spans="2:2">
      <c r="B421" s="2"/>
    </row>
    <row r="422" spans="2:2">
      <c r="B422" s="2"/>
    </row>
    <row r="423" spans="2:2">
      <c r="B423" s="2"/>
    </row>
    <row r="424" spans="2:2">
      <c r="B424" s="2"/>
    </row>
    <row r="425" spans="2:2">
      <c r="B425" s="2"/>
    </row>
    <row r="426" spans="2:2">
      <c r="B426" s="2"/>
    </row>
    <row r="427" spans="2:2">
      <c r="B427" s="2"/>
    </row>
    <row r="428" spans="2:2">
      <c r="B428" s="2"/>
    </row>
    <row r="429" spans="2:2">
      <c r="B429" s="2"/>
    </row>
    <row r="430" spans="2:2">
      <c r="B430" s="2"/>
    </row>
    <row r="431" spans="2:2">
      <c r="B431" s="2"/>
    </row>
    <row r="432" spans="2:2">
      <c r="B432" s="2"/>
    </row>
    <row r="433" spans="2:2">
      <c r="B433" s="2"/>
    </row>
    <row r="434" spans="2:2">
      <c r="B434" s="2"/>
    </row>
    <row r="435" spans="2:2">
      <c r="B435" s="2"/>
    </row>
    <row r="436" spans="2:2">
      <c r="B436" s="2"/>
    </row>
    <row r="437" spans="2:2">
      <c r="B437" s="2"/>
    </row>
    <row r="438" spans="2:2">
      <c r="B438" s="2"/>
    </row>
    <row r="439" spans="2:2">
      <c r="B439" s="2"/>
    </row>
    <row r="440" spans="2:2">
      <c r="B440" s="2"/>
    </row>
    <row r="441" spans="2:2">
      <c r="B441" s="2"/>
    </row>
    <row r="442" spans="2:2">
      <c r="B442" s="2"/>
    </row>
    <row r="443" spans="2:2">
      <c r="B443" s="2"/>
    </row>
    <row r="444" spans="2:2">
      <c r="B444" s="2"/>
    </row>
    <row r="445" spans="2:2">
      <c r="B445" s="2"/>
    </row>
    <row r="446" spans="2:2">
      <c r="B446" s="2"/>
    </row>
    <row r="447" spans="2:2">
      <c r="B447" s="2"/>
    </row>
    <row r="448" spans="2:2">
      <c r="B448" s="2"/>
    </row>
    <row r="449" spans="2:2">
      <c r="B449" s="2"/>
    </row>
    <row r="450" spans="2:2">
      <c r="B450" s="2"/>
    </row>
    <row r="451" spans="2:2">
      <c r="B451" s="2"/>
    </row>
    <row r="452" spans="2:2">
      <c r="B452" s="2"/>
    </row>
    <row r="453" spans="2:2">
      <c r="B453" s="2"/>
    </row>
    <row r="454" spans="2:2">
      <c r="B454" s="2"/>
    </row>
    <row r="455" spans="2:2">
      <c r="B455" s="2"/>
    </row>
    <row r="456" spans="2:2">
      <c r="B456" s="2"/>
    </row>
    <row r="457" spans="2:2">
      <c r="B457" s="2"/>
    </row>
    <row r="458" spans="2:2">
      <c r="B458" s="2"/>
    </row>
    <row r="459" spans="2:2">
      <c r="B459" s="2"/>
    </row>
    <row r="460" spans="2:2">
      <c r="B460" s="2"/>
    </row>
    <row r="461" spans="2:2">
      <c r="B461" s="2"/>
    </row>
    <row r="462" spans="2:2">
      <c r="B462" s="2"/>
    </row>
    <row r="463" spans="2:2">
      <c r="B463" s="2"/>
    </row>
    <row r="464" spans="2:2">
      <c r="B464" s="2"/>
    </row>
    <row r="465" spans="2:2">
      <c r="B465" s="2"/>
    </row>
    <row r="466" spans="2:2">
      <c r="B466" s="2"/>
    </row>
    <row r="467" spans="2:2">
      <c r="B467" s="2"/>
    </row>
    <row r="468" spans="2:2">
      <c r="B468" s="2"/>
    </row>
    <row r="469" spans="2:2">
      <c r="B469" s="2"/>
    </row>
    <row r="470" spans="2:2">
      <c r="B470" s="2"/>
    </row>
    <row r="471" spans="2:2">
      <c r="B471" s="2"/>
    </row>
    <row r="472" spans="2:2">
      <c r="B472" s="2"/>
    </row>
    <row r="473" spans="2:2">
      <c r="B473" s="2"/>
    </row>
    <row r="474" spans="2:2">
      <c r="B474" s="2"/>
    </row>
    <row r="475" spans="2:2">
      <c r="B475" s="2"/>
    </row>
    <row r="476" spans="2:2">
      <c r="B476" s="2"/>
    </row>
    <row r="477" spans="2:2">
      <c r="B477" s="2"/>
    </row>
    <row r="478" spans="2:2">
      <c r="B478" s="2"/>
    </row>
    <row r="479" spans="2:2">
      <c r="B479" s="2"/>
    </row>
    <row r="480" spans="2:2">
      <c r="B480" s="2"/>
    </row>
    <row r="481" spans="2:2">
      <c r="B481" s="2"/>
    </row>
    <row r="482" spans="2:2">
      <c r="B482" s="2"/>
    </row>
    <row r="483" spans="2:2">
      <c r="B483" s="2"/>
    </row>
    <row r="484" spans="2:2">
      <c r="B484" s="2"/>
    </row>
    <row r="485" spans="2:2">
      <c r="B485" s="2"/>
    </row>
    <row r="486" spans="2:2">
      <c r="B486" s="2"/>
    </row>
    <row r="487" spans="2:2">
      <c r="B487" s="2"/>
    </row>
    <row r="488" spans="2:2">
      <c r="B488" s="2"/>
    </row>
    <row r="489" spans="2:2">
      <c r="B489" s="2"/>
    </row>
    <row r="490" spans="2:2">
      <c r="B490" s="2"/>
    </row>
    <row r="491" spans="2:2">
      <c r="B491" s="2"/>
    </row>
    <row r="492" spans="2:2">
      <c r="B492" s="2"/>
    </row>
    <row r="493" spans="2:2">
      <c r="B493" s="2"/>
    </row>
    <row r="494" spans="2:2">
      <c r="B494" s="2"/>
    </row>
    <row r="495" spans="2:2">
      <c r="B495" s="2"/>
    </row>
    <row r="496" spans="2:2">
      <c r="B496" s="2"/>
    </row>
    <row r="497" spans="2:2">
      <c r="B497" s="2"/>
    </row>
    <row r="498" spans="2:2">
      <c r="B498" s="2"/>
    </row>
    <row r="499" spans="2:2">
      <c r="B499" s="2"/>
    </row>
    <row r="500" spans="2:2">
      <c r="B500" s="2"/>
    </row>
    <row r="501" spans="2:2">
      <c r="B501" s="2"/>
    </row>
    <row r="502" spans="2:2">
      <c r="B502" s="2"/>
    </row>
    <row r="503" spans="2:2">
      <c r="B503" s="2"/>
    </row>
    <row r="504" spans="2:2">
      <c r="B504" s="2"/>
    </row>
    <row r="505" spans="2:2">
      <c r="B505" s="2"/>
    </row>
    <row r="506" spans="2:2">
      <c r="B506" s="2"/>
    </row>
    <row r="507" spans="2:2">
      <c r="B507" s="2"/>
    </row>
    <row r="508" spans="2:2">
      <c r="B508" s="2"/>
    </row>
    <row r="509" spans="2:2">
      <c r="B509" s="2"/>
    </row>
    <row r="510" spans="2:2">
      <c r="B510" s="2"/>
    </row>
    <row r="511" spans="2:2">
      <c r="B511" s="2"/>
    </row>
    <row r="512" spans="2:2">
      <c r="B512" s="2"/>
    </row>
    <row r="513" spans="2:2">
      <c r="B513" s="2"/>
    </row>
    <row r="514" spans="2:2">
      <c r="B514" s="2"/>
    </row>
    <row r="515" spans="2:2">
      <c r="B515" s="2"/>
    </row>
    <row r="516" spans="2:2">
      <c r="B516" s="2"/>
    </row>
    <row r="517" spans="2:2">
      <c r="B517" s="2"/>
    </row>
    <row r="518" spans="2:2">
      <c r="B518" s="2"/>
    </row>
    <row r="519" spans="2:2">
      <c r="B519" s="2"/>
    </row>
    <row r="520" spans="2:2">
      <c r="B520" s="2"/>
    </row>
    <row r="521" spans="2:2">
      <c r="B521" s="2"/>
    </row>
    <row r="522" spans="2:2">
      <c r="B522" s="2"/>
    </row>
    <row r="523" spans="2:2">
      <c r="B523" s="2"/>
    </row>
    <row r="524" spans="2:2">
      <c r="B524" s="2"/>
    </row>
    <row r="525" spans="2:2">
      <c r="B525" s="2"/>
    </row>
    <row r="526" spans="2:2">
      <c r="B526" s="2"/>
    </row>
    <row r="527" spans="2:2">
      <c r="B527" s="2"/>
    </row>
    <row r="528" spans="2:2">
      <c r="B528" s="2"/>
    </row>
    <row r="529" spans="2:2">
      <c r="B529" s="2"/>
    </row>
    <row r="530" spans="2:2">
      <c r="B530" s="2"/>
    </row>
    <row r="531" spans="2:2">
      <c r="B531" s="2"/>
    </row>
    <row r="532" spans="2:2">
      <c r="B532" s="2"/>
    </row>
    <row r="533" spans="2:2">
      <c r="B533" s="2"/>
    </row>
    <row r="534" spans="2:2">
      <c r="B534" s="2"/>
    </row>
    <row r="535" spans="2:2">
      <c r="B535" s="2"/>
    </row>
    <row r="536" spans="2:2">
      <c r="B536" s="2"/>
    </row>
    <row r="537" spans="2:2">
      <c r="B537" s="2"/>
    </row>
    <row r="538" spans="2:2">
      <c r="B538" s="2"/>
    </row>
    <row r="539" spans="2:2">
      <c r="B539" s="2"/>
    </row>
    <row r="540" spans="2:2">
      <c r="B540" s="2"/>
    </row>
    <row r="541" spans="2:2">
      <c r="B541" s="2"/>
    </row>
    <row r="542" spans="2:2">
      <c r="B542" s="2"/>
    </row>
    <row r="543" spans="2:2">
      <c r="B543" s="2"/>
    </row>
    <row r="544" spans="2:2">
      <c r="B544" s="2"/>
    </row>
    <row r="545" spans="2:2">
      <c r="B545" s="2"/>
    </row>
    <row r="546" spans="2:2">
      <c r="B546" s="2"/>
    </row>
    <row r="547" spans="2:2">
      <c r="B547" s="2"/>
    </row>
    <row r="548" spans="2:2">
      <c r="B548" s="2"/>
    </row>
    <row r="549" spans="2:2">
      <c r="B549" s="2"/>
    </row>
    <row r="550" spans="2:2">
      <c r="B550" s="2"/>
    </row>
    <row r="551" spans="2:2">
      <c r="B551" s="2"/>
    </row>
    <row r="552" spans="2:2">
      <c r="B552" s="2"/>
    </row>
    <row r="553" spans="2:2">
      <c r="B553" s="2"/>
    </row>
    <row r="554" spans="2:2">
      <c r="B554" s="2"/>
    </row>
    <row r="555" spans="2:2">
      <c r="B555" s="2"/>
    </row>
    <row r="556" spans="2:2">
      <c r="B556" s="2"/>
    </row>
    <row r="557" spans="2:2">
      <c r="B557" s="2"/>
    </row>
    <row r="558" spans="2:2">
      <c r="B558" s="2"/>
    </row>
    <row r="559" spans="2:2">
      <c r="B559" s="2"/>
    </row>
    <row r="560" spans="2:2">
      <c r="B560" s="2"/>
    </row>
    <row r="561" spans="2:2">
      <c r="B561" s="2"/>
    </row>
    <row r="562" spans="2:2">
      <c r="B562" s="2"/>
    </row>
    <row r="563" spans="2:2">
      <c r="B563" s="2"/>
    </row>
    <row r="564" spans="2:2">
      <c r="B564" s="2"/>
    </row>
    <row r="565" spans="2:2">
      <c r="B565" s="2"/>
    </row>
    <row r="566" spans="2:2">
      <c r="B566" s="2"/>
    </row>
    <row r="567" spans="2:2">
      <c r="B567" s="2"/>
    </row>
    <row r="568" spans="2:2">
      <c r="B568" s="2"/>
    </row>
    <row r="569" spans="2:2">
      <c r="B569" s="2"/>
    </row>
    <row r="570" spans="2:2">
      <c r="B570" s="2"/>
    </row>
    <row r="571" spans="2:2">
      <c r="B571" s="2"/>
    </row>
    <row r="572" spans="2:2">
      <c r="B572" s="2"/>
    </row>
    <row r="573" spans="2:2">
      <c r="B573" s="2"/>
    </row>
    <row r="574" spans="2:2">
      <c r="B574" s="2"/>
    </row>
    <row r="575" spans="2:2">
      <c r="B575" s="2"/>
    </row>
    <row r="576" spans="2:2">
      <c r="B576" s="2"/>
    </row>
    <row r="577" spans="2:2">
      <c r="B577" s="2"/>
    </row>
    <row r="578" spans="2:2">
      <c r="B578" s="2"/>
    </row>
    <row r="579" spans="2:2">
      <c r="B579" s="2"/>
    </row>
    <row r="580" spans="2:2">
      <c r="B580" s="2"/>
    </row>
    <row r="581" spans="2:2">
      <c r="B581" s="2"/>
    </row>
    <row r="582" spans="2:2">
      <c r="B582" s="2"/>
    </row>
    <row r="583" spans="2:2">
      <c r="B583" s="2"/>
    </row>
    <row r="584" spans="2:2">
      <c r="B584" s="2"/>
    </row>
    <row r="585" spans="2:2">
      <c r="B585" s="2"/>
    </row>
    <row r="586" spans="2:2">
      <c r="B586" s="2"/>
    </row>
    <row r="587" spans="2:2">
      <c r="B587" s="2"/>
    </row>
    <row r="588" spans="2:2">
      <c r="B588" s="2"/>
    </row>
    <row r="589" spans="2:2">
      <c r="B589" s="2"/>
    </row>
    <row r="590" spans="2:2">
      <c r="B590" s="2"/>
    </row>
    <row r="591" spans="2:2">
      <c r="B591" s="2"/>
    </row>
    <row r="592" spans="2:2">
      <c r="B592" s="2"/>
    </row>
    <row r="593" spans="2:2">
      <c r="B593" s="2"/>
    </row>
    <row r="594" spans="2:2">
      <c r="B594" s="2"/>
    </row>
    <row r="595" spans="2:2">
      <c r="B595" s="2"/>
    </row>
    <row r="596" spans="2:2">
      <c r="B596" s="2"/>
    </row>
    <row r="597" spans="2:2">
      <c r="B597" s="2"/>
    </row>
    <row r="598" spans="2:2">
      <c r="B598" s="2"/>
    </row>
    <row r="599" spans="2:2">
      <c r="B599" s="2"/>
    </row>
    <row r="600" spans="2:2">
      <c r="B600" s="2"/>
    </row>
    <row r="601" spans="2:2">
      <c r="B601" s="2"/>
    </row>
    <row r="602" spans="2:2">
      <c r="B602" s="2"/>
    </row>
    <row r="603" spans="2:2">
      <c r="B603" s="2"/>
    </row>
    <row r="604" spans="2:2">
      <c r="B604" s="2"/>
    </row>
    <row r="605" spans="2:2">
      <c r="B605" s="2"/>
    </row>
    <row r="606" spans="2:2">
      <c r="B606" s="2"/>
    </row>
    <row r="607" spans="2:2">
      <c r="B607" s="2"/>
    </row>
    <row r="608" spans="2:2">
      <c r="B608" s="2"/>
    </row>
    <row r="609" spans="2:2">
      <c r="B609" s="2"/>
    </row>
    <row r="610" spans="2:2">
      <c r="B610" s="2"/>
    </row>
    <row r="611" spans="2:2">
      <c r="B611" s="2"/>
    </row>
    <row r="612" spans="2:2">
      <c r="B612" s="2"/>
    </row>
    <row r="613" spans="2:2">
      <c r="B613" s="2"/>
    </row>
    <row r="614" spans="2:2">
      <c r="B614" s="2"/>
    </row>
    <row r="615" spans="2:2">
      <c r="B615" s="2"/>
    </row>
    <row r="616" spans="2:2">
      <c r="B616" s="2"/>
    </row>
    <row r="617" spans="2:2">
      <c r="B617" s="2"/>
    </row>
    <row r="618" spans="2:2">
      <c r="B618" s="2"/>
    </row>
    <row r="619" spans="2:2">
      <c r="B619" s="2"/>
    </row>
    <row r="620" spans="2:2">
      <c r="B620" s="2"/>
    </row>
    <row r="621" spans="2:2">
      <c r="B621" s="2"/>
    </row>
    <row r="622" spans="2:2">
      <c r="B622" s="2"/>
    </row>
    <row r="623" spans="2:2">
      <c r="B623" s="2"/>
    </row>
    <row r="624" spans="2:2">
      <c r="B624" s="2"/>
    </row>
    <row r="625" spans="2:2">
      <c r="B625" s="2"/>
    </row>
    <row r="626" spans="2:2">
      <c r="B626" s="2"/>
    </row>
    <row r="627" spans="2:2">
      <c r="B627" s="2"/>
    </row>
    <row r="628" spans="2:2">
      <c r="B628" s="2"/>
    </row>
    <row r="629" spans="2:2">
      <c r="B629" s="2"/>
    </row>
    <row r="630" spans="2:2">
      <c r="B630" s="2"/>
    </row>
    <row r="631" spans="2:2">
      <c r="B631" s="2"/>
    </row>
    <row r="632" spans="2:2">
      <c r="B632" s="2"/>
    </row>
    <row r="633" spans="2:2">
      <c r="B633" s="2"/>
    </row>
    <row r="634" spans="2:2">
      <c r="B634" s="2"/>
    </row>
    <row r="635" spans="2:2">
      <c r="B635" s="2"/>
    </row>
    <row r="636" spans="2:2">
      <c r="B636" s="2"/>
    </row>
    <row r="637" spans="2:2">
      <c r="B637" s="2"/>
    </row>
    <row r="638" spans="2:2">
      <c r="B638" s="2"/>
    </row>
    <row r="639" spans="2:2">
      <c r="B639" s="2"/>
    </row>
    <row r="640" spans="2:2">
      <c r="B640" s="2"/>
    </row>
    <row r="641" spans="2:2">
      <c r="B641" s="2"/>
    </row>
    <row r="642" spans="2:2">
      <c r="B642" s="2"/>
    </row>
    <row r="643" spans="2:2">
      <c r="B643" s="2"/>
    </row>
    <row r="644" spans="2:2">
      <c r="B644" s="2"/>
    </row>
    <row r="645" spans="2:2">
      <c r="B645" s="2"/>
    </row>
    <row r="646" spans="2:2">
      <c r="B646" s="2"/>
    </row>
    <row r="647" spans="2:2">
      <c r="B647" s="2"/>
    </row>
    <row r="648" spans="2:2">
      <c r="B648" s="2"/>
    </row>
    <row r="649" spans="2:2">
      <c r="B649" s="2"/>
    </row>
    <row r="650" spans="2:2">
      <c r="B650" s="2"/>
    </row>
    <row r="651" spans="2:2">
      <c r="B651" s="2"/>
    </row>
    <row r="652" spans="2:2">
      <c r="B652" s="2"/>
    </row>
    <row r="653" spans="2:2">
      <c r="B653" s="2"/>
    </row>
    <row r="654" spans="2:2">
      <c r="B654" s="2"/>
    </row>
    <row r="655" spans="2:2">
      <c r="B655" s="2"/>
    </row>
    <row r="656" spans="2:2">
      <c r="B656" s="2"/>
    </row>
    <row r="657" spans="2:2">
      <c r="B657" s="2"/>
    </row>
    <row r="658" spans="2:2">
      <c r="B658" s="2"/>
    </row>
    <row r="659" spans="2:2">
      <c r="B659" s="2"/>
    </row>
    <row r="660" spans="2:2">
      <c r="B660" s="2"/>
    </row>
    <row r="661" spans="2:2">
      <c r="B661" s="2"/>
    </row>
    <row r="662" spans="2:2">
      <c r="B662" s="2"/>
    </row>
    <row r="663" spans="2:2">
      <c r="B663" s="2"/>
    </row>
    <row r="664" spans="2:2">
      <c r="B664" s="2"/>
    </row>
    <row r="665" spans="2:2">
      <c r="B665" s="2"/>
    </row>
    <row r="666" spans="2:2">
      <c r="B666" s="2"/>
    </row>
    <row r="667" spans="2:2">
      <c r="B667" s="2"/>
    </row>
    <row r="668" spans="2:2">
      <c r="B668" s="2"/>
    </row>
    <row r="669" spans="2:2">
      <c r="B669" s="2"/>
    </row>
    <row r="670" spans="2:2">
      <c r="B670" s="2"/>
    </row>
    <row r="671" spans="2:2">
      <c r="B671" s="2"/>
    </row>
    <row r="672" spans="2:2">
      <c r="B672" s="2"/>
    </row>
    <row r="673" spans="2:2">
      <c r="B673" s="2"/>
    </row>
    <row r="674" spans="2:2">
      <c r="B674" s="2"/>
    </row>
    <row r="675" spans="2:2">
      <c r="B675" s="2"/>
    </row>
    <row r="676" spans="2:2">
      <c r="B676" s="2"/>
    </row>
    <row r="677" spans="2:2">
      <c r="B677" s="2"/>
    </row>
    <row r="678" spans="2:2">
      <c r="B678" s="2"/>
    </row>
    <row r="679" spans="2:2">
      <c r="B679" s="2"/>
    </row>
    <row r="680" spans="2:2">
      <c r="B680" s="2"/>
    </row>
    <row r="681" spans="2:2">
      <c r="B681" s="2"/>
    </row>
    <row r="682" spans="2:2">
      <c r="B682" s="2"/>
    </row>
    <row r="683" spans="2:2">
      <c r="B683" s="2"/>
    </row>
    <row r="684" spans="2:2">
      <c r="B684" s="2"/>
    </row>
    <row r="685" spans="2:2">
      <c r="B685" s="2"/>
    </row>
    <row r="686" spans="2:2">
      <c r="B686" s="2"/>
    </row>
    <row r="687" spans="2:2">
      <c r="B687" s="2"/>
    </row>
    <row r="688" spans="2:2">
      <c r="B688" s="2"/>
    </row>
    <row r="689" spans="2:2">
      <c r="B689" s="2"/>
    </row>
    <row r="690" spans="2:2">
      <c r="B690" s="2"/>
    </row>
    <row r="691" spans="2:2">
      <c r="B691" s="2"/>
    </row>
    <row r="692" spans="2:2">
      <c r="B692" s="2"/>
    </row>
    <row r="693" spans="2:2">
      <c r="B693" s="2"/>
    </row>
    <row r="694" spans="2:2">
      <c r="B694" s="2"/>
    </row>
    <row r="695" spans="2:2">
      <c r="B695" s="2"/>
    </row>
    <row r="696" spans="2:2">
      <c r="B696" s="2"/>
    </row>
    <row r="697" spans="2:2">
      <c r="B697" s="2"/>
    </row>
    <row r="698" spans="2:2">
      <c r="B698" s="2"/>
    </row>
    <row r="699" spans="2:2">
      <c r="B699" s="2"/>
    </row>
    <row r="700" spans="2:2">
      <c r="B700" s="2"/>
    </row>
    <row r="701" spans="2:2">
      <c r="B701" s="2"/>
    </row>
    <row r="702" spans="2:2">
      <c r="B702" s="2"/>
    </row>
    <row r="703" spans="2:2">
      <c r="B703" s="2"/>
    </row>
    <row r="704" spans="2:2">
      <c r="B704" s="2"/>
    </row>
    <row r="705" spans="2:2">
      <c r="B705" s="2"/>
    </row>
    <row r="706" spans="2:2">
      <c r="B706" s="2"/>
    </row>
    <row r="707" spans="2:2">
      <c r="B707" s="2"/>
    </row>
    <row r="708" spans="2:2">
      <c r="B708" s="2"/>
    </row>
    <row r="709" spans="2:2">
      <c r="B709" s="2"/>
    </row>
    <row r="710" spans="2:2">
      <c r="B710" s="2"/>
    </row>
    <row r="711" spans="2:2">
      <c r="B711" s="2"/>
    </row>
    <row r="712" spans="2:2">
      <c r="B712" s="2"/>
    </row>
    <row r="713" spans="2:2">
      <c r="B713" s="2"/>
    </row>
    <row r="714" spans="2:2">
      <c r="B714" s="2"/>
    </row>
    <row r="715" spans="2:2">
      <c r="B715" s="2"/>
    </row>
    <row r="716" spans="2:2">
      <c r="B716" s="2"/>
    </row>
    <row r="717" spans="2:2">
      <c r="B717" s="2"/>
    </row>
    <row r="718" spans="2:2">
      <c r="B718" s="2"/>
    </row>
    <row r="719" spans="2:2">
      <c r="B719" s="2"/>
    </row>
    <row r="720" spans="2:2">
      <c r="B720" s="2"/>
    </row>
    <row r="721" spans="2:2">
      <c r="B721" s="2"/>
    </row>
    <row r="722" spans="2:2">
      <c r="B722" s="2"/>
    </row>
    <row r="723" spans="2:2">
      <c r="B723" s="2"/>
    </row>
    <row r="724" spans="2:2">
      <c r="B724" s="2"/>
    </row>
    <row r="725" spans="2:2">
      <c r="B725" s="2"/>
    </row>
    <row r="726" spans="2:2">
      <c r="B726" s="2"/>
    </row>
    <row r="727" spans="2:2">
      <c r="B727" s="2"/>
    </row>
    <row r="728" spans="2:2">
      <c r="B728" s="2"/>
    </row>
    <row r="729" spans="2:2">
      <c r="B729" s="2"/>
    </row>
    <row r="730" spans="2:2">
      <c r="B730" s="2"/>
    </row>
    <row r="731" spans="2:2">
      <c r="B731" s="2"/>
    </row>
    <row r="732" spans="2:2">
      <c r="B732" s="2"/>
    </row>
    <row r="733" spans="2:2">
      <c r="B733" s="2"/>
    </row>
    <row r="734" spans="2:2">
      <c r="B734" s="2"/>
    </row>
    <row r="735" spans="2:2">
      <c r="B735" s="2"/>
    </row>
    <row r="736" spans="2:2">
      <c r="B736" s="2"/>
    </row>
    <row r="737" spans="2:2">
      <c r="B737" s="2"/>
    </row>
    <row r="738" spans="2:2">
      <c r="B738" s="2"/>
    </row>
    <row r="739" spans="2:2">
      <c r="B739" s="2"/>
    </row>
    <row r="740" spans="2:2">
      <c r="B740" s="2"/>
    </row>
    <row r="741" spans="2:2">
      <c r="B741" s="2"/>
    </row>
    <row r="742" spans="2:2">
      <c r="B742" s="2"/>
    </row>
    <row r="743" spans="2:2">
      <c r="B743" s="2"/>
    </row>
    <row r="744" spans="2:2">
      <c r="B744" s="2"/>
    </row>
    <row r="745" spans="2:2">
      <c r="B745" s="2"/>
    </row>
    <row r="746" spans="2:2">
      <c r="B746" s="2"/>
    </row>
    <row r="747" spans="2:2">
      <c r="B747" s="2"/>
    </row>
    <row r="748" spans="2:2">
      <c r="B748" s="2"/>
    </row>
    <row r="749" spans="2:2">
      <c r="B749" s="2"/>
    </row>
    <row r="750" spans="2:2">
      <c r="B750" s="2"/>
    </row>
    <row r="751" spans="2:2">
      <c r="B751" s="2"/>
    </row>
    <row r="752" spans="2:2">
      <c r="B752" s="2"/>
    </row>
    <row r="753" spans="2:2">
      <c r="B753" s="2"/>
    </row>
    <row r="754" spans="2:2">
      <c r="B754" s="2"/>
    </row>
    <row r="755" spans="2:2">
      <c r="B755" s="2"/>
    </row>
    <row r="756" spans="2:2">
      <c r="B756" s="2"/>
    </row>
    <row r="757" spans="2:2">
      <c r="B757" s="2"/>
    </row>
    <row r="758" spans="2:2">
      <c r="B758" s="2"/>
    </row>
    <row r="759" spans="2:2">
      <c r="B759" s="2"/>
    </row>
    <row r="760" spans="2:2">
      <c r="B760" s="2"/>
    </row>
    <row r="761" spans="2:2">
      <c r="B761" s="2"/>
    </row>
    <row r="762" spans="2:2">
      <c r="B762" s="2"/>
    </row>
    <row r="763" spans="2:2">
      <c r="B763" s="2"/>
    </row>
    <row r="764" spans="2:2">
      <c r="B764" s="2"/>
    </row>
    <row r="765" spans="2:2">
      <c r="B765" s="2"/>
    </row>
    <row r="766" spans="2:2">
      <c r="B766" s="2"/>
    </row>
    <row r="767" spans="2:2">
      <c r="B767" s="2"/>
    </row>
    <row r="768" spans="2:2">
      <c r="B768" s="2"/>
    </row>
    <row r="769" spans="2:2">
      <c r="B769" s="2"/>
    </row>
    <row r="770" spans="2:2">
      <c r="B770" s="2"/>
    </row>
    <row r="771" spans="2:2">
      <c r="B771" s="2"/>
    </row>
    <row r="772" spans="2:2">
      <c r="B772" s="2"/>
    </row>
    <row r="773" spans="2:2">
      <c r="B773" s="2"/>
    </row>
    <row r="774" spans="2:2">
      <c r="B774" s="2"/>
    </row>
    <row r="775" spans="2:2">
      <c r="B775" s="2"/>
    </row>
    <row r="776" spans="2:2">
      <c r="B776" s="2"/>
    </row>
    <row r="777" spans="2:2">
      <c r="B777" s="2"/>
    </row>
    <row r="778" spans="2:2">
      <c r="B778" s="2"/>
    </row>
    <row r="779" spans="2:2">
      <c r="B779" s="2"/>
    </row>
    <row r="780" spans="2:2">
      <c r="B780" s="2"/>
    </row>
    <row r="781" spans="2:2">
      <c r="B781" s="2"/>
    </row>
    <row r="782" spans="2:2">
      <c r="B782" s="2"/>
    </row>
    <row r="783" spans="2:2">
      <c r="B783" s="2"/>
    </row>
    <row r="784" spans="2:2">
      <c r="B784" s="2"/>
    </row>
    <row r="785" spans="2:2">
      <c r="B785" s="2"/>
    </row>
    <row r="786" spans="2:2">
      <c r="B786" s="2"/>
    </row>
    <row r="787" spans="2:2">
      <c r="B787" s="2"/>
    </row>
    <row r="788" spans="2:2">
      <c r="B788" s="2"/>
    </row>
    <row r="789" spans="2:2">
      <c r="B789" s="2"/>
    </row>
    <row r="790" spans="2:2">
      <c r="B790" s="2"/>
    </row>
    <row r="791" spans="2:2">
      <c r="B791" s="2"/>
    </row>
    <row r="792" spans="2:2">
      <c r="B792" s="2"/>
    </row>
    <row r="793" spans="2:2">
      <c r="B793" s="2"/>
    </row>
    <row r="794" spans="2:2">
      <c r="B794" s="2"/>
    </row>
    <row r="795" spans="2:2">
      <c r="B795" s="2"/>
    </row>
    <row r="796" spans="2:2">
      <c r="B796" s="2"/>
    </row>
    <row r="797" spans="2:2">
      <c r="B797" s="2"/>
    </row>
    <row r="798" spans="2:2">
      <c r="B798" s="2"/>
    </row>
    <row r="799" spans="2:2">
      <c r="B799" s="2"/>
    </row>
    <row r="800" spans="2:2">
      <c r="B800" s="2"/>
    </row>
    <row r="801" spans="2:2">
      <c r="B801" s="2"/>
    </row>
    <row r="802" spans="2:2">
      <c r="B802" s="2"/>
    </row>
  </sheetData>
  <sheetProtection algorithmName="SHA-512" hashValue="gW81Wwiq6o0mH4Ogk28d7lLR8Cral06htKrhZdp4zTSyU/H2ELqEGJfarLsC7ezdVxOK3ILCcghB9ZBmxnLTqA==" saltValue="mvhEXzI/XN+fcmMefmcIDA==" spinCount="100000" sheet="1" objects="1" scenarios="1" selectLockedCells="1"/>
  <dataConsolidate link="1"/>
  <mergeCells count="213">
    <mergeCell ref="C68:AW68"/>
    <mergeCell ref="BB13:BH20"/>
    <mergeCell ref="U6:Z6"/>
    <mergeCell ref="AU39:AX39"/>
    <mergeCell ref="AM37:AR37"/>
    <mergeCell ref="AM36:AR36"/>
    <mergeCell ref="AO35:AR35"/>
    <mergeCell ref="AI43:AR43"/>
    <mergeCell ref="AU35:AX35"/>
    <mergeCell ref="AU36:AX36"/>
    <mergeCell ref="AU40:AX40"/>
    <mergeCell ref="AU41:AX41"/>
    <mergeCell ref="AU42:AX42"/>
    <mergeCell ref="AU43:AX43"/>
    <mergeCell ref="AP22:AR22"/>
    <mergeCell ref="AU26:AX26"/>
    <mergeCell ref="AM26:AR26"/>
    <mergeCell ref="AU25:AX25"/>
    <mergeCell ref="AU24:AX24"/>
    <mergeCell ref="AM25:AR25"/>
    <mergeCell ref="AU23:AX23"/>
    <mergeCell ref="AI23:AR23"/>
    <mergeCell ref="AQ27:AR27"/>
    <mergeCell ref="AU27:AX27"/>
    <mergeCell ref="AK28:AR28"/>
    <mergeCell ref="AU28:AX28"/>
    <mergeCell ref="AU29:AX29"/>
    <mergeCell ref="AM29:AR29"/>
    <mergeCell ref="AL34:AR34"/>
    <mergeCell ref="AM32:AR32"/>
    <mergeCell ref="AM31:AR31"/>
    <mergeCell ref="A21:A42"/>
    <mergeCell ref="M25:O25"/>
    <mergeCell ref="F25:J25"/>
    <mergeCell ref="M24:O24"/>
    <mergeCell ref="F24:J24"/>
    <mergeCell ref="M23:O23"/>
    <mergeCell ref="W33:AB33"/>
    <mergeCell ref="W32:AB32"/>
    <mergeCell ref="W31:AB31"/>
    <mergeCell ref="V37:AB37"/>
    <mergeCell ref="W36:AB36"/>
    <mergeCell ref="Y38:AB38"/>
    <mergeCell ref="V30:AB30"/>
    <mergeCell ref="V34:AB34"/>
    <mergeCell ref="X35:AB35"/>
    <mergeCell ref="M33:O33"/>
    <mergeCell ref="R40:AB40"/>
    <mergeCell ref="AH8:AJ8"/>
    <mergeCell ref="C18:I20"/>
    <mergeCell ref="B18:B20"/>
    <mergeCell ref="N6:R6"/>
    <mergeCell ref="AB6:AC6"/>
    <mergeCell ref="F39:J39"/>
    <mergeCell ref="M38:O38"/>
    <mergeCell ref="F38:J38"/>
    <mergeCell ref="F36:J36"/>
    <mergeCell ref="F30:J30"/>
    <mergeCell ref="M29:O29"/>
    <mergeCell ref="H29:J29"/>
    <mergeCell ref="M32:O32"/>
    <mergeCell ref="F32:J32"/>
    <mergeCell ref="M31:O31"/>
    <mergeCell ref="F31:J31"/>
    <mergeCell ref="G33:J33"/>
    <mergeCell ref="L22:P22"/>
    <mergeCell ref="G35:J35"/>
    <mergeCell ref="M34:O34"/>
    <mergeCell ref="F34:J34"/>
    <mergeCell ref="AE31:AF31"/>
    <mergeCell ref="AE23:AF23"/>
    <mergeCell ref="U23:AB23"/>
    <mergeCell ref="BA2:BD5"/>
    <mergeCell ref="D16:O16"/>
    <mergeCell ref="T11:AF11"/>
    <mergeCell ref="U12:AF12"/>
    <mergeCell ref="T13:AF13"/>
    <mergeCell ref="AA14:AF14"/>
    <mergeCell ref="W15:AF15"/>
    <mergeCell ref="X16:AF16"/>
    <mergeCell ref="AK9:AX9"/>
    <mergeCell ref="E14:O14"/>
    <mergeCell ref="AM11:AP11"/>
    <mergeCell ref="D15:O15"/>
    <mergeCell ref="AL16:AX16"/>
    <mergeCell ref="AQ14:AX14"/>
    <mergeCell ref="AL15:AX15"/>
    <mergeCell ref="AF5:AX5"/>
    <mergeCell ref="AL6:AX6"/>
    <mergeCell ref="E9:O9"/>
    <mergeCell ref="C11:O11"/>
    <mergeCell ref="AT13:AU13"/>
    <mergeCell ref="AO13:AP13"/>
    <mergeCell ref="AS11:AU11"/>
    <mergeCell ref="B3:C4"/>
    <mergeCell ref="Q8:S9"/>
    <mergeCell ref="AN19:AO19"/>
    <mergeCell ref="X19:Z19"/>
    <mergeCell ref="R19:U19"/>
    <mergeCell ref="AD22:AG22"/>
    <mergeCell ref="AT22:AY22"/>
    <mergeCell ref="AI22:AO22"/>
    <mergeCell ref="AG47:AL47"/>
    <mergeCell ref="R47:X47"/>
    <mergeCell ref="E23:J23"/>
    <mergeCell ref="M28:O28"/>
    <mergeCell ref="E28:J28"/>
    <mergeCell ref="M27:O27"/>
    <mergeCell ref="F27:J27"/>
    <mergeCell ref="H26:J26"/>
    <mergeCell ref="N47:P47"/>
    <mergeCell ref="M26:O26"/>
    <mergeCell ref="F47:H47"/>
    <mergeCell ref="AC47:AE47"/>
    <mergeCell ref="I47:M47"/>
    <mergeCell ref="I46:M46"/>
    <mergeCell ref="M43:O43"/>
    <mergeCell ref="F43:J43"/>
    <mergeCell ref="M42:O42"/>
    <mergeCell ref="F42:J42"/>
    <mergeCell ref="AE29:AF29"/>
    <mergeCell ref="AE28:AF28"/>
    <mergeCell ref="U28:AB28"/>
    <mergeCell ref="AE27:AF27"/>
    <mergeCell ref="W27:AB27"/>
    <mergeCell ref="X26:AB26"/>
    <mergeCell ref="AE25:AF25"/>
    <mergeCell ref="U25:AB25"/>
    <mergeCell ref="AE24:AF24"/>
    <mergeCell ref="U24:AB24"/>
    <mergeCell ref="AE26:AF26"/>
    <mergeCell ref="AE43:AF43"/>
    <mergeCell ref="AE33:AF33"/>
    <mergeCell ref="AE32:AF32"/>
    <mergeCell ref="B45:B46"/>
    <mergeCell ref="B60:B61"/>
    <mergeCell ref="AE30:AF30"/>
    <mergeCell ref="AE35:AF35"/>
    <mergeCell ref="AE34:AF34"/>
    <mergeCell ref="AH49:AL49"/>
    <mergeCell ref="J60:T61"/>
    <mergeCell ref="C57:I57"/>
    <mergeCell ref="C60:I60"/>
    <mergeCell ref="G49:H49"/>
    <mergeCell ref="B49:C49"/>
    <mergeCell ref="C55:I56"/>
    <mergeCell ref="N49:P49"/>
    <mergeCell ref="C54:I54"/>
    <mergeCell ref="M41:O41"/>
    <mergeCell ref="G41:J41"/>
    <mergeCell ref="R43:AB43"/>
    <mergeCell ref="AE42:AF42"/>
    <mergeCell ref="X42:AB42"/>
    <mergeCell ref="AE41:AF41"/>
    <mergeCell ref="U41:AB41"/>
    <mergeCell ref="M30:O30"/>
    <mergeCell ref="M35:O35"/>
    <mergeCell ref="M39:O39"/>
    <mergeCell ref="F37:J37"/>
    <mergeCell ref="M36:O36"/>
    <mergeCell ref="R39:AB39"/>
    <mergeCell ref="AE40:AF40"/>
    <mergeCell ref="AU30:AX30"/>
    <mergeCell ref="AU31:AX31"/>
    <mergeCell ref="AU32:AX32"/>
    <mergeCell ref="AU33:AX33"/>
    <mergeCell ref="AE38:AF38"/>
    <mergeCell ref="AU34:AX34"/>
    <mergeCell ref="F40:J40"/>
    <mergeCell ref="M40:O40"/>
    <mergeCell ref="M37:O37"/>
    <mergeCell ref="AE37:AF37"/>
    <mergeCell ref="AE36:AF36"/>
    <mergeCell ref="AE39:AF39"/>
    <mergeCell ref="AM40:AR40"/>
    <mergeCell ref="AM39:AR39"/>
    <mergeCell ref="AM38:AR38"/>
    <mergeCell ref="AU37:AX37"/>
    <mergeCell ref="AU38:AX38"/>
    <mergeCell ref="U49:W49"/>
    <mergeCell ref="C58:I59"/>
    <mergeCell ref="AK54:AW58"/>
    <mergeCell ref="V58:AA58"/>
    <mergeCell ref="U59:AB62"/>
    <mergeCell ref="AL60:AM60"/>
    <mergeCell ref="AO60:AP60"/>
    <mergeCell ref="AR60:AU60"/>
    <mergeCell ref="C61:I62"/>
    <mergeCell ref="AC59:AJ61"/>
    <mergeCell ref="B1:Z2"/>
    <mergeCell ref="D4:G6"/>
    <mergeCell ref="E12:O13"/>
    <mergeCell ref="N65:O65"/>
    <mergeCell ref="AI65:AJ66"/>
    <mergeCell ref="B69:AJ69"/>
    <mergeCell ref="AN69:AY69"/>
    <mergeCell ref="AD64:AE66"/>
    <mergeCell ref="AV64:AW66"/>
    <mergeCell ref="AK63:AW63"/>
    <mergeCell ref="Q63:AC63"/>
    <mergeCell ref="C63:I63"/>
    <mergeCell ref="I64:I66"/>
    <mergeCell ref="Q64:AC66"/>
    <mergeCell ref="AK64:AU66"/>
    <mergeCell ref="C64:H66"/>
    <mergeCell ref="AM49:AW49"/>
    <mergeCell ref="AK52:AL53"/>
    <mergeCell ref="AM52:AW53"/>
    <mergeCell ref="I52:J53"/>
    <mergeCell ref="L58:Q58"/>
    <mergeCell ref="AF58:AJ58"/>
    <mergeCell ref="K52:AI55"/>
    <mergeCell ref="AA49:AC49"/>
  </mergeCells>
  <dataValidations count="4">
    <dataValidation type="list" allowBlank="1" showInputMessage="1" showErrorMessage="1" sqref="F49 K49 S49 Z49 AF49" xr:uid="{00000000-0002-0000-0F00-000000000000}">
      <formula1>$BG$42:$BG$43</formula1>
    </dataValidation>
    <dataValidation type="list" allowBlank="1" showInputMessage="1" showErrorMessage="1" sqref="E49 J49 R49 Y49 AE49" xr:uid="{00000000-0002-0000-0F00-000001000000}">
      <formula1>$BF$42:$BF$43</formula1>
    </dataValidation>
    <dataValidation type="list" allowBlank="1" showInputMessage="1" showErrorMessage="1" sqref="D49 I49 Q49 X49 AD49" xr:uid="{00000000-0002-0000-0F00-000002000000}">
      <formula1>$BE$42:$BE$43</formula1>
    </dataValidation>
    <dataValidation type="list" showInputMessage="1" showErrorMessage="1" sqref="AQ11 AP19 AM19 AA19 V19 N19 AQ13 AV13 AV11" xr:uid="{00000000-0002-0000-0F00-000003000000}">
      <formula1>$BG$4:$BG$5</formula1>
    </dataValidation>
  </dataValidations>
  <printOptions horizontalCentered="1" verticalCentered="1"/>
  <pageMargins left="0" right="0" top="0" bottom="0" header="0" footer="0"/>
  <pageSetup paperSize="9" scale="56" fitToHeight="0" orientation="portrait" r:id="rId1"/>
  <headerFooter>
    <oddFooter>&amp;R&amp;1#&amp;"Arial"&amp;10&amp;K000000Confidential C</oddFooter>
  </headerFooter>
  <rowBreaks count="1" manualBreakCount="1">
    <brk id="69" max="16383"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BK804"/>
  <sheetViews>
    <sheetView zoomScale="60" zoomScaleNormal="60" zoomScalePageLayoutView="55" workbookViewId="0">
      <selection activeCell="B4" sqref="B4:G7"/>
    </sheetView>
  </sheetViews>
  <sheetFormatPr baseColWidth="10" defaultColWidth="11.42578125" defaultRowHeight="15"/>
  <cols>
    <col min="1" max="1" width="4.7109375" style="2" customWidth="1"/>
    <col min="2" max="2" width="5.7109375" style="87" customWidth="1"/>
    <col min="3" max="3" width="5.7109375" style="2" customWidth="1"/>
    <col min="4" max="4" width="3.28515625" style="2" customWidth="1"/>
    <col min="5" max="5" width="3.7109375" style="2" customWidth="1"/>
    <col min="6" max="6" width="3.5703125" style="2" customWidth="1"/>
    <col min="7" max="7" width="4.28515625" style="2" customWidth="1"/>
    <col min="8" max="8" width="4.7109375" style="2" customWidth="1"/>
    <col min="9" max="10" width="3.5703125" style="2" customWidth="1"/>
    <col min="11" max="11" width="3" style="2" customWidth="1"/>
    <col min="12" max="12" width="1.7109375" style="2" customWidth="1"/>
    <col min="13" max="13" width="2.28515625" style="2" customWidth="1"/>
    <col min="14" max="14" width="3.5703125" style="2" customWidth="1"/>
    <col min="15" max="15" width="4.7109375" style="2" customWidth="1"/>
    <col min="16" max="16" width="1.42578125" style="2" customWidth="1"/>
    <col min="17" max="17" width="3.5703125" style="2" customWidth="1"/>
    <col min="18" max="18" width="3.7109375" style="2" customWidth="1"/>
    <col min="19" max="19" width="3.5703125" style="2" customWidth="1"/>
    <col min="20" max="20" width="1.7109375" style="2" customWidth="1"/>
    <col min="21" max="21" width="2.42578125" style="2" customWidth="1"/>
    <col min="22" max="22" width="3.5703125" style="2" customWidth="1"/>
    <col min="23" max="23" width="4.28515625" style="2" customWidth="1"/>
    <col min="24" max="24" width="3.5703125" style="2" customWidth="1"/>
    <col min="25" max="25" width="2.7109375" style="2" customWidth="1"/>
    <col min="26" max="26" width="3.28515625" style="2" customWidth="1"/>
    <col min="27" max="27" width="3.7109375" style="2" customWidth="1"/>
    <col min="28" max="28" width="5.7109375" style="2" customWidth="1"/>
    <col min="29" max="29" width="2.5703125" style="2" customWidth="1"/>
    <col min="30" max="30" width="2.28515625" style="2" customWidth="1"/>
    <col min="31" max="31" width="3.5703125" style="2" customWidth="1"/>
    <col min="32" max="32" width="5.5703125" style="2" customWidth="1"/>
    <col min="33" max="33" width="2.42578125" style="2" customWidth="1"/>
    <col min="34" max="35" width="2.7109375" style="2" customWidth="1"/>
    <col min="36" max="38" width="4.7109375" style="2" customWidth="1"/>
    <col min="39" max="39" width="3.28515625" style="2" customWidth="1"/>
    <col min="40" max="40" width="3.5703125" style="2" customWidth="1"/>
    <col min="41" max="41" width="3.7109375" style="2" customWidth="1"/>
    <col min="42" max="42" width="3" style="2" customWidth="1"/>
    <col min="43" max="43" width="3.28515625" style="2" customWidth="1"/>
    <col min="44" max="44" width="2.28515625" style="2" customWidth="1"/>
    <col min="45" max="45" width="2.7109375" style="2" customWidth="1"/>
    <col min="46" max="46" width="1.5703125" style="2" customWidth="1"/>
    <col min="47" max="47" width="4.28515625" style="2" customWidth="1"/>
    <col min="48" max="48" width="2.5703125" style="2" customWidth="1"/>
    <col min="49" max="51" width="2.28515625" style="2" customWidth="1"/>
    <col min="52" max="53" width="4.7109375" style="2" customWidth="1"/>
    <col min="54" max="54" width="11.42578125" style="2"/>
    <col min="55" max="55" width="9.7109375" style="2" customWidth="1"/>
    <col min="56" max="56" width="16.7109375" style="2" customWidth="1"/>
    <col min="57" max="16384" width="11.42578125" style="2"/>
  </cols>
  <sheetData>
    <row r="1" spans="1:63" ht="15" customHeight="1">
      <c r="B1" s="2"/>
      <c r="BK1" s="3"/>
    </row>
    <row r="2" spans="1:63" ht="21" customHeight="1">
      <c r="A2" s="215"/>
      <c r="B2" s="2191" t="s">
        <v>803</v>
      </c>
      <c r="C2" s="2191"/>
      <c r="D2" s="2191"/>
      <c r="E2" s="2191"/>
      <c r="F2" s="2191"/>
      <c r="G2" s="2191"/>
      <c r="H2" s="2191"/>
      <c r="I2" s="2191"/>
      <c r="J2" s="2191"/>
      <c r="K2" s="2191"/>
      <c r="L2" s="2191"/>
      <c r="M2" s="2191"/>
      <c r="N2" s="2191"/>
      <c r="O2" s="2191"/>
      <c r="P2" s="2191"/>
      <c r="Q2" s="2191"/>
      <c r="R2" s="2191"/>
      <c r="S2" s="2191"/>
      <c r="T2" s="2191"/>
      <c r="U2" s="2191"/>
      <c r="V2" s="2191"/>
      <c r="W2" s="2191"/>
      <c r="X2" s="2191"/>
      <c r="Y2" s="2191"/>
      <c r="Z2" s="2191"/>
      <c r="AA2" s="2191"/>
      <c r="AB2" s="215"/>
      <c r="AC2" s="215"/>
      <c r="AD2" s="215"/>
      <c r="AE2" s="215"/>
      <c r="AF2" s="215"/>
      <c r="AG2" s="215"/>
      <c r="AH2" s="215"/>
      <c r="AI2" s="215"/>
      <c r="AJ2" s="215"/>
      <c r="AK2" s="215"/>
      <c r="AZ2" s="25"/>
      <c r="BA2" s="6"/>
      <c r="BG2" s="13" t="s">
        <v>7</v>
      </c>
    </row>
    <row r="3" spans="1:63" ht="63.75" customHeight="1" thickBot="1">
      <c r="B3" s="2192"/>
      <c r="C3" s="2192"/>
      <c r="D3" s="2192"/>
      <c r="E3" s="2192"/>
      <c r="F3" s="2192"/>
      <c r="G3" s="2192"/>
      <c r="H3" s="2192"/>
      <c r="I3" s="2192"/>
      <c r="J3" s="2192"/>
      <c r="K3" s="2192"/>
      <c r="L3" s="2192"/>
      <c r="M3" s="2192"/>
      <c r="N3" s="2192"/>
      <c r="O3" s="2192"/>
      <c r="P3" s="2192"/>
      <c r="Q3" s="2192"/>
      <c r="R3" s="2192"/>
      <c r="S3" s="2192"/>
      <c r="T3" s="2192"/>
      <c r="U3" s="2192"/>
      <c r="V3" s="2192"/>
      <c r="W3" s="2192"/>
      <c r="X3" s="2192"/>
      <c r="Y3" s="2192"/>
      <c r="Z3" s="2192"/>
      <c r="AA3" s="2192"/>
      <c r="AB3" s="215"/>
      <c r="AC3" s="215"/>
      <c r="AD3" s="215"/>
      <c r="AE3" s="215"/>
      <c r="AF3" s="215"/>
      <c r="AG3" s="215"/>
      <c r="AH3" s="215"/>
      <c r="AI3" s="215"/>
      <c r="AJ3" s="215"/>
      <c r="AK3" s="215"/>
      <c r="AZ3" s="25"/>
      <c r="BA3" s="1711"/>
      <c r="BB3" s="1711"/>
      <c r="BC3" s="1711"/>
      <c r="BD3" s="1711"/>
      <c r="BG3" s="13"/>
    </row>
    <row r="4" spans="1:63" ht="8.25" customHeight="1">
      <c r="B4" s="2178" t="s">
        <v>664</v>
      </c>
      <c r="C4" s="2179"/>
      <c r="D4" s="886"/>
      <c r="E4" s="886"/>
      <c r="F4" s="887"/>
      <c r="G4" s="887"/>
      <c r="H4" s="888"/>
      <c r="I4" s="889"/>
      <c r="J4" s="886"/>
      <c r="K4" s="886"/>
      <c r="L4" s="886"/>
      <c r="M4" s="886"/>
      <c r="N4" s="887"/>
      <c r="O4" s="887"/>
      <c r="P4" s="886"/>
      <c r="Q4" s="886"/>
      <c r="R4" s="886"/>
      <c r="S4" s="889"/>
      <c r="T4" s="890"/>
      <c r="U4" s="886"/>
      <c r="V4" s="886"/>
      <c r="W4" s="886"/>
      <c r="X4" s="886"/>
      <c r="Y4" s="886"/>
      <c r="Z4" s="887"/>
      <c r="AA4" s="887"/>
      <c r="AB4" s="887"/>
      <c r="AC4" s="887"/>
      <c r="AD4" s="891"/>
      <c r="AE4" s="892"/>
      <c r="AF4" s="887"/>
      <c r="AG4" s="887"/>
      <c r="AH4" s="887"/>
      <c r="AI4" s="887"/>
      <c r="AJ4" s="887"/>
      <c r="AK4" s="887"/>
      <c r="AL4" s="887"/>
      <c r="AM4" s="887"/>
      <c r="AN4" s="887"/>
      <c r="AO4" s="887"/>
      <c r="AP4" s="887"/>
      <c r="AQ4" s="887"/>
      <c r="AR4" s="887"/>
      <c r="AS4" s="887"/>
      <c r="AT4" s="887"/>
      <c r="AU4" s="887"/>
      <c r="AV4" s="887"/>
      <c r="AW4" s="887"/>
      <c r="AX4" s="887"/>
      <c r="AY4" s="891"/>
      <c r="AZ4" s="25"/>
      <c r="BA4" s="1711"/>
      <c r="BB4" s="1711"/>
      <c r="BC4" s="1711"/>
      <c r="BD4" s="1711"/>
    </row>
    <row r="5" spans="1:63" ht="15.4" customHeight="1">
      <c r="B5" s="2188"/>
      <c r="C5" s="2189"/>
      <c r="D5" s="2090" t="str">
        <f>IF('FICHA VALORACIÓN VO CLIENTE'!D4="","",'FICHA VALORACIÓN VO CLIENTE'!D4)</f>
        <v>MURTRA</v>
      </c>
      <c r="E5" s="2090"/>
      <c r="F5" s="2090"/>
      <c r="G5" s="2090"/>
      <c r="H5" s="893"/>
      <c r="I5" s="894"/>
      <c r="J5" s="894"/>
      <c r="K5" s="894"/>
      <c r="L5" s="894"/>
      <c r="M5" s="894"/>
      <c r="N5" s="894"/>
      <c r="O5" s="894"/>
      <c r="P5" s="894"/>
      <c r="Q5" s="894"/>
      <c r="R5" s="894"/>
      <c r="S5" s="894"/>
      <c r="T5" s="895"/>
      <c r="U5" s="896"/>
      <c r="V5" s="896"/>
      <c r="W5" s="896"/>
      <c r="X5" s="896"/>
      <c r="Y5" s="896"/>
      <c r="Z5" s="894"/>
      <c r="AA5" s="894"/>
      <c r="AB5" s="894"/>
      <c r="AC5" s="894"/>
      <c r="AD5" s="893"/>
      <c r="AE5" s="897" t="s">
        <v>663</v>
      </c>
      <c r="AF5" s="894"/>
      <c r="AG5" s="894"/>
      <c r="AH5" s="894"/>
      <c r="AI5" s="894"/>
      <c r="AJ5" s="894"/>
      <c r="AK5" s="894"/>
      <c r="AL5" s="894"/>
      <c r="AM5" s="894"/>
      <c r="AN5" s="894"/>
      <c r="AO5" s="894"/>
      <c r="AP5" s="894"/>
      <c r="AQ5" s="894"/>
      <c r="AR5" s="894"/>
      <c r="AS5" s="894"/>
      <c r="AT5" s="894"/>
      <c r="AU5" s="894"/>
      <c r="AV5" s="894"/>
      <c r="AW5" s="894"/>
      <c r="AX5" s="894"/>
      <c r="AY5" s="893"/>
      <c r="AZ5" s="25"/>
      <c r="BA5" s="1711"/>
      <c r="BB5" s="1711"/>
      <c r="BC5" s="1711"/>
      <c r="BD5" s="1711"/>
    </row>
    <row r="6" spans="1:63" ht="16.5" customHeight="1">
      <c r="B6" s="897" t="s">
        <v>662</v>
      </c>
      <c r="C6" s="894"/>
      <c r="D6" s="2090"/>
      <c r="E6" s="2090"/>
      <c r="F6" s="2090"/>
      <c r="G6" s="2090"/>
      <c r="H6" s="893"/>
      <c r="I6" s="894"/>
      <c r="J6" s="894"/>
      <c r="K6" s="894"/>
      <c r="L6" s="894"/>
      <c r="M6" s="894"/>
      <c r="N6" s="894"/>
      <c r="O6" s="894"/>
      <c r="P6" s="894"/>
      <c r="Q6" s="894"/>
      <c r="R6" s="894"/>
      <c r="S6" s="894"/>
      <c r="T6" s="898"/>
      <c r="U6" s="899"/>
      <c r="V6" s="899"/>
      <c r="W6" s="899"/>
      <c r="X6" s="899"/>
      <c r="Y6" s="899"/>
      <c r="Z6" s="894"/>
      <c r="AA6" s="894"/>
      <c r="AB6" s="894"/>
      <c r="AC6" s="894"/>
      <c r="AD6" s="893"/>
      <c r="AE6" s="897"/>
      <c r="AF6" s="2164" t="str">
        <f>IF('FICHA VALORACIÓN VO CLIENTE'!AF5="","",'FICHA VALORACIÓN VO CLIENTE'!AF5)</f>
        <v>MIREIA SANGUINO</v>
      </c>
      <c r="AG6" s="2164"/>
      <c r="AH6" s="2164"/>
      <c r="AI6" s="2164"/>
      <c r="AJ6" s="2164"/>
      <c r="AK6" s="2164"/>
      <c r="AL6" s="2164"/>
      <c r="AM6" s="2164"/>
      <c r="AN6" s="2164"/>
      <c r="AO6" s="2164"/>
      <c r="AP6" s="2164"/>
      <c r="AQ6" s="2164"/>
      <c r="AR6" s="2164"/>
      <c r="AS6" s="2164"/>
      <c r="AT6" s="2164"/>
      <c r="AU6" s="2164"/>
      <c r="AV6" s="2164"/>
      <c r="AW6" s="2164"/>
      <c r="AX6" s="2164"/>
      <c r="AY6" s="893"/>
      <c r="AZ6" s="25"/>
      <c r="BA6" s="1711"/>
      <c r="BB6" s="1711"/>
      <c r="BC6" s="1711"/>
      <c r="BD6" s="1711"/>
    </row>
    <row r="7" spans="1:63" ht="26.25" customHeight="1">
      <c r="B7" s="897" t="s">
        <v>860</v>
      </c>
      <c r="C7" s="894"/>
      <c r="D7" s="2091"/>
      <c r="E7" s="2091"/>
      <c r="F7" s="2091"/>
      <c r="G7" s="2091"/>
      <c r="H7" s="893"/>
      <c r="I7" s="894" t="s">
        <v>661</v>
      </c>
      <c r="J7" s="894"/>
      <c r="K7" s="894"/>
      <c r="L7" s="894"/>
      <c r="M7" s="894"/>
      <c r="N7" s="2164" t="str">
        <f>IF('FICHA VALORACIÓN VO CLIENTE'!N6="","",'FICHA VALORACIÓN VO CLIENTE'!N6)</f>
        <v/>
      </c>
      <c r="O7" s="2164"/>
      <c r="P7" s="2164"/>
      <c r="Q7" s="2164"/>
      <c r="R7" s="2164"/>
      <c r="S7" s="894"/>
      <c r="T7" s="898"/>
      <c r="U7" s="2186" t="s">
        <v>660</v>
      </c>
      <c r="V7" s="2186"/>
      <c r="W7" s="2186"/>
      <c r="X7" s="2186"/>
      <c r="Y7" s="2186"/>
      <c r="Z7" s="2186"/>
      <c r="AA7" s="2186"/>
      <c r="AB7" s="910" t="str">
        <f>IF('FICHA VALORACIÓN VO CLIENTE'!AB6="","",'FICHA VALORACIÓN VO CLIENTE'!AB6)</f>
        <v/>
      </c>
      <c r="AC7" s="910"/>
      <c r="AD7" s="901"/>
      <c r="AE7" s="2190" t="s">
        <v>659</v>
      </c>
      <c r="AF7" s="2171"/>
      <c r="AG7" s="2171"/>
      <c r="AH7" s="2171"/>
      <c r="AI7" s="2171"/>
      <c r="AJ7" s="2171"/>
      <c r="AK7" s="2171"/>
      <c r="AL7" s="2163" t="str">
        <f>IF('FICHA VALORACIÓN VO CLIENTE'!AL6="","",'FICHA VALORACIÓN VO CLIENTE'!AL6)</f>
        <v/>
      </c>
      <c r="AM7" s="2163"/>
      <c r="AN7" s="2163"/>
      <c r="AO7" s="2163"/>
      <c r="AP7" s="2163"/>
      <c r="AQ7" s="2163"/>
      <c r="AR7" s="2163"/>
      <c r="AS7" s="2163"/>
      <c r="AT7" s="2163"/>
      <c r="AU7" s="2163"/>
      <c r="AV7" s="2163"/>
      <c r="AW7" s="2163"/>
      <c r="AX7" s="2163"/>
      <c r="AY7" s="893"/>
      <c r="AZ7" s="25"/>
      <c r="BA7" s="33"/>
      <c r="BB7" s="33"/>
      <c r="BC7" s="33"/>
      <c r="BD7" s="33"/>
    </row>
    <row r="8" spans="1:63" ht="9" customHeight="1" thickBot="1">
      <c r="B8" s="902"/>
      <c r="C8" s="903"/>
      <c r="D8" s="903"/>
      <c r="E8" s="903"/>
      <c r="F8" s="903"/>
      <c r="G8" s="903"/>
      <c r="H8" s="904"/>
      <c r="I8" s="903"/>
      <c r="J8" s="903"/>
      <c r="K8" s="903"/>
      <c r="L8" s="903"/>
      <c r="M8" s="903"/>
      <c r="N8" s="903"/>
      <c r="O8" s="903"/>
      <c r="P8" s="903"/>
      <c r="Q8" s="903"/>
      <c r="R8" s="903"/>
      <c r="S8" s="903"/>
      <c r="T8" s="905"/>
      <c r="U8" s="906"/>
      <c r="V8" s="906"/>
      <c r="W8" s="906"/>
      <c r="X8" s="906"/>
      <c r="Y8" s="903"/>
      <c r="Z8" s="903"/>
      <c r="AA8" s="903"/>
      <c r="AB8" s="903"/>
      <c r="AC8" s="903"/>
      <c r="AD8" s="904"/>
      <c r="AE8" s="902"/>
      <c r="AF8" s="903"/>
      <c r="AG8" s="903"/>
      <c r="AH8" s="903"/>
      <c r="AI8" s="903"/>
      <c r="AJ8" s="903"/>
      <c r="AK8" s="903"/>
      <c r="AL8" s="903"/>
      <c r="AM8" s="903"/>
      <c r="AN8" s="903"/>
      <c r="AO8" s="903"/>
      <c r="AP8" s="903"/>
      <c r="AQ8" s="903"/>
      <c r="AR8" s="903"/>
      <c r="AS8" s="903"/>
      <c r="AT8" s="903"/>
      <c r="AU8" s="903"/>
      <c r="AV8" s="903"/>
      <c r="AW8" s="903"/>
      <c r="AX8" s="903"/>
      <c r="AY8" s="904"/>
      <c r="AZ8" s="25"/>
      <c r="BA8" s="33"/>
      <c r="BB8" s="33"/>
      <c r="BC8" s="33"/>
      <c r="BD8" s="33"/>
    </row>
    <row r="9" spans="1:63" ht="27.75" customHeight="1">
      <c r="B9" s="954" t="s">
        <v>658</v>
      </c>
      <c r="C9" s="887"/>
      <c r="D9" s="887"/>
      <c r="E9" s="887"/>
      <c r="F9" s="887"/>
      <c r="G9" s="887"/>
      <c r="H9" s="887"/>
      <c r="I9" s="887"/>
      <c r="J9" s="887"/>
      <c r="K9" s="887"/>
      <c r="L9" s="887"/>
      <c r="M9" s="887"/>
      <c r="N9" s="887"/>
      <c r="O9" s="887"/>
      <c r="P9" s="891"/>
      <c r="Q9" s="2175" t="s">
        <v>861</v>
      </c>
      <c r="R9" s="2176"/>
      <c r="S9" s="2176"/>
      <c r="T9" s="887"/>
      <c r="U9" s="887"/>
      <c r="V9" s="887"/>
      <c r="W9" s="887"/>
      <c r="X9" s="887"/>
      <c r="Y9" s="887"/>
      <c r="Z9" s="887"/>
      <c r="AA9" s="887"/>
      <c r="AB9" s="887"/>
      <c r="AC9" s="887"/>
      <c r="AD9" s="887"/>
      <c r="AE9" s="887"/>
      <c r="AF9" s="887"/>
      <c r="AG9" s="891"/>
      <c r="AH9" s="2141" t="s">
        <v>657</v>
      </c>
      <c r="AI9" s="2173"/>
      <c r="AJ9" s="2173"/>
      <c r="AK9" s="887"/>
      <c r="AL9" s="887"/>
      <c r="AM9" s="887"/>
      <c r="AN9" s="887"/>
      <c r="AO9" s="887"/>
      <c r="AP9" s="887"/>
      <c r="AQ9" s="887"/>
      <c r="AR9" s="887"/>
      <c r="AS9" s="887"/>
      <c r="AT9" s="887"/>
      <c r="AU9" s="887"/>
      <c r="AV9" s="887"/>
      <c r="AW9" s="887"/>
      <c r="AX9" s="887"/>
      <c r="AY9" s="908"/>
      <c r="AZ9" s="25"/>
    </row>
    <row r="10" spans="1:63" ht="19.5" customHeight="1">
      <c r="B10" s="897" t="s">
        <v>656</v>
      </c>
      <c r="C10" s="894"/>
      <c r="D10" s="894"/>
      <c r="E10" s="2164" t="str">
        <f>IF('FICHA VALORACIÓN VO CLIENTE'!E9="","",'FICHA VALORACIÓN VO CLIENTE'!E9)</f>
        <v>MIREIA</v>
      </c>
      <c r="F10" s="2164"/>
      <c r="G10" s="2164"/>
      <c r="H10" s="2164"/>
      <c r="I10" s="2164"/>
      <c r="J10" s="2164"/>
      <c r="K10" s="2164"/>
      <c r="L10" s="2164"/>
      <c r="M10" s="2164"/>
      <c r="N10" s="2164"/>
      <c r="O10" s="2164"/>
      <c r="P10" s="893"/>
      <c r="Q10" s="2177"/>
      <c r="R10" s="2094"/>
      <c r="S10" s="2094"/>
      <c r="T10" s="894"/>
      <c r="U10" s="894"/>
      <c r="V10" s="894"/>
      <c r="W10" s="894"/>
      <c r="X10" s="894"/>
      <c r="Y10" s="894"/>
      <c r="Z10" s="894"/>
      <c r="AA10" s="894"/>
      <c r="AB10" s="894"/>
      <c r="AC10" s="894"/>
      <c r="AD10" s="894"/>
      <c r="AE10" s="894"/>
      <c r="AF10" s="894"/>
      <c r="AG10" s="893"/>
      <c r="AH10" s="894" t="s">
        <v>41</v>
      </c>
      <c r="AI10" s="894"/>
      <c r="AJ10" s="894"/>
      <c r="AK10" s="2164" t="str">
        <f>IF('FICHA VALORACIÓN VO CLIENTE'!AK9="","",'FICHA VALORACIÓN VO CLIENTE'!AK9)</f>
        <v>vf1xxxxxxxxx</v>
      </c>
      <c r="AL10" s="2164"/>
      <c r="AM10" s="2164"/>
      <c r="AN10" s="2164"/>
      <c r="AO10" s="2164"/>
      <c r="AP10" s="2164"/>
      <c r="AQ10" s="2164"/>
      <c r="AR10" s="2164"/>
      <c r="AS10" s="2164"/>
      <c r="AT10" s="2164"/>
      <c r="AU10" s="2164"/>
      <c r="AV10" s="2164"/>
      <c r="AW10" s="2164"/>
      <c r="AX10" s="2164"/>
      <c r="AY10" s="901"/>
      <c r="AZ10" s="25"/>
    </row>
    <row r="11" spans="1:63" ht="9" customHeight="1">
      <c r="B11" s="897"/>
      <c r="C11" s="894"/>
      <c r="D11" s="894"/>
      <c r="E11" s="894"/>
      <c r="F11" s="894"/>
      <c r="G11" s="894"/>
      <c r="H11" s="894"/>
      <c r="I11" s="894"/>
      <c r="J11" s="894"/>
      <c r="K11" s="894"/>
      <c r="L11" s="894"/>
      <c r="M11" s="894"/>
      <c r="N11" s="894"/>
      <c r="O11" s="894"/>
      <c r="P11" s="893"/>
      <c r="Q11" s="909"/>
      <c r="R11" s="909"/>
      <c r="S11" s="909"/>
      <c r="T11" s="894"/>
      <c r="U11" s="894"/>
      <c r="V11" s="894"/>
      <c r="W11" s="894"/>
      <c r="X11" s="894"/>
      <c r="Y11" s="894"/>
      <c r="Z11" s="894"/>
      <c r="AA11" s="894"/>
      <c r="AB11" s="894"/>
      <c r="AC11" s="894"/>
      <c r="AD11" s="894"/>
      <c r="AE11" s="894"/>
      <c r="AF11" s="894"/>
      <c r="AG11" s="893"/>
      <c r="AH11" s="894"/>
      <c r="AI11" s="894"/>
      <c r="AJ11" s="894"/>
      <c r="AK11" s="894"/>
      <c r="AL11" s="894"/>
      <c r="AM11" s="894"/>
      <c r="AN11" s="894"/>
      <c r="AO11" s="894"/>
      <c r="AP11" s="894"/>
      <c r="AQ11" s="910"/>
      <c r="AR11" s="894"/>
      <c r="AS11" s="894"/>
      <c r="AT11" s="894"/>
      <c r="AU11" s="894"/>
      <c r="AV11" s="910"/>
      <c r="AW11" s="894"/>
      <c r="AX11" s="894"/>
      <c r="AY11" s="901"/>
      <c r="AZ11" s="25"/>
    </row>
    <row r="12" spans="1:63" ht="17.25" customHeight="1">
      <c r="B12" s="897"/>
      <c r="C12" s="2164" t="str">
        <f>IF('FICHA VALORACIÓN VO CLIENTE'!C11="","",'FICHA VALORACIÓN VO CLIENTE'!C11)</f>
        <v>SANGUINO</v>
      </c>
      <c r="D12" s="2164"/>
      <c r="E12" s="2164"/>
      <c r="F12" s="2164"/>
      <c r="G12" s="2164"/>
      <c r="H12" s="2164"/>
      <c r="I12" s="2164"/>
      <c r="J12" s="2164"/>
      <c r="K12" s="2164"/>
      <c r="L12" s="2164"/>
      <c r="M12" s="2164"/>
      <c r="N12" s="2164"/>
      <c r="O12" s="2164"/>
      <c r="P12" s="893"/>
      <c r="Q12" s="894" t="s">
        <v>655</v>
      </c>
      <c r="R12" s="894"/>
      <c r="S12" s="894"/>
      <c r="T12" s="2164" t="str">
        <f>IF('FICHA VALORACIÓN VO CLIENTE'!T11="","",'FICHA VALORACIÓN VO CLIENTE'!T11)</f>
        <v xml:space="preserve">Renault </v>
      </c>
      <c r="U12" s="2164"/>
      <c r="V12" s="2164"/>
      <c r="W12" s="2164"/>
      <c r="X12" s="2164"/>
      <c r="Y12" s="2164"/>
      <c r="Z12" s="2164"/>
      <c r="AA12" s="2164"/>
      <c r="AB12" s="2164"/>
      <c r="AC12" s="2164"/>
      <c r="AD12" s="2164"/>
      <c r="AE12" s="2164"/>
      <c r="AF12" s="2164"/>
      <c r="AG12" s="893"/>
      <c r="AH12" s="897" t="s">
        <v>654</v>
      </c>
      <c r="AI12" s="894"/>
      <c r="AJ12" s="894"/>
      <c r="AK12" s="894"/>
      <c r="AL12" s="894"/>
      <c r="AM12" s="2100" t="s">
        <v>653</v>
      </c>
      <c r="AN12" s="2100"/>
      <c r="AO12" s="2100"/>
      <c r="AP12" s="2101"/>
      <c r="AQ12" s="957" t="str">
        <f>IF('FICHA VALORACIÓN VO CLIENTE'!AQ11="","",'FICHA VALORACIÓN VO CLIENTE'!AQ11)</f>
        <v/>
      </c>
      <c r="AR12" s="894"/>
      <c r="AS12" s="2171" t="s">
        <v>652</v>
      </c>
      <c r="AT12" s="2171"/>
      <c r="AU12" s="2172"/>
      <c r="AV12" s="957" t="str">
        <f>IF('FICHA VALORACIÓN VO CLIENTE'!AV11="","",'FICHA VALORACIÓN VO CLIENTE'!AV11)</f>
        <v/>
      </c>
      <c r="AW12" s="894"/>
      <c r="AX12" s="894"/>
      <c r="AY12" s="893"/>
      <c r="AZ12" s="25"/>
    </row>
    <row r="13" spans="1:63" ht="26.25" customHeight="1">
      <c r="B13" s="897" t="s">
        <v>83</v>
      </c>
      <c r="C13" s="894"/>
      <c r="D13" s="894"/>
      <c r="E13" s="2092" t="str">
        <f>IF('FICHA VALORACIÓN VO CLIENTE'!E12="","",'FICHA VALORACIÓN VO CLIENTE'!E12)</f>
        <v>CALLE PI 9</v>
      </c>
      <c r="F13" s="2092"/>
      <c r="G13" s="2092"/>
      <c r="H13" s="2092"/>
      <c r="I13" s="2092"/>
      <c r="J13" s="2092"/>
      <c r="K13" s="2092"/>
      <c r="L13" s="2092"/>
      <c r="M13" s="2092"/>
      <c r="N13" s="2092"/>
      <c r="O13" s="2092"/>
      <c r="P13" s="893"/>
      <c r="Q13" s="894" t="s">
        <v>651</v>
      </c>
      <c r="R13" s="894"/>
      <c r="S13" s="894"/>
      <c r="T13" s="912"/>
      <c r="U13" s="2163" t="str">
        <f>IF('FICHA VALORACIÓN VO CLIENTE'!U12="","",'FICHA VALORACIÓN VO CLIENTE'!U12)</f>
        <v xml:space="preserve">Clio </v>
      </c>
      <c r="V13" s="2163"/>
      <c r="W13" s="2163"/>
      <c r="X13" s="2163"/>
      <c r="Y13" s="2163"/>
      <c r="Z13" s="2163"/>
      <c r="AA13" s="2163"/>
      <c r="AB13" s="2163"/>
      <c r="AC13" s="2163"/>
      <c r="AD13" s="2163"/>
      <c r="AE13" s="2163"/>
      <c r="AF13" s="2163"/>
      <c r="AG13" s="893"/>
      <c r="AH13" s="897"/>
      <c r="AI13" s="894"/>
      <c r="AJ13" s="894"/>
      <c r="AK13" s="894"/>
      <c r="AL13" s="894"/>
      <c r="AM13" s="894"/>
      <c r="AN13" s="894"/>
      <c r="AO13" s="894"/>
      <c r="AP13" s="894"/>
      <c r="AQ13" s="894"/>
      <c r="AR13" s="894"/>
      <c r="AS13" s="894"/>
      <c r="AT13" s="894"/>
      <c r="AU13" s="894"/>
      <c r="AV13" s="894"/>
      <c r="AW13" s="894"/>
      <c r="AX13" s="894"/>
      <c r="AY13" s="893"/>
      <c r="AZ13" s="25"/>
    </row>
    <row r="14" spans="1:63" ht="20.25" customHeight="1">
      <c r="B14" s="897"/>
      <c r="C14" s="910" t="str">
        <f>IF('FICHA VALORACIÓN VO CLIENTE'!C13="","",'FICHA VALORACIÓN VO CLIENTE'!C13)</f>
        <v/>
      </c>
      <c r="D14" s="910"/>
      <c r="E14" s="2091"/>
      <c r="F14" s="2091"/>
      <c r="G14" s="2091"/>
      <c r="H14" s="2091"/>
      <c r="I14" s="2091"/>
      <c r="J14" s="2091"/>
      <c r="K14" s="2091"/>
      <c r="L14" s="2091"/>
      <c r="M14" s="2091"/>
      <c r="N14" s="2091"/>
      <c r="O14" s="2091"/>
      <c r="P14" s="893"/>
      <c r="Q14" s="894" t="s">
        <v>650</v>
      </c>
      <c r="R14" s="894"/>
      <c r="S14" s="894"/>
      <c r="T14" s="2163" t="str">
        <f>IF('FICHA VALORACIÓN VO CLIENTE'!T13="","",'FICHA VALORACIÓN VO CLIENTE'!T13)</f>
        <v/>
      </c>
      <c r="U14" s="2163"/>
      <c r="V14" s="2163"/>
      <c r="W14" s="2163"/>
      <c r="X14" s="2163"/>
      <c r="Y14" s="2163"/>
      <c r="Z14" s="2163"/>
      <c r="AA14" s="2163"/>
      <c r="AB14" s="2163"/>
      <c r="AC14" s="2163"/>
      <c r="AD14" s="2163"/>
      <c r="AE14" s="2163"/>
      <c r="AF14" s="2163"/>
      <c r="AG14" s="893"/>
      <c r="AH14" s="894" t="s">
        <v>649</v>
      </c>
      <c r="AI14" s="894"/>
      <c r="AJ14" s="894"/>
      <c r="AK14" s="894"/>
      <c r="AL14" s="894"/>
      <c r="AM14" s="894"/>
      <c r="AN14" s="894"/>
      <c r="AO14" s="2171" t="s">
        <v>634</v>
      </c>
      <c r="AP14" s="2172"/>
      <c r="AQ14" s="958" t="str">
        <f>IF('FICHA VALORACIÓN VO CLIENTE'!AQ13="","",'FICHA VALORACIÓN VO CLIENTE'!AQ13)</f>
        <v/>
      </c>
      <c r="AR14" s="914"/>
      <c r="AS14" s="914"/>
      <c r="AT14" s="2136" t="s">
        <v>340</v>
      </c>
      <c r="AU14" s="2137"/>
      <c r="AV14" s="959" t="str">
        <f>IF('FICHA VALORACIÓN VO CLIENTE'!AV13="","",'FICHA VALORACIÓN VO CLIENTE'!AV13)</f>
        <v/>
      </c>
      <c r="AW14" s="914"/>
      <c r="AX14" s="914"/>
      <c r="AY14" s="915"/>
      <c r="AZ14" s="25"/>
    </row>
    <row r="15" spans="1:63" ht="26.25" customHeight="1">
      <c r="B15" s="897" t="s">
        <v>86</v>
      </c>
      <c r="C15" s="894"/>
      <c r="D15" s="960"/>
      <c r="E15" s="2163">
        <f>IF('FICHA VALORACIÓN VO CLIENTE'!E14="","",'FICHA VALORACIÓN VO CLIENTE'!E14)</f>
        <v>664578040</v>
      </c>
      <c r="F15" s="2163"/>
      <c r="G15" s="2163"/>
      <c r="H15" s="2163"/>
      <c r="I15" s="2163"/>
      <c r="J15" s="2163"/>
      <c r="K15" s="2163"/>
      <c r="L15" s="2163"/>
      <c r="M15" s="2163"/>
      <c r="N15" s="2163"/>
      <c r="O15" s="2163"/>
      <c r="P15" s="893"/>
      <c r="Q15" s="894" t="s">
        <v>648</v>
      </c>
      <c r="R15" s="894"/>
      <c r="S15" s="894"/>
      <c r="T15" s="894"/>
      <c r="U15" s="894"/>
      <c r="V15" s="894"/>
      <c r="W15" s="917"/>
      <c r="X15" s="917"/>
      <c r="Y15" s="917"/>
      <c r="Z15" s="917"/>
      <c r="AA15" s="2163" t="str">
        <f>IF('FICHA VALORACIÓN VO CLIENTE'!AA14="","",'FICHA VALORACIÓN VO CLIENTE'!AA14)</f>
        <v/>
      </c>
      <c r="AB15" s="2163"/>
      <c r="AC15" s="2163"/>
      <c r="AD15" s="2163"/>
      <c r="AE15" s="2163"/>
      <c r="AF15" s="2163"/>
      <c r="AG15" s="893"/>
      <c r="AH15" s="894" t="s">
        <v>647</v>
      </c>
      <c r="AI15" s="894"/>
      <c r="AJ15" s="894"/>
      <c r="AK15" s="894"/>
      <c r="AL15" s="918"/>
      <c r="AM15" s="918"/>
      <c r="AN15" s="918"/>
      <c r="AO15" s="918"/>
      <c r="AP15" s="918"/>
      <c r="AQ15" s="2164" t="str">
        <f>IF('FICHA VALORACIÓN VO CLIENTE'!AQ14="","",'FICHA VALORACIÓN VO CLIENTE'!AQ14)</f>
        <v/>
      </c>
      <c r="AR15" s="2164"/>
      <c r="AS15" s="2164"/>
      <c r="AT15" s="2164"/>
      <c r="AU15" s="2164"/>
      <c r="AV15" s="2164"/>
      <c r="AW15" s="2164"/>
      <c r="AX15" s="2164"/>
      <c r="AY15" s="901"/>
      <c r="AZ15" s="25"/>
    </row>
    <row r="16" spans="1:63" ht="22.5" customHeight="1">
      <c r="B16" s="897" t="s">
        <v>646</v>
      </c>
      <c r="C16" s="894"/>
      <c r="D16" s="2164">
        <f>IF('FICHA VALORACIÓN VO CLIENTE'!D15="","",'FICHA VALORACIÓN VO CLIENTE'!D15)</f>
        <v>0</v>
      </c>
      <c r="E16" s="2164"/>
      <c r="F16" s="2164"/>
      <c r="G16" s="2164"/>
      <c r="H16" s="2164"/>
      <c r="I16" s="2164"/>
      <c r="J16" s="2164"/>
      <c r="K16" s="2164"/>
      <c r="L16" s="2164"/>
      <c r="M16" s="2164"/>
      <c r="N16" s="2164"/>
      <c r="O16" s="2164"/>
      <c r="P16" s="893"/>
      <c r="Q16" s="894" t="s">
        <v>645</v>
      </c>
      <c r="R16" s="894"/>
      <c r="S16" s="894"/>
      <c r="T16" s="894"/>
      <c r="U16" s="894"/>
      <c r="V16" s="894"/>
      <c r="W16" s="2164" t="str">
        <f>IF('FICHA VALORACIÓN VO CLIENTE'!W15=" "," ",'FICHA VALORACIÓN VO CLIENTE'!W15)</f>
        <v>xxxxxx</v>
      </c>
      <c r="X16" s="2164"/>
      <c r="Y16" s="2164"/>
      <c r="Z16" s="2164"/>
      <c r="AA16" s="2164"/>
      <c r="AB16" s="2164"/>
      <c r="AC16" s="2164"/>
      <c r="AD16" s="2164"/>
      <c r="AE16" s="2164"/>
      <c r="AF16" s="2164"/>
      <c r="AG16" s="893"/>
      <c r="AH16" s="894" t="s">
        <v>644</v>
      </c>
      <c r="AI16" s="894"/>
      <c r="AJ16" s="894"/>
      <c r="AK16" s="894"/>
      <c r="AL16" s="2164" t="str">
        <f>IF('FICHA VALORACIÓN VO CLIENTE'!AL15="","",'FICHA VALORACIÓN VO CLIENTE'!AL15)</f>
        <v/>
      </c>
      <c r="AM16" s="2164"/>
      <c r="AN16" s="2164"/>
      <c r="AO16" s="2164"/>
      <c r="AP16" s="2164"/>
      <c r="AQ16" s="2164"/>
      <c r="AR16" s="2164"/>
      <c r="AS16" s="2164"/>
      <c r="AT16" s="2164"/>
      <c r="AU16" s="2164"/>
      <c r="AV16" s="2164"/>
      <c r="AW16" s="2164"/>
      <c r="AX16" s="2164"/>
      <c r="AY16" s="901"/>
      <c r="AZ16" s="25"/>
      <c r="BA16" s="2" t="str">
        <f>IF(T15="","",T15)</f>
        <v/>
      </c>
    </row>
    <row r="17" spans="1:52" ht="23.25" customHeight="1">
      <c r="B17" s="897" t="s">
        <v>643</v>
      </c>
      <c r="C17" s="894"/>
      <c r="D17" s="2163">
        <f>IF('FICHA VALORACIÓN VO CLIENTE'!D16="","",'FICHA VALORACIÓN VO CLIENTE'!D16)</f>
        <v>0</v>
      </c>
      <c r="E17" s="2163"/>
      <c r="F17" s="2163"/>
      <c r="G17" s="2163"/>
      <c r="H17" s="2163"/>
      <c r="I17" s="2163"/>
      <c r="J17" s="2163"/>
      <c r="K17" s="2163"/>
      <c r="L17" s="2163"/>
      <c r="M17" s="2163"/>
      <c r="N17" s="2163"/>
      <c r="O17" s="2163"/>
      <c r="P17" s="893"/>
      <c r="Q17" s="894" t="s">
        <v>642</v>
      </c>
      <c r="R17" s="894"/>
      <c r="S17" s="894"/>
      <c r="T17" s="894"/>
      <c r="U17" s="894"/>
      <c r="V17" s="894"/>
      <c r="W17" s="918"/>
      <c r="X17" s="2163" t="str">
        <f>IF('FICHA VALORACIÓN VO CLIENTE'!X16="","",'FICHA VALORACIÓN VO CLIENTE'!X16)</f>
        <v/>
      </c>
      <c r="Y17" s="2163"/>
      <c r="Z17" s="2163"/>
      <c r="AA17" s="2163"/>
      <c r="AB17" s="2163"/>
      <c r="AC17" s="2163"/>
      <c r="AD17" s="2163"/>
      <c r="AE17" s="2163"/>
      <c r="AF17" s="2163"/>
      <c r="AG17" s="893"/>
      <c r="AH17" s="894" t="s">
        <v>641</v>
      </c>
      <c r="AI17" s="894"/>
      <c r="AJ17" s="894"/>
      <c r="AK17" s="894"/>
      <c r="AL17" s="2163" t="str">
        <f>IF('FICHA VALORACIÓN VO CLIENTE'!AL16="","",'FICHA VALORACIÓN VO CLIENTE'!AL16)</f>
        <v/>
      </c>
      <c r="AM17" s="2163"/>
      <c r="AN17" s="2163"/>
      <c r="AO17" s="2163"/>
      <c r="AP17" s="2163"/>
      <c r="AQ17" s="2163"/>
      <c r="AR17" s="2163"/>
      <c r="AS17" s="2163"/>
      <c r="AT17" s="2163"/>
      <c r="AU17" s="2163"/>
      <c r="AV17" s="2163"/>
      <c r="AW17" s="2163"/>
      <c r="AX17" s="2163"/>
      <c r="AY17" s="901"/>
      <c r="AZ17" s="25"/>
    </row>
    <row r="18" spans="1:52" ht="18" customHeight="1" thickBot="1">
      <c r="B18" s="902"/>
      <c r="C18" s="903"/>
      <c r="D18" s="903"/>
      <c r="E18" s="903"/>
      <c r="F18" s="903"/>
      <c r="G18" s="903"/>
      <c r="H18" s="903"/>
      <c r="I18" s="903"/>
      <c r="J18" s="903"/>
      <c r="K18" s="903"/>
      <c r="L18" s="903"/>
      <c r="M18" s="903"/>
      <c r="N18" s="903"/>
      <c r="O18" s="903"/>
      <c r="P18" s="904"/>
      <c r="Q18" s="903"/>
      <c r="R18" s="903"/>
      <c r="S18" s="903"/>
      <c r="T18" s="903"/>
      <c r="U18" s="903"/>
      <c r="V18" s="903"/>
      <c r="W18" s="903"/>
      <c r="X18" s="903"/>
      <c r="Y18" s="903"/>
      <c r="Z18" s="903"/>
      <c r="AA18" s="903"/>
      <c r="AB18" s="903"/>
      <c r="AC18" s="903"/>
      <c r="AD18" s="903"/>
      <c r="AE18" s="903"/>
      <c r="AF18" s="903"/>
      <c r="AG18" s="904"/>
      <c r="AH18" s="903"/>
      <c r="AI18" s="903"/>
      <c r="AJ18" s="903"/>
      <c r="AK18" s="903"/>
      <c r="AL18" s="903"/>
      <c r="AM18" s="903"/>
      <c r="AN18" s="903"/>
      <c r="AO18" s="903"/>
      <c r="AP18" s="903"/>
      <c r="AQ18" s="903"/>
      <c r="AR18" s="906"/>
      <c r="AS18" s="906"/>
      <c r="AT18" s="906"/>
      <c r="AU18" s="906"/>
      <c r="AV18" s="906"/>
      <c r="AW18" s="906"/>
      <c r="AX18" s="906"/>
      <c r="AY18" s="919"/>
      <c r="AZ18" s="25"/>
    </row>
    <row r="19" spans="1:52" ht="8.25" customHeight="1">
      <c r="B19" s="2175" t="s">
        <v>640</v>
      </c>
      <c r="C19" s="2180" t="s">
        <v>639</v>
      </c>
      <c r="D19" s="2180"/>
      <c r="E19" s="2180"/>
      <c r="F19" s="2180"/>
      <c r="G19" s="2180"/>
      <c r="H19" s="2180"/>
      <c r="I19" s="2180"/>
      <c r="J19" s="920"/>
      <c r="K19" s="920"/>
      <c r="L19" s="920"/>
      <c r="M19" s="920"/>
      <c r="N19" s="920"/>
      <c r="O19" s="920"/>
      <c r="P19" s="920"/>
      <c r="Q19" s="920"/>
      <c r="R19" s="920"/>
      <c r="S19" s="920"/>
      <c r="T19" s="920"/>
      <c r="U19" s="920"/>
      <c r="V19" s="920"/>
      <c r="W19" s="920"/>
      <c r="X19" s="920"/>
      <c r="Y19" s="920"/>
      <c r="Z19" s="920"/>
      <c r="AA19" s="920"/>
      <c r="AB19" s="920"/>
      <c r="AC19" s="920"/>
      <c r="AD19" s="920"/>
      <c r="AE19" s="920"/>
      <c r="AF19" s="920"/>
      <c r="AG19" s="920"/>
      <c r="AH19" s="920"/>
      <c r="AI19" s="920"/>
      <c r="AJ19" s="920"/>
      <c r="AK19" s="920"/>
      <c r="AL19" s="920"/>
      <c r="AM19" s="920"/>
      <c r="AN19" s="920"/>
      <c r="AO19" s="920"/>
      <c r="AP19" s="920"/>
      <c r="AQ19" s="920"/>
      <c r="AR19" s="920"/>
      <c r="AS19" s="920"/>
      <c r="AT19" s="920"/>
      <c r="AU19" s="920"/>
      <c r="AV19" s="920"/>
      <c r="AW19" s="920"/>
      <c r="AX19" s="920"/>
      <c r="AY19" s="921"/>
      <c r="AZ19" s="25"/>
    </row>
    <row r="20" spans="1:52" ht="18" customHeight="1">
      <c r="B20" s="2177"/>
      <c r="C20" s="2152"/>
      <c r="D20" s="2152"/>
      <c r="E20" s="2152"/>
      <c r="F20" s="2152"/>
      <c r="G20" s="2152"/>
      <c r="H20" s="2152"/>
      <c r="I20" s="2152"/>
      <c r="J20" s="920" t="s">
        <v>638</v>
      </c>
      <c r="K20" s="920"/>
      <c r="L20" s="920"/>
      <c r="M20" s="922"/>
      <c r="N20" s="961" t="str">
        <f>IF('FICHA VALORACIÓN VO CLIENTE'!N19="","",'FICHA VALORACIÓN VO CLIENTE'!N19)</f>
        <v/>
      </c>
      <c r="O20" s="920"/>
      <c r="P20" s="920"/>
      <c r="Q20" s="920"/>
      <c r="R20" s="2152" t="s">
        <v>637</v>
      </c>
      <c r="S20" s="2152"/>
      <c r="T20" s="2152"/>
      <c r="U20" s="2153"/>
      <c r="V20" s="961" t="str">
        <f>IF('FICHA VALORACIÓN VO CLIENTE'!V19="","",'FICHA VALORACIÓN VO CLIENTE'!V19)</f>
        <v/>
      </c>
      <c r="W20" s="920"/>
      <c r="X20" s="2151" t="s">
        <v>636</v>
      </c>
      <c r="Y20" s="2151"/>
      <c r="Z20" s="2150"/>
      <c r="AA20" s="961" t="str">
        <f>IF('FICHA VALORACIÓN VO CLIENTE'!AA19="","",'FICHA VALORACIÓN VO CLIENTE'!AA19)</f>
        <v/>
      </c>
      <c r="AB20" s="920"/>
      <c r="AC20" s="920"/>
      <c r="AD20" s="920"/>
      <c r="AE20" s="920"/>
      <c r="AF20" s="920" t="s">
        <v>635</v>
      </c>
      <c r="AG20" s="920"/>
      <c r="AH20" s="920"/>
      <c r="AI20" s="920"/>
      <c r="AJ20" s="920"/>
      <c r="AK20" s="894"/>
      <c r="AL20" s="920" t="s">
        <v>634</v>
      </c>
      <c r="AM20" s="961" t="str">
        <f>IF('FICHA VALORACIÓN VO CLIENTE'!AM19="","",'FICHA VALORACIÓN VO CLIENTE'!AM19)</f>
        <v/>
      </c>
      <c r="AN20" s="2149" t="s">
        <v>340</v>
      </c>
      <c r="AO20" s="2150"/>
      <c r="AP20" s="961" t="str">
        <f>IF('FICHA VALORACIÓN VO CLIENTE'!AP19="","",'FICHA VALORACIÓN VO CLIENTE'!AP19)</f>
        <v/>
      </c>
      <c r="AQ20" s="920"/>
      <c r="AR20" s="920"/>
      <c r="AS20" s="920"/>
      <c r="AT20" s="920"/>
      <c r="AU20" s="920"/>
      <c r="AV20" s="920"/>
      <c r="AW20" s="920"/>
      <c r="AX20" s="920"/>
      <c r="AY20" s="921"/>
      <c r="AZ20" s="25"/>
    </row>
    <row r="21" spans="1:52" ht="5.25" customHeight="1" thickBot="1">
      <c r="B21" s="2177"/>
      <c r="C21" s="2152"/>
      <c r="D21" s="2152"/>
      <c r="E21" s="2152"/>
      <c r="F21" s="2152"/>
      <c r="G21" s="2152"/>
      <c r="H21" s="2152"/>
      <c r="I21" s="2152"/>
      <c r="J21" s="920"/>
      <c r="K21" s="920"/>
      <c r="L21" s="920"/>
      <c r="M21" s="920"/>
      <c r="N21" s="920"/>
      <c r="O21" s="920"/>
      <c r="P21" s="920"/>
      <c r="Q21" s="920"/>
      <c r="R21" s="920"/>
      <c r="S21" s="920"/>
      <c r="T21" s="920"/>
      <c r="U21" s="920"/>
      <c r="V21" s="920"/>
      <c r="W21" s="920"/>
      <c r="X21" s="920"/>
      <c r="Y21" s="920"/>
      <c r="Z21" s="920"/>
      <c r="AA21" s="920"/>
      <c r="AB21" s="920"/>
      <c r="AC21" s="920"/>
      <c r="AD21" s="920"/>
      <c r="AE21" s="920"/>
      <c r="AF21" s="920"/>
      <c r="AG21" s="920"/>
      <c r="AH21" s="920"/>
      <c r="AI21" s="920"/>
      <c r="AJ21" s="920"/>
      <c r="AK21" s="920"/>
      <c r="AL21" s="920"/>
      <c r="AM21" s="920"/>
      <c r="AN21" s="920"/>
      <c r="AO21" s="920"/>
      <c r="AP21" s="920"/>
      <c r="AQ21" s="920"/>
      <c r="AR21" s="920"/>
      <c r="AS21" s="920"/>
      <c r="AT21" s="920"/>
      <c r="AU21" s="920"/>
      <c r="AV21" s="920"/>
      <c r="AW21" s="920"/>
      <c r="AX21" s="920"/>
      <c r="AY21" s="921"/>
      <c r="AZ21" s="25"/>
    </row>
    <row r="22" spans="1:52" ht="30.75" customHeight="1">
      <c r="A22" s="2183" t="s">
        <v>705</v>
      </c>
      <c r="B22" s="973" t="s">
        <v>633</v>
      </c>
      <c r="C22" s="962"/>
      <c r="D22" s="962"/>
      <c r="E22" s="962"/>
      <c r="F22" s="962"/>
      <c r="G22" s="962"/>
      <c r="H22" s="962"/>
      <c r="I22" s="962"/>
      <c r="J22" s="963"/>
      <c r="K22" s="925"/>
      <c r="L22" s="963"/>
      <c r="M22" s="963"/>
      <c r="N22" s="963"/>
      <c r="O22" s="963"/>
      <c r="P22" s="925"/>
      <c r="Q22" s="963"/>
      <c r="R22" s="963"/>
      <c r="S22" s="963"/>
      <c r="T22" s="963"/>
      <c r="U22" s="963"/>
      <c r="V22" s="963"/>
      <c r="W22" s="963"/>
      <c r="X22" s="963"/>
      <c r="Y22" s="963"/>
      <c r="Z22" s="963"/>
      <c r="AA22" s="963"/>
      <c r="AB22" s="963"/>
      <c r="AC22" s="925"/>
      <c r="AD22" s="963"/>
      <c r="AE22" s="963"/>
      <c r="AF22" s="963"/>
      <c r="AG22" s="964"/>
      <c r="AH22" s="974" t="s">
        <v>632</v>
      </c>
      <c r="AI22" s="963"/>
      <c r="AJ22" s="963"/>
      <c r="AK22" s="963"/>
      <c r="AL22" s="963"/>
      <c r="AM22" s="963"/>
      <c r="AN22" s="963"/>
      <c r="AO22" s="963"/>
      <c r="AP22" s="963"/>
      <c r="AQ22" s="963"/>
      <c r="AR22" s="963"/>
      <c r="AS22" s="925"/>
      <c r="AT22" s="963"/>
      <c r="AU22" s="963"/>
      <c r="AV22" s="963"/>
      <c r="AW22" s="963"/>
      <c r="AX22" s="963"/>
      <c r="AY22" s="964"/>
      <c r="AZ22" s="25"/>
    </row>
    <row r="23" spans="1:52" ht="15.75" customHeight="1">
      <c r="A23" s="2183"/>
      <c r="B23" s="937"/>
      <c r="C23" s="929" t="s">
        <v>631</v>
      </c>
      <c r="D23" s="894"/>
      <c r="E23" s="894"/>
      <c r="F23" s="894"/>
      <c r="G23" s="894"/>
      <c r="H23" s="894"/>
      <c r="I23" s="894"/>
      <c r="J23" s="894"/>
      <c r="K23" s="930"/>
      <c r="L23" s="894"/>
      <c r="M23" s="894"/>
      <c r="N23" s="894"/>
      <c r="O23" s="894"/>
      <c r="P23" s="930"/>
      <c r="Q23" s="894"/>
      <c r="R23" s="894"/>
      <c r="S23" s="894"/>
      <c r="T23" s="894"/>
      <c r="U23" s="894"/>
      <c r="V23" s="899"/>
      <c r="W23" s="899"/>
      <c r="X23" s="899"/>
      <c r="Y23" s="894"/>
      <c r="Z23" s="894"/>
      <c r="AA23" s="894"/>
      <c r="AB23" s="894"/>
      <c r="AC23" s="930"/>
      <c r="AD23" s="894"/>
      <c r="AE23" s="894"/>
      <c r="AF23" s="894"/>
      <c r="AG23" s="893"/>
      <c r="AH23" s="897"/>
      <c r="AI23" s="929" t="s">
        <v>630</v>
      </c>
      <c r="AJ23" s="929"/>
      <c r="AK23" s="929"/>
      <c r="AL23" s="929"/>
      <c r="AM23" s="894"/>
      <c r="AN23" s="899"/>
      <c r="AO23" s="899"/>
      <c r="AP23" s="899"/>
      <c r="AQ23" s="899"/>
      <c r="AR23" s="894"/>
      <c r="AS23" s="930"/>
      <c r="AT23" s="931"/>
      <c r="AU23" s="894"/>
      <c r="AV23" s="894"/>
      <c r="AW23" s="894"/>
      <c r="AX23" s="899"/>
      <c r="AY23" s="901"/>
      <c r="AZ23" s="539"/>
    </row>
    <row r="24" spans="1:52" ht="27.75" customHeight="1">
      <c r="A24" s="2183"/>
      <c r="B24" s="897"/>
      <c r="C24" s="929" t="s">
        <v>629</v>
      </c>
      <c r="D24" s="929"/>
      <c r="E24" s="929"/>
      <c r="F24" s="929"/>
      <c r="G24" s="894"/>
      <c r="H24" s="894"/>
      <c r="I24" s="894"/>
      <c r="J24" s="894"/>
      <c r="K24" s="930"/>
      <c r="L24" s="2154" t="s">
        <v>627</v>
      </c>
      <c r="M24" s="2100"/>
      <c r="N24" s="2100"/>
      <c r="O24" s="2100"/>
      <c r="P24" s="2101"/>
      <c r="Q24" s="894"/>
      <c r="R24" s="929" t="s">
        <v>628</v>
      </c>
      <c r="S24" s="929"/>
      <c r="T24" s="929"/>
      <c r="U24" s="929"/>
      <c r="V24" s="899"/>
      <c r="W24" s="899"/>
      <c r="X24" s="899"/>
      <c r="Y24" s="894"/>
      <c r="Z24" s="894"/>
      <c r="AA24" s="894"/>
      <c r="AB24" s="894"/>
      <c r="AC24" s="894"/>
      <c r="AD24" s="2154" t="s">
        <v>627</v>
      </c>
      <c r="AE24" s="2100"/>
      <c r="AF24" s="2100"/>
      <c r="AG24" s="2155"/>
      <c r="AH24" s="897"/>
      <c r="AI24" s="2156" t="s">
        <v>862</v>
      </c>
      <c r="AJ24" s="2156"/>
      <c r="AK24" s="2156"/>
      <c r="AL24" s="2156"/>
      <c r="AM24" s="2156"/>
      <c r="AN24" s="2156"/>
      <c r="AO24" s="2156"/>
      <c r="AP24" s="2102" t="str">
        <f>IF('FICHA VALORACIÓN VO CLIENTE'!AP22="","",'FICHA VALORACIÓN VO CLIENTE'!AP22)</f>
        <v/>
      </c>
      <c r="AQ24" s="2102"/>
      <c r="AR24" s="2102"/>
      <c r="AS24" s="930"/>
      <c r="AT24" s="2154" t="s">
        <v>627</v>
      </c>
      <c r="AU24" s="2100"/>
      <c r="AV24" s="2100"/>
      <c r="AW24" s="2100"/>
      <c r="AX24" s="2100"/>
      <c r="AY24" s="2155"/>
      <c r="AZ24" s="537"/>
    </row>
    <row r="25" spans="1:52" ht="27.75" customHeight="1">
      <c r="A25" s="2183"/>
      <c r="B25" s="897"/>
      <c r="C25" s="894" t="s">
        <v>592</v>
      </c>
      <c r="D25" s="894"/>
      <c r="E25" s="2164" t="str">
        <f>IF('FICHA VALORACIÓN VO CLIENTE'!E23="","",'FICHA VALORACIÓN VO CLIENTE'!E23)</f>
        <v/>
      </c>
      <c r="F25" s="2164"/>
      <c r="G25" s="2164"/>
      <c r="H25" s="2164"/>
      <c r="I25" s="2164"/>
      <c r="J25" s="2164"/>
      <c r="K25" s="930"/>
      <c r="L25" s="894"/>
      <c r="M25" s="2164" t="str">
        <f>IF('FICHA VALORACIÓN VO CLIENTE'!M23="","",'FICHA VALORACIÓN VO CLIENTE'!M23)</f>
        <v/>
      </c>
      <c r="N25" s="2164"/>
      <c r="O25" s="2164"/>
      <c r="P25" s="930"/>
      <c r="Q25" s="894"/>
      <c r="R25" s="894" t="s">
        <v>626</v>
      </c>
      <c r="S25" s="894"/>
      <c r="T25" s="894"/>
      <c r="U25" s="910" t="str">
        <f>IF('FICHA VALORACIÓN VO CLIENTE'!U23="","",'FICHA VALORACIÓN VO CLIENTE'!U23)</f>
        <v/>
      </c>
      <c r="V25" s="910"/>
      <c r="W25" s="910"/>
      <c r="X25" s="910"/>
      <c r="Y25" s="910"/>
      <c r="Z25" s="910"/>
      <c r="AA25" s="910"/>
      <c r="AB25" s="910"/>
      <c r="AC25" s="930"/>
      <c r="AD25" s="894"/>
      <c r="AE25" s="2164" t="str">
        <f>IF('FICHA VALORACIÓN VO CLIENTE'!AE23="","",'FICHA VALORACIÓN VO CLIENTE'!AE23)</f>
        <v/>
      </c>
      <c r="AF25" s="2164"/>
      <c r="AG25" s="893"/>
      <c r="AH25" s="894"/>
      <c r="AI25" s="2164" t="str">
        <f>IF('FICHA VALORACIÓN VO CLIENTE'!AI23="","",'FICHA VALORACIÓN VO CLIENTE'!AI23)</f>
        <v/>
      </c>
      <c r="AJ25" s="2164"/>
      <c r="AK25" s="2164"/>
      <c r="AL25" s="2164"/>
      <c r="AM25" s="2164"/>
      <c r="AN25" s="2164"/>
      <c r="AO25" s="2164"/>
      <c r="AP25" s="2164"/>
      <c r="AQ25" s="2164"/>
      <c r="AR25" s="2164"/>
      <c r="AS25" s="894"/>
      <c r="AT25" s="931"/>
      <c r="AU25" s="2164" t="str">
        <f>IF('FICHA VALORACIÓN VO CLIENTE'!AU23="","",'FICHA VALORACIÓN VO CLIENTE'!AU23)</f>
        <v/>
      </c>
      <c r="AV25" s="2164"/>
      <c r="AW25" s="2164"/>
      <c r="AX25" s="2164"/>
      <c r="AY25" s="893"/>
      <c r="AZ25" s="25"/>
    </row>
    <row r="26" spans="1:52" ht="27.75" customHeight="1">
      <c r="A26" s="2183"/>
      <c r="B26" s="897"/>
      <c r="C26" s="894" t="s">
        <v>211</v>
      </c>
      <c r="D26" s="894"/>
      <c r="E26" s="894"/>
      <c r="F26" s="2163" t="str">
        <f>IF('FICHA VALORACIÓN VO CLIENTE'!F24="","",'FICHA VALORACIÓN VO CLIENTE'!F24)</f>
        <v/>
      </c>
      <c r="G26" s="2163"/>
      <c r="H26" s="2163"/>
      <c r="I26" s="2163"/>
      <c r="J26" s="2163"/>
      <c r="K26" s="930"/>
      <c r="L26" s="894"/>
      <c r="M26" s="2164" t="str">
        <f>IF('FICHA VALORACIÓN VO CLIENTE'!M24="","",'FICHA VALORACIÓN VO CLIENTE'!M24)</f>
        <v/>
      </c>
      <c r="N26" s="2164"/>
      <c r="O26" s="2164"/>
      <c r="P26" s="930"/>
      <c r="Q26" s="894"/>
      <c r="R26" s="894" t="s">
        <v>592</v>
      </c>
      <c r="S26" s="894"/>
      <c r="T26" s="894"/>
      <c r="U26" s="2163" t="str">
        <f>IF('FICHA VALORACIÓN VO CLIENTE'!U24="","",'FICHA VALORACIÓN VO CLIENTE'!U24)</f>
        <v/>
      </c>
      <c r="V26" s="2163"/>
      <c r="W26" s="2163"/>
      <c r="X26" s="2163"/>
      <c r="Y26" s="2163"/>
      <c r="Z26" s="2163"/>
      <c r="AA26" s="2163"/>
      <c r="AB26" s="2163"/>
      <c r="AC26" s="930"/>
      <c r="AD26" s="894"/>
      <c r="AE26" s="2164" t="str">
        <f>IF('FICHA VALORACIÓN VO CLIENTE'!AE24="","",'FICHA VALORACIÓN VO CLIENTE'!AE24)</f>
        <v/>
      </c>
      <c r="AF26" s="2164"/>
      <c r="AG26" s="893"/>
      <c r="AH26" s="894"/>
      <c r="AI26" s="929" t="s">
        <v>625</v>
      </c>
      <c r="AJ26" s="894"/>
      <c r="AK26" s="894"/>
      <c r="AL26" s="894"/>
      <c r="AM26" s="894"/>
      <c r="AN26" s="894"/>
      <c r="AO26" s="894"/>
      <c r="AP26" s="894"/>
      <c r="AQ26" s="894"/>
      <c r="AR26" s="894"/>
      <c r="AS26" s="894"/>
      <c r="AT26" s="931"/>
      <c r="AU26" s="2164" t="str">
        <f>IF('FICHA VALORACIÓN VO CLIENTE'!AU24="","",'FICHA VALORACIÓN VO CLIENTE'!AU24)</f>
        <v/>
      </c>
      <c r="AV26" s="2164"/>
      <c r="AW26" s="2164"/>
      <c r="AX26" s="2164"/>
      <c r="AY26" s="893"/>
      <c r="AZ26" s="25"/>
    </row>
    <row r="27" spans="1:52" ht="27.75" customHeight="1">
      <c r="A27" s="2183"/>
      <c r="B27" s="897"/>
      <c r="C27" s="894" t="s">
        <v>620</v>
      </c>
      <c r="D27" s="894"/>
      <c r="E27" s="894"/>
      <c r="F27" s="2163" t="str">
        <f>IF('FICHA VALORACIÓN VO CLIENTE'!F25="","",'FICHA VALORACIÓN VO CLIENTE'!F25)</f>
        <v/>
      </c>
      <c r="G27" s="2163"/>
      <c r="H27" s="2163"/>
      <c r="I27" s="2163"/>
      <c r="J27" s="2163"/>
      <c r="K27" s="930"/>
      <c r="L27" s="894"/>
      <c r="M27" s="2164" t="str">
        <f>IF('FICHA VALORACIÓN VO CLIENTE'!M25="","",'FICHA VALORACIÓN VO CLIENTE'!M25)</f>
        <v/>
      </c>
      <c r="N27" s="2164"/>
      <c r="O27" s="2164"/>
      <c r="P27" s="930"/>
      <c r="Q27" s="894"/>
      <c r="R27" s="894" t="s">
        <v>624</v>
      </c>
      <c r="S27" s="894"/>
      <c r="T27" s="894"/>
      <c r="U27" s="2163" t="str">
        <f>IF('FICHA VALORACIÓN VO CLIENTE'!U25="","",'FICHA VALORACIÓN VO CLIENTE'!U25)</f>
        <v/>
      </c>
      <c r="V27" s="2163"/>
      <c r="W27" s="2163"/>
      <c r="X27" s="2163"/>
      <c r="Y27" s="2163"/>
      <c r="Z27" s="2163"/>
      <c r="AA27" s="2163"/>
      <c r="AB27" s="2163"/>
      <c r="AC27" s="930"/>
      <c r="AD27" s="894"/>
      <c r="AE27" s="2164" t="str">
        <f>IF('FICHA VALORACIÓN VO CLIENTE'!AE25="","",'FICHA VALORACIÓN VO CLIENTE'!AE25)</f>
        <v/>
      </c>
      <c r="AF27" s="2164"/>
      <c r="AG27" s="893"/>
      <c r="AH27" s="894"/>
      <c r="AI27" s="894"/>
      <c r="AJ27" s="894" t="s">
        <v>623</v>
      </c>
      <c r="AK27" s="894"/>
      <c r="AL27" s="894"/>
      <c r="AM27" s="2164" t="str">
        <f>IF('FICHA VALORACIÓN VO CLIENTE'!AM25="","",'FICHA VALORACIÓN VO CLIENTE'!AM25)</f>
        <v/>
      </c>
      <c r="AN27" s="2164"/>
      <c r="AO27" s="2164"/>
      <c r="AP27" s="2164"/>
      <c r="AQ27" s="2164"/>
      <c r="AR27" s="2164"/>
      <c r="AS27" s="894"/>
      <c r="AT27" s="931"/>
      <c r="AU27" s="2164" t="str">
        <f>IF('FICHA VALORACIÓN VO CLIENTE'!AU25="","",'FICHA VALORACIÓN VO CLIENTE'!AU25)</f>
        <v/>
      </c>
      <c r="AV27" s="2164"/>
      <c r="AW27" s="2164"/>
      <c r="AX27" s="2164"/>
      <c r="AY27" s="893"/>
      <c r="AZ27" s="25"/>
    </row>
    <row r="28" spans="1:52" ht="27.75" customHeight="1">
      <c r="A28" s="2183"/>
      <c r="B28" s="897"/>
      <c r="C28" s="894" t="s">
        <v>622</v>
      </c>
      <c r="D28" s="894"/>
      <c r="E28" s="894"/>
      <c r="F28" s="894"/>
      <c r="G28" s="894"/>
      <c r="H28" s="2163" t="str">
        <f>IF('FICHA VALORACIÓN VO CLIENTE'!H26="","",'FICHA VALORACIÓN VO CLIENTE'!H26)</f>
        <v/>
      </c>
      <c r="I28" s="2163"/>
      <c r="J28" s="2163"/>
      <c r="K28" s="930"/>
      <c r="L28" s="894"/>
      <c r="M28" s="2164" t="str">
        <f>IF('FICHA VALORACIÓN VO CLIENTE'!M26="","",'FICHA VALORACIÓN VO CLIENTE'!M26)</f>
        <v/>
      </c>
      <c r="N28" s="2164"/>
      <c r="O28" s="2164"/>
      <c r="P28" s="930"/>
      <c r="Q28" s="894"/>
      <c r="R28" s="894" t="s">
        <v>622</v>
      </c>
      <c r="S28" s="894"/>
      <c r="T28" s="894"/>
      <c r="U28" s="894"/>
      <c r="V28" s="916"/>
      <c r="W28" s="916"/>
      <c r="X28" s="2163" t="str">
        <f>IF('FICHA VALORACIÓN VO CLIENTE'!X26="","",'FICHA VALORACIÓN VO CLIENTE'!X26)</f>
        <v/>
      </c>
      <c r="Y28" s="2163"/>
      <c r="Z28" s="2163"/>
      <c r="AA28" s="2163"/>
      <c r="AB28" s="2163"/>
      <c r="AC28" s="930"/>
      <c r="AD28" s="894"/>
      <c r="AE28" s="2164" t="str">
        <f>IF('FICHA VALORACIÓN VO CLIENTE'!AE26="","",'FICHA VALORACIÓN VO CLIENTE'!AE26)</f>
        <v/>
      </c>
      <c r="AF28" s="2164"/>
      <c r="AG28" s="893"/>
      <c r="AH28" s="894"/>
      <c r="AI28" s="894"/>
      <c r="AJ28" s="894" t="s">
        <v>621</v>
      </c>
      <c r="AK28" s="894"/>
      <c r="AL28" s="894"/>
      <c r="AM28" s="2163" t="str">
        <f>IF('FICHA VALORACIÓN VO CLIENTE'!AM26="","",'FICHA VALORACIÓN VO CLIENTE'!AM26)</f>
        <v/>
      </c>
      <c r="AN28" s="2163"/>
      <c r="AO28" s="2163"/>
      <c r="AP28" s="2163"/>
      <c r="AQ28" s="2163"/>
      <c r="AR28" s="2163"/>
      <c r="AS28" s="894"/>
      <c r="AT28" s="931"/>
      <c r="AU28" s="2164" t="str">
        <f>IF('FICHA VALORACIÓN VO CLIENTE'!AU26="","",'FICHA VALORACIÓN VO CLIENTE'!AU26)</f>
        <v/>
      </c>
      <c r="AV28" s="2164"/>
      <c r="AW28" s="2164"/>
      <c r="AX28" s="2164"/>
      <c r="AY28" s="893"/>
      <c r="AZ28" s="25"/>
    </row>
    <row r="29" spans="1:52" ht="27.75" customHeight="1">
      <c r="A29" s="2183"/>
      <c r="B29" s="897"/>
      <c r="C29" s="894" t="s">
        <v>205</v>
      </c>
      <c r="D29" s="894"/>
      <c r="E29" s="894"/>
      <c r="F29" s="2164" t="str">
        <f>IF('FICHA VALORACIÓN VO CLIENTE'!F27="","",'FICHA VALORACIÓN VO CLIENTE'!F27)</f>
        <v/>
      </c>
      <c r="G29" s="2164"/>
      <c r="H29" s="2164"/>
      <c r="I29" s="2164"/>
      <c r="J29" s="2164"/>
      <c r="K29" s="930"/>
      <c r="L29" s="894"/>
      <c r="M29" s="2164" t="str">
        <f>IF('FICHA VALORACIÓN VO CLIENTE'!M27="","",'FICHA VALORACIÓN VO CLIENTE'!M27)</f>
        <v/>
      </c>
      <c r="N29" s="2164"/>
      <c r="O29" s="2164"/>
      <c r="P29" s="930"/>
      <c r="Q29" s="894"/>
      <c r="R29" s="894" t="s">
        <v>620</v>
      </c>
      <c r="S29" s="894"/>
      <c r="T29" s="894"/>
      <c r="U29" s="894"/>
      <c r="V29" s="894"/>
      <c r="W29" s="2164" t="str">
        <f>IF('FICHA VALORACIÓN VO CLIENTE'!W27="","",'FICHA VALORACIÓN VO CLIENTE'!W27)</f>
        <v/>
      </c>
      <c r="X29" s="2164"/>
      <c r="Y29" s="2164"/>
      <c r="Z29" s="2164"/>
      <c r="AA29" s="2164"/>
      <c r="AB29" s="2164"/>
      <c r="AC29" s="930"/>
      <c r="AD29" s="894"/>
      <c r="AE29" s="2164" t="str">
        <f>IF('FICHA VALORACIÓN VO CLIENTE'!AE27="","",'FICHA VALORACIÓN VO CLIENTE'!AE27)</f>
        <v/>
      </c>
      <c r="AF29" s="2164"/>
      <c r="AG29" s="893"/>
      <c r="AH29" s="894"/>
      <c r="AI29" s="894"/>
      <c r="AJ29" s="894" t="s">
        <v>619</v>
      </c>
      <c r="AK29" s="894"/>
      <c r="AL29" s="894"/>
      <c r="AM29" s="894"/>
      <c r="AN29" s="894"/>
      <c r="AO29" s="894"/>
      <c r="AP29" s="894"/>
      <c r="AQ29" s="2163" t="str">
        <f>IF('FICHA VALORACIÓN VO CLIENTE'!AQ27="","",'FICHA VALORACIÓN VO CLIENTE'!AQ27)</f>
        <v/>
      </c>
      <c r="AR29" s="2163"/>
      <c r="AS29" s="894"/>
      <c r="AT29" s="931"/>
      <c r="AU29" s="2164" t="str">
        <f>IF('FICHA VALORACIÓN VO CLIENTE'!AU27="","",'FICHA VALORACIÓN VO CLIENTE'!AU27)</f>
        <v/>
      </c>
      <c r="AV29" s="2164"/>
      <c r="AW29" s="2164"/>
      <c r="AX29" s="2164"/>
      <c r="AY29" s="893"/>
      <c r="AZ29" s="25"/>
    </row>
    <row r="30" spans="1:52" ht="27.75" customHeight="1">
      <c r="A30" s="2183"/>
      <c r="B30" s="897"/>
      <c r="C30" s="894" t="s">
        <v>203</v>
      </c>
      <c r="D30" s="894"/>
      <c r="E30" s="2164" t="str">
        <f>IF('FICHA VALORACIÓN VO CLIENTE'!E28="","",'FICHA VALORACIÓN VO CLIENTE'!E28)</f>
        <v/>
      </c>
      <c r="F30" s="2164"/>
      <c r="G30" s="2164"/>
      <c r="H30" s="2164"/>
      <c r="I30" s="2164"/>
      <c r="J30" s="2164"/>
      <c r="K30" s="930"/>
      <c r="L30" s="894"/>
      <c r="M30" s="2164" t="str">
        <f>IF('FICHA VALORACIÓN VO CLIENTE'!M28="","",'FICHA VALORACIÓN VO CLIENTE'!M28)</f>
        <v/>
      </c>
      <c r="N30" s="2164"/>
      <c r="O30" s="2164"/>
      <c r="P30" s="930"/>
      <c r="Q30" s="894"/>
      <c r="R30" s="894" t="s">
        <v>41</v>
      </c>
      <c r="S30" s="894"/>
      <c r="T30" s="910"/>
      <c r="U30" s="2164" t="str">
        <f>IF('FICHA VALORACIÓN VO CLIENTE'!U28="","",'FICHA VALORACIÓN VO CLIENTE'!U28)</f>
        <v/>
      </c>
      <c r="V30" s="2164"/>
      <c r="W30" s="2164"/>
      <c r="X30" s="2164"/>
      <c r="Y30" s="2164"/>
      <c r="Z30" s="2164"/>
      <c r="AA30" s="2164"/>
      <c r="AB30" s="2164"/>
      <c r="AC30" s="930"/>
      <c r="AD30" s="894"/>
      <c r="AE30" s="2164" t="str">
        <f>IF('FICHA VALORACIÓN VO CLIENTE'!AE28="","",'FICHA VALORACIÓN VO CLIENTE'!AE28)</f>
        <v/>
      </c>
      <c r="AF30" s="2164"/>
      <c r="AG30" s="893"/>
      <c r="AH30" s="894"/>
      <c r="AI30" s="929" t="s">
        <v>618</v>
      </c>
      <c r="AJ30" s="894"/>
      <c r="AK30" s="2164" t="str">
        <f>IF('FICHA VALORACIÓN VO CLIENTE'!AK28="","",'FICHA VALORACIÓN VO CLIENTE'!AK28)</f>
        <v/>
      </c>
      <c r="AL30" s="2164"/>
      <c r="AM30" s="2164"/>
      <c r="AN30" s="2164"/>
      <c r="AO30" s="2164"/>
      <c r="AP30" s="2164"/>
      <c r="AQ30" s="2164"/>
      <c r="AR30" s="2164"/>
      <c r="AS30" s="894"/>
      <c r="AT30" s="931"/>
      <c r="AU30" s="2164" t="str">
        <f>IF('FICHA VALORACIÓN VO CLIENTE'!AU28="","",'FICHA VALORACIÓN VO CLIENTE'!AU28)</f>
        <v/>
      </c>
      <c r="AV30" s="2164"/>
      <c r="AW30" s="2164"/>
      <c r="AX30" s="2164"/>
      <c r="AY30" s="893"/>
      <c r="AZ30" s="25"/>
    </row>
    <row r="31" spans="1:52" ht="27.75" customHeight="1">
      <c r="A31" s="2183"/>
      <c r="B31" s="897"/>
      <c r="C31" s="929" t="s">
        <v>617</v>
      </c>
      <c r="D31" s="894"/>
      <c r="E31" s="894"/>
      <c r="F31" s="894"/>
      <c r="G31" s="894"/>
      <c r="H31" s="2163" t="str">
        <f>IF('FICHA VALORACIÓN VO CLIENTE'!H29="","",'FICHA VALORACIÓN VO CLIENTE'!H29)</f>
        <v/>
      </c>
      <c r="I31" s="2163"/>
      <c r="J31" s="2163"/>
      <c r="K31" s="930"/>
      <c r="L31" s="894"/>
      <c r="M31" s="2164" t="str">
        <f>IF('FICHA VALORACIÓN VO CLIENTE'!M29="","",'FICHA VALORACIÓN VO CLIENTE'!M29)</f>
        <v/>
      </c>
      <c r="N31" s="2164"/>
      <c r="O31" s="2164"/>
      <c r="P31" s="930"/>
      <c r="Q31" s="894"/>
      <c r="R31" s="929" t="s">
        <v>616</v>
      </c>
      <c r="S31" s="894"/>
      <c r="T31" s="894"/>
      <c r="U31" s="894"/>
      <c r="V31" s="894"/>
      <c r="W31" s="894"/>
      <c r="X31" s="894"/>
      <c r="Y31" s="894"/>
      <c r="Z31" s="894"/>
      <c r="AA31" s="894"/>
      <c r="AB31" s="894"/>
      <c r="AC31" s="930"/>
      <c r="AD31" s="894"/>
      <c r="AE31" s="2164" t="str">
        <f>IF('FICHA VALORACIÓN VO CLIENTE'!AE29="","",'FICHA VALORACIÓN VO CLIENTE'!AE29)</f>
        <v/>
      </c>
      <c r="AF31" s="2164"/>
      <c r="AG31" s="893"/>
      <c r="AH31" s="894"/>
      <c r="AI31" s="894"/>
      <c r="AJ31" s="894" t="s">
        <v>615</v>
      </c>
      <c r="AK31" s="894"/>
      <c r="AL31" s="894"/>
      <c r="AM31" s="2163" t="str">
        <f>IF('FICHA VALORACIÓN VO CLIENTE'!AM29="","",'FICHA VALORACIÓN VO CLIENTE'!AM29)</f>
        <v/>
      </c>
      <c r="AN31" s="2163"/>
      <c r="AO31" s="2163"/>
      <c r="AP31" s="2163"/>
      <c r="AQ31" s="2163"/>
      <c r="AR31" s="2163"/>
      <c r="AS31" s="894"/>
      <c r="AT31" s="931"/>
      <c r="AU31" s="2164" t="str">
        <f>IF('FICHA VALORACIÓN VO CLIENTE'!AU29="","",'FICHA VALORACIÓN VO CLIENTE'!AU29)</f>
        <v/>
      </c>
      <c r="AV31" s="2164"/>
      <c r="AW31" s="2164"/>
      <c r="AX31" s="2164"/>
      <c r="AY31" s="893"/>
      <c r="AZ31" s="25"/>
    </row>
    <row r="32" spans="1:52" ht="27.75" customHeight="1">
      <c r="A32" s="2183"/>
      <c r="B32" s="897"/>
      <c r="C32" s="894" t="s">
        <v>614</v>
      </c>
      <c r="D32" s="894"/>
      <c r="E32" s="894"/>
      <c r="F32" s="2164" t="str">
        <f>IF('FICHA VALORACIÓN VO CLIENTE'!F30="","",'FICHA VALORACIÓN VO CLIENTE'!F30)</f>
        <v/>
      </c>
      <c r="G32" s="2164"/>
      <c r="H32" s="2164"/>
      <c r="I32" s="2164"/>
      <c r="J32" s="2164"/>
      <c r="K32" s="930"/>
      <c r="L32" s="894"/>
      <c r="M32" s="2164" t="str">
        <f>IF('FICHA VALORACIÓN VO CLIENTE'!M30="","",'FICHA VALORACIÓN VO CLIENTE'!M30)</f>
        <v/>
      </c>
      <c r="N32" s="2164"/>
      <c r="O32" s="2164"/>
      <c r="P32" s="930"/>
      <c r="Q32" s="894"/>
      <c r="R32" s="894" t="s">
        <v>614</v>
      </c>
      <c r="S32" s="894"/>
      <c r="T32" s="894"/>
      <c r="U32" s="894"/>
      <c r="V32" s="2164" t="str">
        <f>IF('FICHA VALORACIÓN VO CLIENTE'!V30="","",'FICHA VALORACIÓN VO CLIENTE'!V30)</f>
        <v/>
      </c>
      <c r="W32" s="2164"/>
      <c r="X32" s="2164"/>
      <c r="Y32" s="2164"/>
      <c r="Z32" s="2164"/>
      <c r="AA32" s="2164"/>
      <c r="AB32" s="2164"/>
      <c r="AC32" s="930"/>
      <c r="AD32" s="894"/>
      <c r="AE32" s="2164" t="str">
        <f>IF('FICHA VALORACIÓN VO CLIENTE'!AE30="","",'FICHA VALORACIÓN VO CLIENTE'!AE30)</f>
        <v/>
      </c>
      <c r="AF32" s="2164"/>
      <c r="AG32" s="893"/>
      <c r="AH32" s="894"/>
      <c r="AI32" s="929" t="s">
        <v>613</v>
      </c>
      <c r="AJ32" s="894"/>
      <c r="AK32" s="894"/>
      <c r="AL32" s="894"/>
      <c r="AM32" s="894"/>
      <c r="AN32" s="894"/>
      <c r="AO32" s="894"/>
      <c r="AP32" s="894"/>
      <c r="AQ32" s="894"/>
      <c r="AR32" s="894"/>
      <c r="AS32" s="894"/>
      <c r="AT32" s="931"/>
      <c r="AU32" s="2164" t="str">
        <f>IF('FICHA VALORACIÓN VO CLIENTE'!AU30="","",'FICHA VALORACIÓN VO CLIENTE'!AU30)</f>
        <v/>
      </c>
      <c r="AV32" s="2164"/>
      <c r="AW32" s="2164"/>
      <c r="AX32" s="2164"/>
      <c r="AY32" s="893"/>
      <c r="AZ32" s="25"/>
    </row>
    <row r="33" spans="1:52" ht="27.75" customHeight="1">
      <c r="A33" s="2183"/>
      <c r="B33" s="897"/>
      <c r="C33" s="894" t="s">
        <v>612</v>
      </c>
      <c r="D33" s="894"/>
      <c r="E33" s="894"/>
      <c r="F33" s="2163" t="str">
        <f>IF('FICHA VALORACIÓN VO CLIENTE'!F31="","",'FICHA VALORACIÓN VO CLIENTE'!F31)</f>
        <v/>
      </c>
      <c r="G33" s="2163"/>
      <c r="H33" s="2163"/>
      <c r="I33" s="2163"/>
      <c r="J33" s="2163"/>
      <c r="K33" s="930"/>
      <c r="L33" s="894"/>
      <c r="M33" s="2164" t="str">
        <f>IF('FICHA VALORACIÓN VO CLIENTE'!M31="","",'FICHA VALORACIÓN VO CLIENTE'!M31)</f>
        <v/>
      </c>
      <c r="N33" s="2164"/>
      <c r="O33" s="2164"/>
      <c r="P33" s="930"/>
      <c r="Q33" s="894"/>
      <c r="R33" s="894" t="s">
        <v>612</v>
      </c>
      <c r="S33" s="894"/>
      <c r="T33" s="894"/>
      <c r="U33" s="894"/>
      <c r="V33" s="916"/>
      <c r="W33" s="2163" t="str">
        <f>IF('FICHA VALORACIÓN VO CLIENTE'!W31="","",'FICHA VALORACIÓN VO CLIENTE'!W31)</f>
        <v/>
      </c>
      <c r="X33" s="2163"/>
      <c r="Y33" s="2163"/>
      <c r="Z33" s="2163"/>
      <c r="AA33" s="2163"/>
      <c r="AB33" s="2163"/>
      <c r="AC33" s="930"/>
      <c r="AD33" s="894"/>
      <c r="AE33" s="2164" t="str">
        <f>IF('FICHA VALORACIÓN VO CLIENTE'!AE31="","",'FICHA VALORACIÓN VO CLIENTE'!AE31)</f>
        <v/>
      </c>
      <c r="AF33" s="2164"/>
      <c r="AG33" s="893"/>
      <c r="AH33" s="894"/>
      <c r="AI33" s="894"/>
      <c r="AJ33" s="894" t="s">
        <v>611</v>
      </c>
      <c r="AK33" s="894"/>
      <c r="AL33" s="894"/>
      <c r="AM33" s="2164" t="str">
        <f>IF('FICHA VALORACIÓN VO CLIENTE'!AM31="","",'FICHA VALORACIÓN VO CLIENTE'!AM31)</f>
        <v/>
      </c>
      <c r="AN33" s="2164"/>
      <c r="AO33" s="2164"/>
      <c r="AP33" s="2164"/>
      <c r="AQ33" s="2164"/>
      <c r="AR33" s="2164"/>
      <c r="AS33" s="894"/>
      <c r="AT33" s="931"/>
      <c r="AU33" s="2164" t="str">
        <f>IF('FICHA VALORACIÓN VO CLIENTE'!AU31="","",'FICHA VALORACIÓN VO CLIENTE'!AU31)</f>
        <v/>
      </c>
      <c r="AV33" s="2164"/>
      <c r="AW33" s="2164"/>
      <c r="AX33" s="2164"/>
      <c r="AY33" s="893"/>
      <c r="AZ33" s="25"/>
    </row>
    <row r="34" spans="1:52" ht="27.75" customHeight="1">
      <c r="A34" s="2183"/>
      <c r="B34" s="897"/>
      <c r="C34" s="894" t="s">
        <v>610</v>
      </c>
      <c r="D34" s="894"/>
      <c r="E34" s="894"/>
      <c r="F34" s="2163" t="str">
        <f>IF('FICHA VALORACIÓN VO CLIENTE'!F32="","",'FICHA VALORACIÓN VO CLIENTE'!F32)</f>
        <v/>
      </c>
      <c r="G34" s="2163"/>
      <c r="H34" s="2163"/>
      <c r="I34" s="2163"/>
      <c r="J34" s="2163"/>
      <c r="K34" s="930"/>
      <c r="L34" s="894"/>
      <c r="M34" s="2164" t="str">
        <f>IF('FICHA VALORACIÓN VO CLIENTE'!M32="","",'FICHA VALORACIÓN VO CLIENTE'!M32)</f>
        <v/>
      </c>
      <c r="N34" s="2164"/>
      <c r="O34" s="2164"/>
      <c r="P34" s="930"/>
      <c r="Q34" s="894"/>
      <c r="R34" s="894" t="s">
        <v>610</v>
      </c>
      <c r="S34" s="894"/>
      <c r="T34" s="894"/>
      <c r="U34" s="894"/>
      <c r="V34" s="894"/>
      <c r="W34" s="2163" t="str">
        <f>IF('FICHA VALORACIÓN VO CLIENTE'!W32="","",'FICHA VALORACIÓN VO CLIENTE'!W32)</f>
        <v/>
      </c>
      <c r="X34" s="2163"/>
      <c r="Y34" s="2163"/>
      <c r="Z34" s="2163"/>
      <c r="AA34" s="2163"/>
      <c r="AB34" s="2163"/>
      <c r="AC34" s="930"/>
      <c r="AD34" s="894"/>
      <c r="AE34" s="2164" t="str">
        <f>IF('FICHA VALORACIÓN VO CLIENTE'!AE32="","",'FICHA VALORACIÓN VO CLIENTE'!AE32)</f>
        <v/>
      </c>
      <c r="AF34" s="2164"/>
      <c r="AG34" s="893"/>
      <c r="AH34" s="894"/>
      <c r="AI34" s="894"/>
      <c r="AJ34" s="894" t="s">
        <v>601</v>
      </c>
      <c r="AK34" s="894"/>
      <c r="AL34" s="894"/>
      <c r="AM34" s="2163" t="str">
        <f>IF('FICHA VALORACIÓN VO CLIENTE'!AM32="","",'FICHA VALORACIÓN VO CLIENTE'!AM32)</f>
        <v/>
      </c>
      <c r="AN34" s="2163"/>
      <c r="AO34" s="2163"/>
      <c r="AP34" s="2163"/>
      <c r="AQ34" s="2163"/>
      <c r="AR34" s="2163"/>
      <c r="AS34" s="894"/>
      <c r="AT34" s="931"/>
      <c r="AU34" s="2164" t="str">
        <f>IF('FICHA VALORACIÓN VO CLIENTE'!AU32="","",'FICHA VALORACIÓN VO CLIENTE'!AU32)</f>
        <v/>
      </c>
      <c r="AV34" s="2164"/>
      <c r="AW34" s="2164"/>
      <c r="AX34" s="2164"/>
      <c r="AY34" s="893"/>
      <c r="AZ34" s="25"/>
    </row>
    <row r="35" spans="1:52" ht="27.75" customHeight="1">
      <c r="A35" s="2183"/>
      <c r="B35" s="897"/>
      <c r="C35" s="894" t="s">
        <v>609</v>
      </c>
      <c r="D35" s="894"/>
      <c r="E35" s="894"/>
      <c r="F35" s="916"/>
      <c r="G35" s="2163" t="str">
        <f>IF('FICHA VALORACIÓN VO CLIENTE'!G33="","",'FICHA VALORACIÓN VO CLIENTE'!G33)</f>
        <v/>
      </c>
      <c r="H35" s="2163"/>
      <c r="I35" s="2163"/>
      <c r="J35" s="2163"/>
      <c r="K35" s="930"/>
      <c r="L35" s="894"/>
      <c r="M35" s="2164" t="str">
        <f>IF('FICHA VALORACIÓN VO CLIENTE'!M33="","",'FICHA VALORACIÓN VO CLIENTE'!M33)</f>
        <v/>
      </c>
      <c r="N35" s="2164"/>
      <c r="O35" s="2164"/>
      <c r="P35" s="930"/>
      <c r="Q35" s="894"/>
      <c r="R35" s="894" t="s">
        <v>609</v>
      </c>
      <c r="S35" s="894"/>
      <c r="T35" s="894"/>
      <c r="U35" s="894"/>
      <c r="V35" s="894"/>
      <c r="W35" s="2163" t="str">
        <f>IF('FICHA VALORACIÓN VO CLIENTE'!W33="","",'FICHA VALORACIÓN VO CLIENTE'!W33)</f>
        <v/>
      </c>
      <c r="X35" s="2163"/>
      <c r="Y35" s="2163"/>
      <c r="Z35" s="2163"/>
      <c r="AA35" s="2163"/>
      <c r="AB35" s="2163"/>
      <c r="AC35" s="930"/>
      <c r="AD35" s="894"/>
      <c r="AE35" s="2164" t="str">
        <f>IF('FICHA VALORACIÓN VO CLIENTE'!AE33="","",'FICHA VALORACIÓN VO CLIENTE'!AE33)</f>
        <v/>
      </c>
      <c r="AF35" s="2164"/>
      <c r="AG35" s="893"/>
      <c r="AH35" s="894"/>
      <c r="AI35" s="929" t="s">
        <v>608</v>
      </c>
      <c r="AJ35" s="894"/>
      <c r="AK35" s="894"/>
      <c r="AL35" s="894"/>
      <c r="AM35" s="894"/>
      <c r="AN35" s="894"/>
      <c r="AO35" s="894"/>
      <c r="AP35" s="894"/>
      <c r="AQ35" s="894"/>
      <c r="AR35" s="894"/>
      <c r="AS35" s="894"/>
      <c r="AT35" s="931"/>
      <c r="AU35" s="2164" t="str">
        <f>IF('FICHA VALORACIÓN VO CLIENTE'!AU33="","",'FICHA VALORACIÓN VO CLIENTE'!AU33)</f>
        <v/>
      </c>
      <c r="AV35" s="2164"/>
      <c r="AW35" s="2164"/>
      <c r="AX35" s="2164"/>
      <c r="AY35" s="893"/>
      <c r="AZ35" s="25"/>
    </row>
    <row r="36" spans="1:52" ht="27.75" customHeight="1">
      <c r="A36" s="2183"/>
      <c r="B36" s="897"/>
      <c r="C36" s="894" t="s">
        <v>607</v>
      </c>
      <c r="D36" s="894"/>
      <c r="E36" s="894"/>
      <c r="F36" s="2164" t="str">
        <f>IF('FICHA VALORACIÓN VO CLIENTE'!F34="","",'FICHA VALORACIÓN VO CLIENTE'!F34)</f>
        <v/>
      </c>
      <c r="G36" s="2164"/>
      <c r="H36" s="2164"/>
      <c r="I36" s="2164"/>
      <c r="J36" s="2164"/>
      <c r="K36" s="930"/>
      <c r="L36" s="894"/>
      <c r="M36" s="2164" t="str">
        <f>IF('FICHA VALORACIÓN VO CLIENTE'!M34="","",'FICHA VALORACIÓN VO CLIENTE'!M34)</f>
        <v/>
      </c>
      <c r="N36" s="2164"/>
      <c r="O36" s="2164"/>
      <c r="P36" s="930"/>
      <c r="Q36" s="894"/>
      <c r="R36" s="894" t="s">
        <v>607</v>
      </c>
      <c r="S36" s="894"/>
      <c r="T36" s="894"/>
      <c r="U36" s="894"/>
      <c r="V36" s="2164" t="str">
        <f>IF('FICHA VALORACIÓN VO CLIENTE'!V34="","",'FICHA VALORACIÓN VO CLIENTE'!V34)</f>
        <v/>
      </c>
      <c r="W36" s="2164"/>
      <c r="X36" s="2164"/>
      <c r="Y36" s="2164"/>
      <c r="Z36" s="2164"/>
      <c r="AA36" s="2164"/>
      <c r="AB36" s="2164"/>
      <c r="AC36" s="930"/>
      <c r="AD36" s="894"/>
      <c r="AE36" s="2164" t="str">
        <f>IF('FICHA VALORACIÓN VO CLIENTE'!AE34="","",'FICHA VALORACIÓN VO CLIENTE'!AE34)</f>
        <v/>
      </c>
      <c r="AF36" s="2164"/>
      <c r="AG36" s="893"/>
      <c r="AH36" s="894"/>
      <c r="AI36" s="894"/>
      <c r="AJ36" s="894" t="s">
        <v>606</v>
      </c>
      <c r="AK36" s="894"/>
      <c r="AL36" s="2164" t="str">
        <f>IF('FICHA VALORACIÓN VO CLIENTE'!AL34="","",'FICHA VALORACIÓN VO CLIENTE'!AL34)</f>
        <v/>
      </c>
      <c r="AM36" s="2164"/>
      <c r="AN36" s="2164"/>
      <c r="AO36" s="2164"/>
      <c r="AP36" s="2164"/>
      <c r="AQ36" s="2164"/>
      <c r="AR36" s="2164"/>
      <c r="AS36" s="894"/>
      <c r="AT36" s="931"/>
      <c r="AU36" s="2164" t="str">
        <f>IF('FICHA VALORACIÓN VO CLIENTE'!AU34="","",'FICHA VALORACIÓN VO CLIENTE'!AU34)</f>
        <v/>
      </c>
      <c r="AV36" s="2164"/>
      <c r="AW36" s="2164"/>
      <c r="AX36" s="2164"/>
      <c r="AY36" s="893"/>
      <c r="AZ36" s="25"/>
    </row>
    <row r="37" spans="1:52" ht="27.75" customHeight="1">
      <c r="A37" s="2183"/>
      <c r="B37" s="897"/>
      <c r="C37" s="894" t="s">
        <v>605</v>
      </c>
      <c r="D37" s="894"/>
      <c r="E37" s="894"/>
      <c r="F37" s="894"/>
      <c r="G37" s="2163" t="str">
        <f>IF('FICHA VALORACIÓN VO CLIENTE'!G35="","",'FICHA VALORACIÓN VO CLIENTE'!G35)</f>
        <v/>
      </c>
      <c r="H37" s="2163"/>
      <c r="I37" s="2163"/>
      <c r="J37" s="2163"/>
      <c r="K37" s="930"/>
      <c r="L37" s="894"/>
      <c r="M37" s="2164" t="str">
        <f>IF('FICHA VALORACIÓN VO CLIENTE'!M35="","",'FICHA VALORACIÓN VO CLIENTE'!M35)</f>
        <v/>
      </c>
      <c r="N37" s="2164"/>
      <c r="O37" s="2164"/>
      <c r="P37" s="930"/>
      <c r="Q37" s="894"/>
      <c r="R37" s="894" t="s">
        <v>605</v>
      </c>
      <c r="S37" s="894"/>
      <c r="T37" s="894"/>
      <c r="U37" s="894"/>
      <c r="V37" s="916"/>
      <c r="W37" s="2163" t="str">
        <f>IF('FICHA VALORACIÓN VO CLIENTE'!W35="","",'FICHA VALORACIÓN VO CLIENTE'!W35)</f>
        <v/>
      </c>
      <c r="X37" s="2163"/>
      <c r="Y37" s="2163"/>
      <c r="Z37" s="2163"/>
      <c r="AA37" s="2163"/>
      <c r="AB37" s="2163"/>
      <c r="AC37" s="930"/>
      <c r="AD37" s="894"/>
      <c r="AE37" s="2164" t="str">
        <f>IF('FICHA VALORACIÓN VO CLIENTE'!AE35="","",'FICHA VALORACIÓN VO CLIENTE'!AE35)</f>
        <v/>
      </c>
      <c r="AF37" s="2164"/>
      <c r="AG37" s="893"/>
      <c r="AH37" s="894"/>
      <c r="AI37" s="894"/>
      <c r="AJ37" s="894" t="s">
        <v>604</v>
      </c>
      <c r="AK37" s="894"/>
      <c r="AL37" s="894"/>
      <c r="AM37" s="894"/>
      <c r="AN37" s="894"/>
      <c r="AO37" s="2163" t="str">
        <f>IF('FICHA VALORACIÓN VO CLIENTE'!AO35="","",'FICHA VALORACIÓN VO CLIENTE'!AO35)</f>
        <v/>
      </c>
      <c r="AP37" s="2163"/>
      <c r="AQ37" s="2163"/>
      <c r="AR37" s="2163"/>
      <c r="AS37" s="894"/>
      <c r="AT37" s="931"/>
      <c r="AU37" s="2164" t="str">
        <f>IF('FICHA VALORACIÓN VO CLIENTE'!AU35="","",'FICHA VALORACIÓN VO CLIENTE'!AU35)</f>
        <v/>
      </c>
      <c r="AV37" s="2164"/>
      <c r="AW37" s="2164"/>
      <c r="AX37" s="2164"/>
      <c r="AY37" s="893"/>
      <c r="AZ37" s="25"/>
    </row>
    <row r="38" spans="1:52" ht="27.75" customHeight="1">
      <c r="A38" s="2183"/>
      <c r="B38" s="897"/>
      <c r="C38" s="894" t="s">
        <v>603</v>
      </c>
      <c r="D38" s="894"/>
      <c r="E38" s="894"/>
      <c r="F38" s="2164" t="str">
        <f>IF('FICHA VALORACIÓN VO CLIENTE'!F36="","",'FICHA VALORACIÓN VO CLIENTE'!F36)</f>
        <v/>
      </c>
      <c r="G38" s="2164"/>
      <c r="H38" s="2164"/>
      <c r="I38" s="2164"/>
      <c r="J38" s="2164"/>
      <c r="K38" s="930"/>
      <c r="L38" s="894"/>
      <c r="M38" s="2164" t="str">
        <f>IF('FICHA VALORACIÓN VO CLIENTE'!M36="","",'FICHA VALORACIÓN VO CLIENTE'!M36)</f>
        <v/>
      </c>
      <c r="N38" s="2164"/>
      <c r="O38" s="2164"/>
      <c r="P38" s="930"/>
      <c r="Q38" s="894"/>
      <c r="R38" s="894" t="s">
        <v>603</v>
      </c>
      <c r="S38" s="894"/>
      <c r="T38" s="894"/>
      <c r="U38" s="894"/>
      <c r="V38" s="894"/>
      <c r="W38" s="2163" t="str">
        <f>IF('FICHA VALORACIÓN VO CLIENTE'!W36="","",'FICHA VALORACIÓN VO CLIENTE'!W36)</f>
        <v/>
      </c>
      <c r="X38" s="2163"/>
      <c r="Y38" s="2163"/>
      <c r="Z38" s="2163"/>
      <c r="AA38" s="2163"/>
      <c r="AB38" s="2163"/>
      <c r="AC38" s="930"/>
      <c r="AD38" s="894"/>
      <c r="AE38" s="2164" t="str">
        <f>IF('FICHA VALORACIÓN VO CLIENTE'!AE36="","",'FICHA VALORACIÓN VO CLIENTE'!AE36)</f>
        <v/>
      </c>
      <c r="AF38" s="2164"/>
      <c r="AG38" s="893"/>
      <c r="AH38" s="894"/>
      <c r="AI38" s="894"/>
      <c r="AJ38" s="894" t="s">
        <v>602</v>
      </c>
      <c r="AK38" s="894"/>
      <c r="AL38" s="894"/>
      <c r="AM38" s="910" t="str">
        <f>IF('FICHA VALORACIÓN VO CLIENTE'!AM36="","",'FICHA VALORACIÓN VO CLIENTE'!AM36)</f>
        <v/>
      </c>
      <c r="AN38" s="910"/>
      <c r="AO38" s="910"/>
      <c r="AP38" s="910"/>
      <c r="AQ38" s="910"/>
      <c r="AR38" s="910"/>
      <c r="AS38" s="894"/>
      <c r="AT38" s="931"/>
      <c r="AU38" s="2164" t="str">
        <f>IF('FICHA VALORACIÓN VO CLIENTE'!AU36="","",'FICHA VALORACIÓN VO CLIENTE'!AU36)</f>
        <v/>
      </c>
      <c r="AV38" s="2164"/>
      <c r="AW38" s="2164"/>
      <c r="AX38" s="2164"/>
      <c r="AY38" s="893"/>
      <c r="AZ38" s="25"/>
    </row>
    <row r="39" spans="1:52" ht="27.75" customHeight="1">
      <c r="A39" s="2183"/>
      <c r="B39" s="897"/>
      <c r="C39" s="894" t="s">
        <v>601</v>
      </c>
      <c r="D39" s="894"/>
      <c r="E39" s="894"/>
      <c r="F39" s="2163" t="str">
        <f>IF('FICHA VALORACIÓN VO CLIENTE'!F37="","",'FICHA VALORACIÓN VO CLIENTE'!F37)</f>
        <v/>
      </c>
      <c r="G39" s="2163"/>
      <c r="H39" s="2163"/>
      <c r="I39" s="2163"/>
      <c r="J39" s="2163"/>
      <c r="K39" s="930"/>
      <c r="L39" s="894"/>
      <c r="M39" s="2164" t="str">
        <f>IF('FICHA VALORACIÓN VO CLIENTE'!M37="","",'FICHA VALORACIÓN VO CLIENTE'!M37)</f>
        <v/>
      </c>
      <c r="N39" s="2164"/>
      <c r="O39" s="2164"/>
      <c r="P39" s="930"/>
      <c r="Q39" s="894"/>
      <c r="R39" s="894" t="s">
        <v>601</v>
      </c>
      <c r="S39" s="894"/>
      <c r="T39" s="894"/>
      <c r="U39" s="894"/>
      <c r="V39" s="2164" t="str">
        <f>IF('FICHA VALORACIÓN VO CLIENTE'!V37="","",'FICHA VALORACIÓN VO CLIENTE'!V37)</f>
        <v/>
      </c>
      <c r="W39" s="2164"/>
      <c r="X39" s="2164"/>
      <c r="Y39" s="2164"/>
      <c r="Z39" s="2164"/>
      <c r="AA39" s="2164"/>
      <c r="AB39" s="2164"/>
      <c r="AC39" s="930"/>
      <c r="AD39" s="894"/>
      <c r="AE39" s="2164" t="str">
        <f>IF('FICHA VALORACIÓN VO CLIENTE'!AE37="","",'FICHA VALORACIÓN VO CLIENTE'!AE37)</f>
        <v/>
      </c>
      <c r="AF39" s="2164"/>
      <c r="AG39" s="893"/>
      <c r="AH39" s="894"/>
      <c r="AI39" s="894"/>
      <c r="AJ39" s="894" t="s">
        <v>600</v>
      </c>
      <c r="AK39" s="894"/>
      <c r="AL39" s="894"/>
      <c r="AM39" s="2163" t="str">
        <f>IF('FICHA VALORACIÓN VO CLIENTE'!AM37="","",'FICHA VALORACIÓN VO CLIENTE'!AM37)</f>
        <v/>
      </c>
      <c r="AN39" s="2163"/>
      <c r="AO39" s="2163"/>
      <c r="AP39" s="2163"/>
      <c r="AQ39" s="2163"/>
      <c r="AR39" s="2163"/>
      <c r="AS39" s="894"/>
      <c r="AT39" s="931"/>
      <c r="AU39" s="2164" t="str">
        <f>IF('FICHA VALORACIÓN VO CLIENTE'!AU37="","",'FICHA VALORACIÓN VO CLIENTE'!AU37)</f>
        <v/>
      </c>
      <c r="AV39" s="2164"/>
      <c r="AW39" s="2164"/>
      <c r="AX39" s="2164"/>
      <c r="AY39" s="893"/>
      <c r="AZ39" s="25"/>
    </row>
    <row r="40" spans="1:52" ht="27.75" customHeight="1">
      <c r="A40" s="2183"/>
      <c r="B40" s="897"/>
      <c r="C40" s="929" t="s">
        <v>175</v>
      </c>
      <c r="D40" s="929"/>
      <c r="E40" s="929"/>
      <c r="F40" s="2163" t="str">
        <f>IF('FICHA VALORACIÓN VO CLIENTE'!F38="","",'FICHA VALORACIÓN VO CLIENTE'!F38)</f>
        <v/>
      </c>
      <c r="G40" s="2163"/>
      <c r="H40" s="2163"/>
      <c r="I40" s="2163"/>
      <c r="J40" s="2163"/>
      <c r="K40" s="930"/>
      <c r="L40" s="894"/>
      <c r="M40" s="2164" t="str">
        <f>IF('FICHA VALORACIÓN VO CLIENTE'!M38="","",'FICHA VALORACIÓN VO CLIENTE'!M38)</f>
        <v/>
      </c>
      <c r="N40" s="2164"/>
      <c r="O40" s="2164"/>
      <c r="P40" s="930"/>
      <c r="Q40" s="894"/>
      <c r="R40" s="894" t="s">
        <v>599</v>
      </c>
      <c r="S40" s="894"/>
      <c r="T40" s="894"/>
      <c r="U40" s="894"/>
      <c r="V40" s="894"/>
      <c r="W40" s="916"/>
      <c r="X40" s="916"/>
      <c r="Y40" s="2163" t="str">
        <f>IF('FICHA VALORACIÓN VO CLIENTE'!Y38="","",'FICHA VALORACIÓN VO CLIENTE'!Y38)</f>
        <v/>
      </c>
      <c r="Z40" s="2163"/>
      <c r="AA40" s="2163"/>
      <c r="AB40" s="2163"/>
      <c r="AC40" s="930"/>
      <c r="AD40" s="894"/>
      <c r="AE40" s="2164" t="str">
        <f>IF('FICHA VALORACIÓN VO CLIENTE'!AE38="","",'FICHA VALORACIÓN VO CLIENTE'!AE38)</f>
        <v/>
      </c>
      <c r="AF40" s="2164"/>
      <c r="AG40" s="893"/>
      <c r="AH40" s="894"/>
      <c r="AI40" s="894"/>
      <c r="AJ40" s="894" t="s">
        <v>598</v>
      </c>
      <c r="AK40" s="894"/>
      <c r="AL40" s="894"/>
      <c r="AM40" s="910" t="str">
        <f>IF('FICHA VALORACIÓN VO CLIENTE'!AM38="","",'FICHA VALORACIÓN VO CLIENTE'!AM38)</f>
        <v/>
      </c>
      <c r="AN40" s="910"/>
      <c r="AO40" s="910"/>
      <c r="AP40" s="910"/>
      <c r="AQ40" s="910"/>
      <c r="AR40" s="910"/>
      <c r="AS40" s="894"/>
      <c r="AT40" s="931"/>
      <c r="AU40" s="2164" t="str">
        <f>IF('FICHA VALORACIÓN VO CLIENTE'!AU38="","",'FICHA VALORACIÓN VO CLIENTE'!AU38)</f>
        <v/>
      </c>
      <c r="AV40" s="2164"/>
      <c r="AW40" s="2164"/>
      <c r="AX40" s="2164"/>
      <c r="AY40" s="893"/>
      <c r="AZ40" s="25"/>
    </row>
    <row r="41" spans="1:52" ht="27.75" customHeight="1">
      <c r="A41" s="2183"/>
      <c r="B41" s="897"/>
      <c r="C41" s="894" t="s">
        <v>597</v>
      </c>
      <c r="D41" s="894"/>
      <c r="E41" s="894"/>
      <c r="F41" s="2163" t="str">
        <f>IF('FICHA VALORACIÓN VO CLIENTE'!F39="","",'FICHA VALORACIÓN VO CLIENTE'!F39)</f>
        <v/>
      </c>
      <c r="G41" s="2163"/>
      <c r="H41" s="2163"/>
      <c r="I41" s="2163"/>
      <c r="J41" s="2163"/>
      <c r="K41" s="930"/>
      <c r="L41" s="894"/>
      <c r="M41" s="2164" t="str">
        <f>IF('FICHA VALORACIÓN VO CLIENTE'!M39="","",'FICHA VALORACIÓN VO CLIENTE'!M39)</f>
        <v/>
      </c>
      <c r="N41" s="2164"/>
      <c r="O41" s="2164"/>
      <c r="P41" s="930"/>
      <c r="Q41" s="894"/>
      <c r="R41" s="2164" t="str">
        <f>IF('FICHA VALORACIÓN VO CLIENTE'!R39="","",'FICHA VALORACIÓN VO CLIENTE'!R39)</f>
        <v/>
      </c>
      <c r="S41" s="2164"/>
      <c r="T41" s="2164"/>
      <c r="U41" s="2164"/>
      <c r="V41" s="2164"/>
      <c r="W41" s="2164"/>
      <c r="X41" s="2164"/>
      <c r="Y41" s="2164"/>
      <c r="Z41" s="2164"/>
      <c r="AA41" s="2164"/>
      <c r="AB41" s="2164"/>
      <c r="AC41" s="930"/>
      <c r="AD41" s="894"/>
      <c r="AE41" s="2164" t="str">
        <f>IF('FICHA VALORACIÓN VO CLIENTE'!AE39="","",'FICHA VALORACIÓN VO CLIENTE'!AE39)</f>
        <v/>
      </c>
      <c r="AF41" s="2164"/>
      <c r="AG41" s="893"/>
      <c r="AH41" s="894"/>
      <c r="AI41" s="894"/>
      <c r="AJ41" s="894" t="s">
        <v>596</v>
      </c>
      <c r="AK41" s="894"/>
      <c r="AL41" s="894"/>
      <c r="AM41" s="2163" t="str">
        <f>IF('FICHA VALORACIÓN VO CLIENTE'!AM39="","",'FICHA VALORACIÓN VO CLIENTE'!AM39)</f>
        <v/>
      </c>
      <c r="AN41" s="2163"/>
      <c r="AO41" s="2163"/>
      <c r="AP41" s="2163"/>
      <c r="AQ41" s="2163"/>
      <c r="AR41" s="2163"/>
      <c r="AS41" s="894"/>
      <c r="AT41" s="931"/>
      <c r="AU41" s="2164" t="str">
        <f>IF('FICHA VALORACIÓN VO CLIENTE'!AU39="","",'FICHA VALORACIÓN VO CLIENTE'!AU39)</f>
        <v/>
      </c>
      <c r="AV41" s="2164"/>
      <c r="AW41" s="2164"/>
      <c r="AX41" s="2164"/>
      <c r="AY41" s="893"/>
      <c r="AZ41" s="25"/>
    </row>
    <row r="42" spans="1:52" ht="27.75" customHeight="1">
      <c r="A42" s="2183"/>
      <c r="B42" s="897"/>
      <c r="C42" s="894" t="s">
        <v>595</v>
      </c>
      <c r="D42" s="894"/>
      <c r="E42" s="894"/>
      <c r="F42" s="2163" t="str">
        <f>IF('FICHA VALORACIÓN VO CLIENTE'!F40="","",'FICHA VALORACIÓN VO CLIENTE'!F40)</f>
        <v/>
      </c>
      <c r="G42" s="2163"/>
      <c r="H42" s="2163"/>
      <c r="I42" s="2163"/>
      <c r="J42" s="2163"/>
      <c r="K42" s="930"/>
      <c r="L42" s="894"/>
      <c r="M42" s="2164" t="str">
        <f>IF('FICHA VALORACIÓN VO CLIENTE'!M40="","",'FICHA VALORACIÓN VO CLIENTE'!M40)</f>
        <v/>
      </c>
      <c r="N42" s="2164"/>
      <c r="O42" s="2164"/>
      <c r="P42" s="930"/>
      <c r="Q42" s="894"/>
      <c r="R42" s="2163" t="str">
        <f>IF('FICHA VALORACIÓN VO CLIENTE'!R40="","",'FICHA VALORACIÓN VO CLIENTE'!R40)</f>
        <v/>
      </c>
      <c r="S42" s="2163"/>
      <c r="T42" s="2163"/>
      <c r="U42" s="2163"/>
      <c r="V42" s="2163"/>
      <c r="W42" s="2163"/>
      <c r="X42" s="2163"/>
      <c r="Y42" s="2163"/>
      <c r="Z42" s="2163"/>
      <c r="AA42" s="2163"/>
      <c r="AB42" s="2163"/>
      <c r="AC42" s="930"/>
      <c r="AD42" s="894"/>
      <c r="AE42" s="2164" t="str">
        <f>IF('FICHA VALORACIÓN VO CLIENTE'!AE40="","",'FICHA VALORACIÓN VO CLIENTE'!AE40)</f>
        <v/>
      </c>
      <c r="AF42" s="2164"/>
      <c r="AG42" s="893"/>
      <c r="AH42" s="894"/>
      <c r="AI42" s="929" t="s">
        <v>594</v>
      </c>
      <c r="AJ42" s="894"/>
      <c r="AK42" s="894"/>
      <c r="AL42" s="894"/>
      <c r="AM42" s="2163" t="str">
        <f>IF('FICHA VALORACIÓN VO CLIENTE'!AM40="","",'FICHA VALORACIÓN VO CLIENTE'!AM40)</f>
        <v/>
      </c>
      <c r="AN42" s="2163"/>
      <c r="AO42" s="2163"/>
      <c r="AP42" s="2163"/>
      <c r="AQ42" s="2163"/>
      <c r="AR42" s="2163"/>
      <c r="AS42" s="894"/>
      <c r="AT42" s="931"/>
      <c r="AU42" s="2164" t="str">
        <f>IF('FICHA VALORACIÓN VO CLIENTE'!AU40="","",'FICHA VALORACIÓN VO CLIENTE'!AU40)</f>
        <v/>
      </c>
      <c r="AV42" s="2164"/>
      <c r="AW42" s="2164"/>
      <c r="AX42" s="2164"/>
      <c r="AY42" s="893"/>
      <c r="AZ42" s="25"/>
    </row>
    <row r="43" spans="1:52" ht="27.75" customHeight="1">
      <c r="A43" s="2183"/>
      <c r="B43" s="897"/>
      <c r="C43" s="894" t="s">
        <v>593</v>
      </c>
      <c r="D43" s="894"/>
      <c r="E43" s="894"/>
      <c r="F43" s="916"/>
      <c r="G43" s="2163" t="str">
        <f>IF('FICHA VALORACIÓN VO CLIENTE'!G41="","",'FICHA VALORACIÓN VO CLIENTE'!G41)</f>
        <v/>
      </c>
      <c r="H43" s="2163"/>
      <c r="I43" s="2163"/>
      <c r="J43" s="2163"/>
      <c r="K43" s="930"/>
      <c r="L43" s="894"/>
      <c r="M43" s="2164" t="str">
        <f>IF('FICHA VALORACIÓN VO CLIENTE'!M41="","",'FICHA VALORACIÓN VO CLIENTE'!M41)</f>
        <v/>
      </c>
      <c r="N43" s="2164"/>
      <c r="O43" s="2164"/>
      <c r="P43" s="930"/>
      <c r="Q43" s="894"/>
      <c r="R43" s="894" t="s">
        <v>592</v>
      </c>
      <c r="S43" s="894"/>
      <c r="T43" s="932"/>
      <c r="U43" s="2163" t="str">
        <f>IF('FICHA VALORACIÓN VO CLIENTE'!U41="","",'FICHA VALORACIÓN VO CLIENTE'!U41)</f>
        <v/>
      </c>
      <c r="V43" s="2163"/>
      <c r="W43" s="2163"/>
      <c r="X43" s="2163"/>
      <c r="Y43" s="2163"/>
      <c r="Z43" s="2163"/>
      <c r="AA43" s="2163"/>
      <c r="AB43" s="2163"/>
      <c r="AC43" s="930"/>
      <c r="AD43" s="894"/>
      <c r="AE43" s="2164" t="str">
        <f>IF('FICHA VALORACIÓN VO CLIENTE'!AE41="","",'FICHA VALORACIÓN VO CLIENTE'!AE41)</f>
        <v/>
      </c>
      <c r="AF43" s="2164"/>
      <c r="AG43" s="893"/>
      <c r="AH43" s="894"/>
      <c r="AI43" s="929" t="s">
        <v>591</v>
      </c>
      <c r="AJ43" s="894"/>
      <c r="AK43" s="894"/>
      <c r="AL43" s="894"/>
      <c r="AM43" s="894"/>
      <c r="AN43" s="894"/>
      <c r="AO43" s="894"/>
      <c r="AP43" s="894"/>
      <c r="AQ43" s="894"/>
      <c r="AR43" s="894"/>
      <c r="AS43" s="894"/>
      <c r="AT43" s="931"/>
      <c r="AU43" s="2164" t="str">
        <f>IF('FICHA VALORACIÓN VO CLIENTE'!AU41="","",'FICHA VALORACIÓN VO CLIENTE'!AU41)</f>
        <v/>
      </c>
      <c r="AV43" s="2164"/>
      <c r="AW43" s="2164"/>
      <c r="AX43" s="2164"/>
      <c r="AY43" s="893"/>
      <c r="AZ43" s="25"/>
    </row>
    <row r="44" spans="1:52" ht="27.75" customHeight="1">
      <c r="A44" s="2183"/>
      <c r="B44" s="897"/>
      <c r="C44" s="929" t="s">
        <v>590</v>
      </c>
      <c r="D44" s="929"/>
      <c r="E44" s="929"/>
      <c r="F44" s="2164" t="str">
        <f>IF('FICHA VALORACIÓN VO CLIENTE'!F42="","",'FICHA VALORACIÓN VO CLIENTE'!F42)</f>
        <v/>
      </c>
      <c r="G44" s="2164"/>
      <c r="H44" s="2164"/>
      <c r="I44" s="2164"/>
      <c r="J44" s="2164"/>
      <c r="K44" s="930"/>
      <c r="L44" s="894"/>
      <c r="M44" s="2164" t="str">
        <f>IF('FICHA VALORACIÓN VO CLIENTE'!M42="","",'FICHA VALORACIÓN VO CLIENTE'!M42)</f>
        <v/>
      </c>
      <c r="N44" s="2164"/>
      <c r="O44" s="2164"/>
      <c r="P44" s="930"/>
      <c r="Q44" s="894"/>
      <c r="R44" s="894" t="s">
        <v>589</v>
      </c>
      <c r="S44" s="894"/>
      <c r="T44" s="894"/>
      <c r="U44" s="894"/>
      <c r="V44" s="894"/>
      <c r="W44" s="916"/>
      <c r="X44" s="2163" t="str">
        <f>IF('FICHA VALORACIÓN VO CLIENTE'!X42="","",'FICHA VALORACIÓN VO CLIENTE'!X42)</f>
        <v/>
      </c>
      <c r="Y44" s="2163"/>
      <c r="Z44" s="2163"/>
      <c r="AA44" s="2163"/>
      <c r="AB44" s="2163"/>
      <c r="AC44" s="930"/>
      <c r="AD44" s="894"/>
      <c r="AE44" s="2164" t="str">
        <f>IF('FICHA VALORACIÓN VO CLIENTE'!AE42="","",'FICHA VALORACIÓN VO CLIENTE'!AE42)</f>
        <v/>
      </c>
      <c r="AF44" s="2164"/>
      <c r="AG44" s="893"/>
      <c r="AH44" s="894"/>
      <c r="AI44" s="894"/>
      <c r="AJ44" s="894" t="s">
        <v>588</v>
      </c>
      <c r="AK44" s="894"/>
      <c r="AL44" s="894"/>
      <c r="AM44" s="894"/>
      <c r="AN44" s="894"/>
      <c r="AO44" s="894"/>
      <c r="AP44" s="894"/>
      <c r="AQ44" s="894"/>
      <c r="AR44" s="894"/>
      <c r="AS44" s="894"/>
      <c r="AT44" s="931"/>
      <c r="AU44" s="2164" t="str">
        <f>IF('FICHA VALORACIÓN VO CLIENTE'!AU42="","",'FICHA VALORACIÓN VO CLIENTE'!AU42)</f>
        <v/>
      </c>
      <c r="AV44" s="2164"/>
      <c r="AW44" s="2164"/>
      <c r="AX44" s="2164"/>
      <c r="AY44" s="893"/>
      <c r="AZ44" s="25"/>
    </row>
    <row r="45" spans="1:52" ht="27.75" customHeight="1">
      <c r="B45" s="897"/>
      <c r="C45" s="894" t="s">
        <v>587</v>
      </c>
      <c r="D45" s="894"/>
      <c r="E45" s="894"/>
      <c r="F45" s="2163" t="str">
        <f>IF('FICHA VALORACIÓN VO CLIENTE'!F43="","",'FICHA VALORACIÓN VO CLIENTE'!F43)</f>
        <v/>
      </c>
      <c r="G45" s="2163"/>
      <c r="H45" s="2163"/>
      <c r="I45" s="2163"/>
      <c r="J45" s="2163"/>
      <c r="K45" s="930"/>
      <c r="L45" s="894"/>
      <c r="M45" s="2164" t="str">
        <f>IF('FICHA VALORACIÓN VO CLIENTE'!M43="","",'FICHA VALORACIÓN VO CLIENTE'!M43)</f>
        <v/>
      </c>
      <c r="N45" s="2164"/>
      <c r="O45" s="2164"/>
      <c r="P45" s="930"/>
      <c r="Q45" s="894"/>
      <c r="R45" s="2164" t="str">
        <f>IF('FICHA VALORACIÓN VO CLIENTE'!R43="","",'FICHA VALORACIÓN VO CLIENTE'!R43)</f>
        <v/>
      </c>
      <c r="S45" s="2164"/>
      <c r="T45" s="2164"/>
      <c r="U45" s="2164"/>
      <c r="V45" s="2164"/>
      <c r="W45" s="2164"/>
      <c r="X45" s="2164"/>
      <c r="Y45" s="2164"/>
      <c r="Z45" s="2164"/>
      <c r="AA45" s="2164"/>
      <c r="AB45" s="2164"/>
      <c r="AC45" s="930"/>
      <c r="AD45" s="894"/>
      <c r="AE45" s="2164" t="str">
        <f>IF('FICHA VALORACIÓN VO CLIENTE'!AE43="","",'FICHA VALORACIÓN VO CLIENTE'!AE43)</f>
        <v/>
      </c>
      <c r="AF45" s="2164"/>
      <c r="AG45" s="893"/>
      <c r="AH45" s="894"/>
      <c r="AI45" s="2164" t="str">
        <f>IF('FICHA VALORACIÓN VO CLIENTE'!AI43="","",'FICHA VALORACIÓN VO CLIENTE'!AI43)</f>
        <v/>
      </c>
      <c r="AJ45" s="2164"/>
      <c r="AK45" s="2164"/>
      <c r="AL45" s="2164"/>
      <c r="AM45" s="2164"/>
      <c r="AN45" s="2164"/>
      <c r="AO45" s="2164"/>
      <c r="AP45" s="2164"/>
      <c r="AQ45" s="2164"/>
      <c r="AR45" s="2164"/>
      <c r="AS45" s="894"/>
      <c r="AT45" s="931"/>
      <c r="AU45" s="2163" t="str">
        <f>IF('FICHA VALORACIÓN VO CLIENTE'!AU43="","",'FICHA VALORACIÓN VO CLIENTE'!AU43)</f>
        <v/>
      </c>
      <c r="AV45" s="2163"/>
      <c r="AW45" s="2163"/>
      <c r="AX45" s="2163"/>
      <c r="AY45" s="893"/>
      <c r="AZ45" s="25"/>
    </row>
    <row r="46" spans="1:52" ht="12.75" customHeight="1" thickBot="1">
      <c r="B46" s="902"/>
      <c r="C46" s="903"/>
      <c r="D46" s="903"/>
      <c r="E46" s="903"/>
      <c r="F46" s="903"/>
      <c r="G46" s="903"/>
      <c r="H46" s="903"/>
      <c r="I46" s="903"/>
      <c r="J46" s="903"/>
      <c r="K46" s="933"/>
      <c r="L46" s="903"/>
      <c r="M46" s="903"/>
      <c r="N46" s="903"/>
      <c r="O46" s="903"/>
      <c r="P46" s="933"/>
      <c r="Q46" s="903"/>
      <c r="R46" s="903"/>
      <c r="S46" s="903"/>
      <c r="T46" s="903"/>
      <c r="U46" s="903"/>
      <c r="V46" s="903"/>
      <c r="W46" s="903"/>
      <c r="X46" s="903"/>
      <c r="Y46" s="903"/>
      <c r="Z46" s="903"/>
      <c r="AA46" s="903"/>
      <c r="AB46" s="903"/>
      <c r="AC46" s="933"/>
      <c r="AD46" s="903"/>
      <c r="AE46" s="903"/>
      <c r="AF46" s="903"/>
      <c r="AG46" s="904"/>
      <c r="AH46" s="903"/>
      <c r="AI46" s="903"/>
      <c r="AJ46" s="903"/>
      <c r="AK46" s="903"/>
      <c r="AL46" s="903"/>
      <c r="AM46" s="903"/>
      <c r="AN46" s="903"/>
      <c r="AO46" s="903"/>
      <c r="AP46" s="903"/>
      <c r="AQ46" s="903"/>
      <c r="AR46" s="903"/>
      <c r="AS46" s="903"/>
      <c r="AT46" s="934"/>
      <c r="AU46" s="903"/>
      <c r="AV46" s="903"/>
      <c r="AW46" s="903"/>
      <c r="AX46" s="903"/>
      <c r="AY46" s="904"/>
      <c r="AZ46" s="25"/>
    </row>
    <row r="47" spans="1:52" ht="8.25" customHeight="1">
      <c r="B47" s="2141" t="s">
        <v>583</v>
      </c>
      <c r="C47" s="887"/>
      <c r="D47" s="887"/>
      <c r="E47" s="887"/>
      <c r="F47" s="887"/>
      <c r="G47" s="887"/>
      <c r="H47" s="887"/>
      <c r="I47" s="887"/>
      <c r="J47" s="887"/>
      <c r="K47" s="887"/>
      <c r="L47" s="887"/>
      <c r="M47" s="887"/>
      <c r="N47" s="887"/>
      <c r="O47" s="887"/>
      <c r="P47" s="887"/>
      <c r="Q47" s="887"/>
      <c r="R47" s="887"/>
      <c r="S47" s="887"/>
      <c r="T47" s="887"/>
      <c r="U47" s="887"/>
      <c r="V47" s="887"/>
      <c r="W47" s="887"/>
      <c r="X47" s="887"/>
      <c r="Y47" s="887"/>
      <c r="Z47" s="887"/>
      <c r="AA47" s="887"/>
      <c r="AB47" s="887"/>
      <c r="AC47" s="887"/>
      <c r="AD47" s="887"/>
      <c r="AE47" s="887"/>
      <c r="AF47" s="887"/>
      <c r="AG47" s="887"/>
      <c r="AH47" s="887"/>
      <c r="AI47" s="887"/>
      <c r="AJ47" s="887"/>
      <c r="AK47" s="887"/>
      <c r="AL47" s="887"/>
      <c r="AM47" s="887"/>
      <c r="AN47" s="887"/>
      <c r="AO47" s="887"/>
      <c r="AP47" s="887"/>
      <c r="AQ47" s="887"/>
      <c r="AR47" s="887"/>
      <c r="AS47" s="887"/>
      <c r="AT47" s="887"/>
      <c r="AU47" s="887"/>
      <c r="AV47" s="887"/>
      <c r="AW47" s="887"/>
      <c r="AX47" s="887"/>
      <c r="AY47" s="935"/>
      <c r="AZ47" s="25"/>
    </row>
    <row r="48" spans="1:52" ht="18.75" customHeight="1">
      <c r="B48" s="2142"/>
      <c r="C48" s="929" t="s">
        <v>582</v>
      </c>
      <c r="D48" s="929"/>
      <c r="E48" s="929"/>
      <c r="F48" s="929"/>
      <c r="G48" s="929" t="s">
        <v>36</v>
      </c>
      <c r="H48" s="929"/>
      <c r="I48" s="2198" t="str">
        <f>IF('FICHA VALORACIÓN VO CLIENTE'!I46="","",'FICHA VALORACIÓN VO CLIENTE'!I46)</f>
        <v/>
      </c>
      <c r="J48" s="2198"/>
      <c r="K48" s="2198"/>
      <c r="L48" s="929"/>
      <c r="M48" s="929"/>
      <c r="N48" s="929"/>
      <c r="O48" s="929"/>
      <c r="P48" s="929"/>
      <c r="Q48" s="929"/>
      <c r="R48" s="929"/>
      <c r="S48" s="929"/>
      <c r="T48" s="929"/>
      <c r="U48" s="929"/>
      <c r="V48" s="929"/>
      <c r="W48" s="929"/>
      <c r="X48" s="929"/>
      <c r="Y48" s="929"/>
      <c r="Z48" s="929"/>
      <c r="AA48" s="929"/>
      <c r="AB48" s="929"/>
      <c r="AC48" s="929"/>
      <c r="AD48" s="929"/>
      <c r="AE48" s="929"/>
      <c r="AF48" s="929"/>
      <c r="AG48" s="929"/>
      <c r="AH48" s="929"/>
      <c r="AI48" s="929"/>
      <c r="AJ48" s="929"/>
      <c r="AK48" s="929"/>
      <c r="AL48" s="929"/>
      <c r="AM48" s="929"/>
      <c r="AN48" s="929"/>
      <c r="AO48" s="929"/>
      <c r="AP48" s="929"/>
      <c r="AQ48" s="929"/>
      <c r="AR48" s="929"/>
      <c r="AS48" s="929"/>
      <c r="AT48" s="929"/>
      <c r="AU48" s="929"/>
      <c r="AV48" s="929"/>
      <c r="AW48" s="929"/>
      <c r="AX48" s="929"/>
      <c r="AY48" s="936"/>
      <c r="AZ48" s="25"/>
    </row>
    <row r="49" spans="2:52" ht="25.5" customHeight="1">
      <c r="B49" s="937"/>
      <c r="C49" s="929"/>
      <c r="D49" s="929"/>
      <c r="E49" s="929"/>
      <c r="F49" s="2160" t="s">
        <v>581</v>
      </c>
      <c r="G49" s="2160"/>
      <c r="H49" s="2160"/>
      <c r="I49" s="2199" t="str">
        <f>IF('FICHA VALORACIÓN VO CLIENTE'!I47="","",'FICHA VALORACIÓN VO CLIENTE'!I47)</f>
        <v/>
      </c>
      <c r="J49" s="2199"/>
      <c r="K49" s="2199"/>
      <c r="L49" s="929"/>
      <c r="M49" s="929"/>
      <c r="N49" s="2160" t="s">
        <v>580</v>
      </c>
      <c r="O49" s="2160"/>
      <c r="P49" s="2161"/>
      <c r="Q49" s="938">
        <v>6</v>
      </c>
      <c r="R49" s="2193" t="str">
        <f>IF('FICHA VALORACIÓN VO CLIENTE'!R47="","",'FICHA VALORACIÓN VO CLIENTE'!R47)</f>
        <v/>
      </c>
      <c r="S49" s="2194"/>
      <c r="T49" s="2194"/>
      <c r="U49" s="2194"/>
      <c r="V49" s="2194"/>
      <c r="W49" s="2194"/>
      <c r="X49" s="2195"/>
      <c r="Y49" s="929"/>
      <c r="Z49" s="929"/>
      <c r="AA49" s="929"/>
      <c r="AB49" s="929"/>
      <c r="AC49" s="2160" t="s">
        <v>580</v>
      </c>
      <c r="AD49" s="2160"/>
      <c r="AE49" s="2160"/>
      <c r="AF49" s="938">
        <v>7</v>
      </c>
      <c r="AG49" s="2193" t="str">
        <f>IF('FICHA VALORACIÓN VO CLIENTE'!AG47="","",'FICHA VALORACIÓN VO CLIENTE'!AG47)</f>
        <v/>
      </c>
      <c r="AH49" s="2194"/>
      <c r="AI49" s="2194"/>
      <c r="AJ49" s="2194"/>
      <c r="AK49" s="2194"/>
      <c r="AL49" s="2195"/>
      <c r="AM49" s="929"/>
      <c r="AN49" s="929"/>
      <c r="AO49" s="894"/>
      <c r="AP49" s="929"/>
      <c r="AQ49" s="929"/>
      <c r="AR49" s="929"/>
      <c r="AS49" s="929"/>
      <c r="AT49" s="929"/>
      <c r="AU49" s="929"/>
      <c r="AV49" s="929"/>
      <c r="AW49" s="929"/>
      <c r="AX49" s="929"/>
      <c r="AY49" s="936"/>
      <c r="AZ49" s="25"/>
    </row>
    <row r="50" spans="2:52" ht="12" customHeight="1">
      <c r="B50" s="937"/>
      <c r="C50" s="929"/>
      <c r="D50" s="929"/>
      <c r="E50" s="929"/>
      <c r="F50" s="929"/>
      <c r="G50" s="929"/>
      <c r="H50" s="929"/>
      <c r="I50" s="929"/>
      <c r="J50" s="929"/>
      <c r="K50" s="929"/>
      <c r="L50" s="929"/>
      <c r="M50" s="929"/>
      <c r="N50" s="929"/>
      <c r="O50" s="929"/>
      <c r="P50" s="929"/>
      <c r="Q50" s="939"/>
      <c r="R50" s="939"/>
      <c r="S50" s="929"/>
      <c r="T50" s="929"/>
      <c r="U50" s="929"/>
      <c r="V50" s="929"/>
      <c r="W50" s="929"/>
      <c r="X50" s="929"/>
      <c r="Y50" s="929"/>
      <c r="Z50" s="929"/>
      <c r="AA50" s="929"/>
      <c r="AB50" s="929"/>
      <c r="AC50" s="929"/>
      <c r="AD50" s="929"/>
      <c r="AE50" s="929"/>
      <c r="AF50" s="929"/>
      <c r="AG50" s="929"/>
      <c r="AH50" s="929"/>
      <c r="AI50" s="929"/>
      <c r="AJ50" s="929"/>
      <c r="AK50" s="929"/>
      <c r="AL50" s="929"/>
      <c r="AM50" s="929"/>
      <c r="AN50" s="929"/>
      <c r="AO50" s="929"/>
      <c r="AP50" s="929"/>
      <c r="AQ50" s="929"/>
      <c r="AR50" s="929"/>
      <c r="AS50" s="929"/>
      <c r="AT50" s="929"/>
      <c r="AU50" s="929"/>
      <c r="AV50" s="929"/>
      <c r="AW50" s="929"/>
      <c r="AX50" s="929"/>
      <c r="AY50" s="936"/>
      <c r="AZ50" s="25"/>
    </row>
    <row r="51" spans="2:52" ht="25.5" customHeight="1">
      <c r="B51" s="2146" t="s">
        <v>579</v>
      </c>
      <c r="C51" s="2129"/>
      <c r="D51" s="938" t="str">
        <f>IF('FICHA VALORACIÓN VO CLIENTE'!D49="","",'FICHA VALORACIÓN VO CLIENTE'!D49)</f>
        <v>B</v>
      </c>
      <c r="E51" s="938" t="str">
        <f>IF('FICHA VALORACIÓN VO CLIENTE'!E49="","",'FICHA VALORACIÓN VO CLIENTE'!E49)</f>
        <v>R</v>
      </c>
      <c r="F51" s="938" t="str">
        <f>IF('FICHA VALORACIÓN VO CLIENTE'!F49="","",'FICHA VALORACIÓN VO CLIENTE'!F49)</f>
        <v>M</v>
      </c>
      <c r="G51" s="2144" t="s">
        <v>578</v>
      </c>
      <c r="H51" s="2145"/>
      <c r="I51" s="938" t="str">
        <f>IF('FICHA VALORACIÓN VO CLIENTE'!I49="","",'FICHA VALORACIÓN VO CLIENTE'!I49)</f>
        <v>B</v>
      </c>
      <c r="J51" s="938" t="str">
        <f>IF('FICHA VALORACIÓN VO CLIENTE'!J49="","",'FICHA VALORACIÓN VO CLIENTE'!J49)</f>
        <v>R</v>
      </c>
      <c r="K51" s="938" t="str">
        <f>IF('FICHA VALORACIÓN VO CLIENTE'!K49="","",'FICHA VALORACIÓN VO CLIENTE'!K49)</f>
        <v>M</v>
      </c>
      <c r="L51" s="929"/>
      <c r="M51" s="929"/>
      <c r="N51" s="2128" t="s">
        <v>577</v>
      </c>
      <c r="O51" s="2128"/>
      <c r="P51" s="2129"/>
      <c r="Q51" s="938" t="str">
        <f>IF('FICHA VALORACIÓN VO CLIENTE'!Q49="","",'FICHA VALORACIÓN VO CLIENTE'!Q49)</f>
        <v>B</v>
      </c>
      <c r="R51" s="938" t="str">
        <f>IF('FICHA VALORACIÓN VO CLIENTE'!R49="","",'FICHA VALORACIÓN VO CLIENTE'!R49)</f>
        <v>R</v>
      </c>
      <c r="S51" s="938" t="str">
        <f>IF('FICHA VALORACIÓN VO CLIENTE'!S49="","",'FICHA VALORACIÓN VO CLIENTE'!S49)</f>
        <v>M</v>
      </c>
      <c r="T51" s="929"/>
      <c r="U51" s="2128" t="s">
        <v>576</v>
      </c>
      <c r="V51" s="2128"/>
      <c r="W51" s="2129"/>
      <c r="X51" s="938" t="str">
        <f>IF('FICHA VALORACIÓN VO CLIENTE'!X49="","",'FICHA VALORACIÓN VO CLIENTE'!X49)</f>
        <v>B</v>
      </c>
      <c r="Y51" s="938" t="str">
        <f>IF('FICHA VALORACIÓN VO CLIENTE'!Y49="","",'FICHA VALORACIÓN VO CLIENTE'!Y49)</f>
        <v>R</v>
      </c>
      <c r="Z51" s="938" t="str">
        <f>IF('FICHA VALORACIÓN VO CLIENTE'!Z49="","",'FICHA VALORACIÓN VO CLIENTE'!Z49)</f>
        <v>M</v>
      </c>
      <c r="AA51" s="2127" t="s">
        <v>575</v>
      </c>
      <c r="AB51" s="2128"/>
      <c r="AC51" s="2129"/>
      <c r="AD51" s="938" t="str">
        <f>IF('FICHA VALORACIÓN VO CLIENTE'!AD49="","",'FICHA VALORACIÓN VO CLIENTE'!AD49)</f>
        <v>B</v>
      </c>
      <c r="AE51" s="938" t="str">
        <f>IF('FICHA VALORACIÓN VO CLIENTE'!AE49="","",'FICHA VALORACIÓN VO CLIENTE'!AE49)</f>
        <v>R</v>
      </c>
      <c r="AF51" s="938" t="str">
        <f>IF('FICHA VALORACIÓN VO CLIENTE'!AF49="","",'FICHA VALORACIÓN VO CLIENTE'!AF49)</f>
        <v>M</v>
      </c>
      <c r="AG51" s="929"/>
      <c r="AH51" s="2128" t="s">
        <v>571</v>
      </c>
      <c r="AI51" s="2128"/>
      <c r="AJ51" s="2128"/>
      <c r="AK51" s="2128"/>
      <c r="AL51" s="2129"/>
      <c r="AM51" s="2200" t="str">
        <f>IF('FICHA VALORACIÓN VO CLIENTE'!AM49="","",'FICHA VALORACIÓN VO CLIENTE'!AM49)</f>
        <v/>
      </c>
      <c r="AN51" s="2199"/>
      <c r="AO51" s="2199"/>
      <c r="AP51" s="2199"/>
      <c r="AQ51" s="2199"/>
      <c r="AR51" s="2199"/>
      <c r="AS51" s="2199"/>
      <c r="AT51" s="2199"/>
      <c r="AU51" s="2199"/>
      <c r="AV51" s="2199"/>
      <c r="AW51" s="2201"/>
      <c r="AX51" s="929"/>
      <c r="AY51" s="936"/>
      <c r="AZ51" s="25"/>
    </row>
    <row r="52" spans="2:52" ht="5.25" customHeight="1" thickBot="1">
      <c r="B52" s="941"/>
      <c r="C52" s="942"/>
      <c r="D52" s="942"/>
      <c r="E52" s="942"/>
      <c r="F52" s="942"/>
      <c r="G52" s="942"/>
      <c r="H52" s="942"/>
      <c r="I52" s="942"/>
      <c r="J52" s="942"/>
      <c r="K52" s="942"/>
      <c r="L52" s="942"/>
      <c r="M52" s="942"/>
      <c r="N52" s="942"/>
      <c r="O52" s="942"/>
      <c r="P52" s="942"/>
      <c r="Q52" s="942"/>
      <c r="R52" s="942"/>
      <c r="S52" s="942"/>
      <c r="T52" s="942"/>
      <c r="U52" s="942"/>
      <c r="V52" s="942"/>
      <c r="W52" s="942"/>
      <c r="X52" s="942"/>
      <c r="Y52" s="942"/>
      <c r="Z52" s="942"/>
      <c r="AA52" s="942"/>
      <c r="AB52" s="942"/>
      <c r="AC52" s="942"/>
      <c r="AD52" s="942"/>
      <c r="AE52" s="942"/>
      <c r="AF52" s="942"/>
      <c r="AG52" s="942"/>
      <c r="AH52" s="942"/>
      <c r="AI52" s="942"/>
      <c r="AJ52" s="942"/>
      <c r="AK52" s="942"/>
      <c r="AL52" s="942"/>
      <c r="AM52" s="942"/>
      <c r="AN52" s="942"/>
      <c r="AO52" s="942"/>
      <c r="AP52" s="942"/>
      <c r="AQ52" s="942"/>
      <c r="AR52" s="942"/>
      <c r="AS52" s="942"/>
      <c r="AT52" s="942"/>
      <c r="AU52" s="942"/>
      <c r="AV52" s="942"/>
      <c r="AW52" s="942"/>
      <c r="AX52" s="942"/>
      <c r="AY52" s="943"/>
      <c r="AZ52" s="25"/>
    </row>
    <row r="53" spans="2:52" ht="15.75" customHeight="1">
      <c r="B53" s="937"/>
      <c r="C53" s="929"/>
      <c r="D53" s="929"/>
      <c r="E53" s="929"/>
      <c r="F53" s="929"/>
      <c r="G53" s="929"/>
      <c r="H53" s="929"/>
      <c r="I53" s="929"/>
      <c r="J53" s="929"/>
      <c r="K53" s="929"/>
      <c r="L53" s="929"/>
      <c r="M53" s="929"/>
      <c r="N53" s="929"/>
      <c r="O53" s="929"/>
      <c r="P53" s="929"/>
      <c r="Q53" s="929"/>
      <c r="R53" s="929"/>
      <c r="S53" s="929"/>
      <c r="T53" s="929"/>
      <c r="U53" s="929"/>
      <c r="V53" s="929"/>
      <c r="W53" s="929"/>
      <c r="X53" s="929"/>
      <c r="Y53" s="929"/>
      <c r="Z53" s="929"/>
      <c r="AA53" s="929"/>
      <c r="AB53" s="929"/>
      <c r="AC53" s="929"/>
      <c r="AD53" s="929"/>
      <c r="AE53" s="929"/>
      <c r="AF53" s="929"/>
      <c r="AG53" s="929"/>
      <c r="AH53" s="929"/>
      <c r="AI53" s="929"/>
      <c r="AJ53" s="929"/>
      <c r="AK53" s="929"/>
      <c r="AL53" s="929"/>
      <c r="AM53" s="929"/>
      <c r="AN53" s="929"/>
      <c r="AO53" s="929"/>
      <c r="AP53" s="929"/>
      <c r="AQ53" s="929"/>
      <c r="AR53" s="929"/>
      <c r="AS53" s="929"/>
      <c r="AT53" s="929"/>
      <c r="AU53" s="929"/>
      <c r="AV53" s="929"/>
      <c r="AW53" s="929"/>
      <c r="AX53" s="929"/>
      <c r="AY53" s="936"/>
      <c r="AZ53" s="25"/>
    </row>
    <row r="54" spans="2:52" ht="20.25" customHeight="1">
      <c r="B54" s="944"/>
      <c r="C54" s="914"/>
      <c r="D54" s="914"/>
      <c r="E54" s="914"/>
      <c r="F54" s="914"/>
      <c r="G54" s="914"/>
      <c r="H54" s="914"/>
      <c r="I54" s="2093" t="s">
        <v>570</v>
      </c>
      <c r="J54" s="2093"/>
      <c r="K54" s="2203" t="s">
        <v>704</v>
      </c>
      <c r="L54" s="2203"/>
      <c r="M54" s="2203"/>
      <c r="N54" s="2203"/>
      <c r="O54" s="2203"/>
      <c r="P54" s="2203"/>
      <c r="Q54" s="2203"/>
      <c r="R54" s="2203"/>
      <c r="S54" s="2203"/>
      <c r="T54" s="2203"/>
      <c r="U54" s="2203"/>
      <c r="V54" s="2203"/>
      <c r="W54" s="2203"/>
      <c r="X54" s="2203"/>
      <c r="Y54" s="2203"/>
      <c r="Z54" s="2203"/>
      <c r="AA54" s="2203"/>
      <c r="AB54" s="2203"/>
      <c r="AC54" s="2203"/>
      <c r="AD54" s="2203"/>
      <c r="AE54" s="2203"/>
      <c r="AF54" s="2203"/>
      <c r="AG54" s="2203"/>
      <c r="AH54" s="2203"/>
      <c r="AI54" s="2203"/>
      <c r="AJ54" s="965"/>
      <c r="AK54" s="2116" t="s">
        <v>568</v>
      </c>
      <c r="AL54" s="2117"/>
      <c r="AM54" s="2120" t="s">
        <v>567</v>
      </c>
      <c r="AN54" s="2120"/>
      <c r="AO54" s="2120"/>
      <c r="AP54" s="2120"/>
      <c r="AQ54" s="2120"/>
      <c r="AR54" s="2120"/>
      <c r="AS54" s="2120"/>
      <c r="AT54" s="2120"/>
      <c r="AU54" s="2120"/>
      <c r="AV54" s="2120"/>
      <c r="AW54" s="2121"/>
      <c r="AX54" s="914"/>
      <c r="AY54" s="915"/>
      <c r="AZ54" s="25"/>
    </row>
    <row r="55" spans="2:52" ht="15.75" customHeight="1">
      <c r="B55" s="944"/>
      <c r="C55" s="914"/>
      <c r="D55" s="914"/>
      <c r="E55" s="914"/>
      <c r="F55" s="914"/>
      <c r="G55" s="914"/>
      <c r="H55" s="914"/>
      <c r="I55" s="2093"/>
      <c r="J55" s="2093"/>
      <c r="K55" s="2203"/>
      <c r="L55" s="2203"/>
      <c r="M55" s="2203"/>
      <c r="N55" s="2203"/>
      <c r="O55" s="2203"/>
      <c r="P55" s="2203"/>
      <c r="Q55" s="2203"/>
      <c r="R55" s="2203"/>
      <c r="S55" s="2203"/>
      <c r="T55" s="2203"/>
      <c r="U55" s="2203"/>
      <c r="V55" s="2203"/>
      <c r="W55" s="2203"/>
      <c r="X55" s="2203"/>
      <c r="Y55" s="2203"/>
      <c r="Z55" s="2203"/>
      <c r="AA55" s="2203"/>
      <c r="AB55" s="2203"/>
      <c r="AC55" s="2203"/>
      <c r="AD55" s="2203"/>
      <c r="AE55" s="2203"/>
      <c r="AF55" s="2203"/>
      <c r="AG55" s="2203"/>
      <c r="AH55" s="2203"/>
      <c r="AI55" s="2203"/>
      <c r="AJ55" s="965"/>
      <c r="AK55" s="2118"/>
      <c r="AL55" s="2119"/>
      <c r="AM55" s="2122"/>
      <c r="AN55" s="2122"/>
      <c r="AO55" s="2122"/>
      <c r="AP55" s="2122"/>
      <c r="AQ55" s="2122"/>
      <c r="AR55" s="2122"/>
      <c r="AS55" s="2122"/>
      <c r="AT55" s="2122"/>
      <c r="AU55" s="2122"/>
      <c r="AV55" s="2122"/>
      <c r="AW55" s="2123"/>
      <c r="AX55" s="914"/>
      <c r="AY55" s="915"/>
      <c r="AZ55" s="25"/>
    </row>
    <row r="56" spans="2:52" ht="15.75" customHeight="1">
      <c r="B56" s="944"/>
      <c r="C56" s="2104" t="s">
        <v>566</v>
      </c>
      <c r="D56" s="2104"/>
      <c r="E56" s="2104"/>
      <c r="F56" s="2104"/>
      <c r="G56" s="2104"/>
      <c r="H56" s="2104"/>
      <c r="I56" s="2104"/>
      <c r="J56" s="914"/>
      <c r="K56" s="2203"/>
      <c r="L56" s="2203"/>
      <c r="M56" s="2203"/>
      <c r="N56" s="2203"/>
      <c r="O56" s="2203"/>
      <c r="P56" s="2203"/>
      <c r="Q56" s="2203"/>
      <c r="R56" s="2203"/>
      <c r="S56" s="2203"/>
      <c r="T56" s="2203"/>
      <c r="U56" s="2203"/>
      <c r="V56" s="2203"/>
      <c r="W56" s="2203"/>
      <c r="X56" s="2203"/>
      <c r="Y56" s="2203"/>
      <c r="Z56" s="2203"/>
      <c r="AA56" s="2203"/>
      <c r="AB56" s="2203"/>
      <c r="AC56" s="2203"/>
      <c r="AD56" s="2203"/>
      <c r="AE56" s="2203"/>
      <c r="AF56" s="2203"/>
      <c r="AG56" s="2203"/>
      <c r="AH56" s="2203"/>
      <c r="AI56" s="2203"/>
      <c r="AJ56" s="965"/>
      <c r="AK56" s="2132" t="s">
        <v>565</v>
      </c>
      <c r="AL56" s="2133"/>
      <c r="AM56" s="2133"/>
      <c r="AN56" s="2133"/>
      <c r="AO56" s="2133"/>
      <c r="AP56" s="2133"/>
      <c r="AQ56" s="2133"/>
      <c r="AR56" s="2133"/>
      <c r="AS56" s="2133"/>
      <c r="AT56" s="2133"/>
      <c r="AU56" s="2133"/>
      <c r="AV56" s="2133"/>
      <c r="AW56" s="2134"/>
      <c r="AX56" s="914"/>
      <c r="AY56" s="915"/>
      <c r="AZ56" s="25"/>
    </row>
    <row r="57" spans="2:52" ht="15.75" customHeight="1">
      <c r="B57" s="944"/>
      <c r="C57" s="2132" t="str">
        <f>IF('FICHA VALORACIÓN VO CLIENTE'!C55="","",'FICHA VALORACIÓN VO CLIENTE'!C55)</f>
        <v/>
      </c>
      <c r="D57" s="2133"/>
      <c r="E57" s="2133"/>
      <c r="F57" s="2133"/>
      <c r="G57" s="2133"/>
      <c r="H57" s="2133"/>
      <c r="I57" s="2134"/>
      <c r="J57" s="914"/>
      <c r="K57" s="2203"/>
      <c r="L57" s="2203"/>
      <c r="M57" s="2203"/>
      <c r="N57" s="2203"/>
      <c r="O57" s="2203"/>
      <c r="P57" s="2203"/>
      <c r="Q57" s="2203"/>
      <c r="R57" s="2203"/>
      <c r="S57" s="2203"/>
      <c r="T57" s="2203"/>
      <c r="U57" s="2203"/>
      <c r="V57" s="2203"/>
      <c r="W57" s="2203"/>
      <c r="X57" s="2203"/>
      <c r="Y57" s="2203"/>
      <c r="Z57" s="2203"/>
      <c r="AA57" s="2203"/>
      <c r="AB57" s="2203"/>
      <c r="AC57" s="2203"/>
      <c r="AD57" s="2203"/>
      <c r="AE57" s="2203"/>
      <c r="AF57" s="2203"/>
      <c r="AG57" s="2203"/>
      <c r="AH57" s="2203"/>
      <c r="AI57" s="2203"/>
      <c r="AJ57" s="965"/>
      <c r="AK57" s="2135"/>
      <c r="AL57" s="2136"/>
      <c r="AM57" s="2136"/>
      <c r="AN57" s="2136"/>
      <c r="AO57" s="2136"/>
      <c r="AP57" s="2136"/>
      <c r="AQ57" s="2136"/>
      <c r="AR57" s="2136"/>
      <c r="AS57" s="2136"/>
      <c r="AT57" s="2136"/>
      <c r="AU57" s="2136"/>
      <c r="AV57" s="2136"/>
      <c r="AW57" s="2137"/>
      <c r="AX57" s="914"/>
      <c r="AY57" s="915"/>
      <c r="AZ57" s="25"/>
    </row>
    <row r="58" spans="2:52" ht="7.5" customHeight="1">
      <c r="B58" s="944"/>
      <c r="C58" s="2196"/>
      <c r="D58" s="2104"/>
      <c r="E58" s="2104"/>
      <c r="F58" s="2104"/>
      <c r="G58" s="2104"/>
      <c r="H58" s="2104"/>
      <c r="I58" s="2197"/>
      <c r="J58" s="914"/>
      <c r="K58" s="2203"/>
      <c r="L58" s="2203"/>
      <c r="M58" s="2203"/>
      <c r="N58" s="2203"/>
      <c r="O58" s="2203"/>
      <c r="P58" s="2203"/>
      <c r="Q58" s="2203"/>
      <c r="R58" s="2203"/>
      <c r="S58" s="2203"/>
      <c r="T58" s="2203"/>
      <c r="U58" s="2203"/>
      <c r="V58" s="2203"/>
      <c r="W58" s="2203"/>
      <c r="X58" s="2203"/>
      <c r="Y58" s="2203"/>
      <c r="Z58" s="2203"/>
      <c r="AA58" s="2203"/>
      <c r="AB58" s="2203"/>
      <c r="AC58" s="2203"/>
      <c r="AD58" s="2203"/>
      <c r="AE58" s="2203"/>
      <c r="AF58" s="2203"/>
      <c r="AG58" s="2203"/>
      <c r="AH58" s="2203"/>
      <c r="AI58" s="2203"/>
      <c r="AJ58" s="965"/>
      <c r="AK58" s="2135"/>
      <c r="AL58" s="2136"/>
      <c r="AM58" s="2136"/>
      <c r="AN58" s="2136"/>
      <c r="AO58" s="2136"/>
      <c r="AP58" s="2136"/>
      <c r="AQ58" s="2136"/>
      <c r="AR58" s="2136"/>
      <c r="AS58" s="2136"/>
      <c r="AT58" s="2136"/>
      <c r="AU58" s="2136"/>
      <c r="AV58" s="2136"/>
      <c r="AW58" s="2137"/>
      <c r="AX58" s="914"/>
      <c r="AY58" s="915"/>
      <c r="AZ58" s="25"/>
    </row>
    <row r="59" spans="2:52" ht="15.75" customHeight="1">
      <c r="B59" s="944"/>
      <c r="C59" s="2105" t="s">
        <v>564</v>
      </c>
      <c r="D59" s="2105"/>
      <c r="E59" s="2105"/>
      <c r="F59" s="2105"/>
      <c r="G59" s="2105"/>
      <c r="H59" s="2105"/>
      <c r="I59" s="2105"/>
      <c r="J59" s="914"/>
      <c r="K59" s="966"/>
      <c r="L59" s="966"/>
      <c r="M59" s="966"/>
      <c r="N59" s="966"/>
      <c r="O59" s="966"/>
      <c r="P59" s="966"/>
      <c r="Q59" s="966"/>
      <c r="R59" s="966"/>
      <c r="S59" s="966"/>
      <c r="T59" s="966"/>
      <c r="U59" s="966"/>
      <c r="V59" s="966"/>
      <c r="W59" s="966"/>
      <c r="X59" s="966"/>
      <c r="Y59" s="966"/>
      <c r="Z59" s="966"/>
      <c r="AA59" s="966"/>
      <c r="AB59" s="966"/>
      <c r="AC59" s="966"/>
      <c r="AD59" s="966"/>
      <c r="AE59" s="966"/>
      <c r="AF59" s="966"/>
      <c r="AG59" s="966"/>
      <c r="AH59" s="966"/>
      <c r="AI59" s="966"/>
      <c r="AJ59" s="965"/>
      <c r="AK59" s="2135"/>
      <c r="AL59" s="2136"/>
      <c r="AM59" s="2136"/>
      <c r="AN59" s="2136"/>
      <c r="AO59" s="2136"/>
      <c r="AP59" s="2136"/>
      <c r="AQ59" s="2136"/>
      <c r="AR59" s="2136"/>
      <c r="AS59" s="2136"/>
      <c r="AT59" s="2136"/>
      <c r="AU59" s="2136"/>
      <c r="AV59" s="2136"/>
      <c r="AW59" s="2137"/>
      <c r="AX59" s="914"/>
      <c r="AY59" s="915"/>
      <c r="AZ59" s="25"/>
    </row>
    <row r="60" spans="2:52" ht="15.75" customHeight="1">
      <c r="B60" s="944"/>
      <c r="C60" s="2132" t="str">
        <f>IF('FICHA VALORACIÓN VO CLIENTE'!C58="","",'FICHA VALORACIÓN VO CLIENTE'!C58)</f>
        <v/>
      </c>
      <c r="D60" s="2133"/>
      <c r="E60" s="2133"/>
      <c r="F60" s="2133"/>
      <c r="G60" s="2133"/>
      <c r="H60" s="2133"/>
      <c r="I60" s="2134"/>
      <c r="J60" s="914"/>
      <c r="K60" s="2124" t="s">
        <v>563</v>
      </c>
      <c r="L60" s="2124"/>
      <c r="M60" s="2124"/>
      <c r="N60" s="2124"/>
      <c r="O60" s="2124"/>
      <c r="P60" s="2124"/>
      <c r="Q60" s="894"/>
      <c r="R60" s="894"/>
      <c r="S60" s="894"/>
      <c r="T60" s="947"/>
      <c r="U60" s="2124" t="s">
        <v>562</v>
      </c>
      <c r="V60" s="2124"/>
      <c r="W60" s="2124"/>
      <c r="X60" s="2124"/>
      <c r="Y60" s="2124"/>
      <c r="Z60" s="2124"/>
      <c r="AA60" s="947"/>
      <c r="AB60" s="947"/>
      <c r="AC60" s="947"/>
      <c r="AD60" s="947"/>
      <c r="AE60" s="2124" t="s">
        <v>561</v>
      </c>
      <c r="AF60" s="2124"/>
      <c r="AG60" s="2124"/>
      <c r="AH60" s="2124"/>
      <c r="AI60" s="2124"/>
      <c r="AJ60" s="950"/>
      <c r="AK60" s="2135"/>
      <c r="AL60" s="2136"/>
      <c r="AM60" s="2136"/>
      <c r="AN60" s="2136"/>
      <c r="AO60" s="2136"/>
      <c r="AP60" s="2136"/>
      <c r="AQ60" s="2136"/>
      <c r="AR60" s="2136"/>
      <c r="AS60" s="2136"/>
      <c r="AT60" s="2136"/>
      <c r="AU60" s="2136"/>
      <c r="AV60" s="2136"/>
      <c r="AW60" s="2137"/>
      <c r="AX60" s="914"/>
      <c r="AY60" s="915"/>
      <c r="AZ60" s="25"/>
    </row>
    <row r="61" spans="2:52" ht="4.5" customHeight="1">
      <c r="B61" s="944"/>
      <c r="C61" s="2196"/>
      <c r="D61" s="2104"/>
      <c r="E61" s="2104"/>
      <c r="F61" s="2104"/>
      <c r="G61" s="2104"/>
      <c r="H61" s="2104"/>
      <c r="I61" s="2197"/>
      <c r="J61" s="914"/>
      <c r="K61" s="914"/>
      <c r="L61" s="914"/>
      <c r="M61" s="914"/>
      <c r="N61" s="914"/>
      <c r="O61" s="914"/>
      <c r="P61" s="914"/>
      <c r="Q61" s="914"/>
      <c r="R61" s="914"/>
      <c r="S61" s="914"/>
      <c r="T61" s="914"/>
      <c r="U61" s="914"/>
      <c r="V61" s="914"/>
      <c r="W61" s="914"/>
      <c r="X61" s="914"/>
      <c r="Y61" s="914"/>
      <c r="Z61" s="914"/>
      <c r="AA61" s="914"/>
      <c r="AB61" s="914"/>
      <c r="AC61" s="914"/>
      <c r="AD61" s="914"/>
      <c r="AE61" s="914"/>
      <c r="AF61" s="914"/>
      <c r="AG61" s="914"/>
      <c r="AH61" s="914"/>
      <c r="AI61" s="914"/>
      <c r="AJ61" s="950"/>
      <c r="AK61" s="967"/>
      <c r="AL61" s="914"/>
      <c r="AM61" s="914"/>
      <c r="AN61" s="914"/>
      <c r="AO61" s="950"/>
      <c r="AP61" s="914"/>
      <c r="AQ61" s="914"/>
      <c r="AR61" s="914"/>
      <c r="AS61" s="950"/>
      <c r="AT61" s="950"/>
      <c r="AU61" s="950"/>
      <c r="AV61" s="950"/>
      <c r="AW61" s="968"/>
      <c r="AX61" s="914"/>
      <c r="AY61" s="915"/>
      <c r="AZ61" s="25"/>
    </row>
    <row r="62" spans="2:52" ht="15.75" customHeight="1">
      <c r="B62" s="2143" t="s">
        <v>560</v>
      </c>
      <c r="C62" s="2105" t="s">
        <v>559</v>
      </c>
      <c r="D62" s="2105"/>
      <c r="E62" s="2105"/>
      <c r="F62" s="2105"/>
      <c r="G62" s="2105"/>
      <c r="H62" s="2105"/>
      <c r="I62" s="2105"/>
      <c r="J62" s="914"/>
      <c r="K62" s="914"/>
      <c r="L62" s="914"/>
      <c r="M62" s="914"/>
      <c r="N62" s="914"/>
      <c r="O62" s="914"/>
      <c r="P62" s="914"/>
      <c r="Q62" s="914"/>
      <c r="R62" s="2136"/>
      <c r="S62" s="2136"/>
      <c r="T62" s="2136"/>
      <c r="U62" s="914"/>
      <c r="V62" s="914"/>
      <c r="W62" s="914"/>
      <c r="X62" s="2136"/>
      <c r="Y62" s="2136"/>
      <c r="Z62" s="2136"/>
      <c r="AA62" s="914"/>
      <c r="AB62" s="914"/>
      <c r="AC62" s="2202"/>
      <c r="AD62" s="2202"/>
      <c r="AE62" s="2202"/>
      <c r="AF62" s="2202"/>
      <c r="AG62" s="914"/>
      <c r="AH62" s="914"/>
      <c r="AI62" s="914"/>
      <c r="AJ62" s="950"/>
      <c r="AK62" s="967"/>
      <c r="AL62" s="2104" t="str">
        <f>IF('FICHA VALORACIÓN VO CLIENTE'!AL60="","",'FICHA VALORACIÓN VO CLIENTE'!AL60)</f>
        <v/>
      </c>
      <c r="AM62" s="2104"/>
      <c r="AN62" s="2104"/>
      <c r="AO62" s="950" t="s">
        <v>703</v>
      </c>
      <c r="AP62" s="2104" t="str">
        <f>IF('FICHA VALORACIÓN VO CLIENTE'!AP60="","",'FICHA VALORACIÓN VO CLIENTE'!AP60)</f>
        <v/>
      </c>
      <c r="AQ62" s="2104"/>
      <c r="AR62" s="2104"/>
      <c r="AS62" s="950" t="s">
        <v>703</v>
      </c>
      <c r="AT62" s="2104" t="str">
        <f>IF('FICHA VALORACIÓN VO CLIENTE'!AT60="","",'FICHA VALORACIÓN VO CLIENTE'!AT60)</f>
        <v/>
      </c>
      <c r="AU62" s="2104"/>
      <c r="AV62" s="2104"/>
      <c r="AW62" s="930"/>
      <c r="AX62" s="914"/>
      <c r="AY62" s="915"/>
      <c r="AZ62" s="25"/>
    </row>
    <row r="63" spans="2:52" ht="15.75" customHeight="1">
      <c r="B63" s="2143"/>
      <c r="C63" s="2132" t="str">
        <f>IF('FICHA VALORACIÓN VO CLIENTE'!C61="","",'FICHA VALORACIÓN VO CLIENTE'!C61)</f>
        <v/>
      </c>
      <c r="D63" s="2133"/>
      <c r="E63" s="2133"/>
      <c r="F63" s="2133"/>
      <c r="G63" s="2133"/>
      <c r="H63" s="2133"/>
      <c r="I63" s="2134"/>
      <c r="J63" s="914"/>
      <c r="K63" s="914"/>
      <c r="L63" s="914"/>
      <c r="M63" s="914"/>
      <c r="N63" s="914"/>
      <c r="O63" s="914"/>
      <c r="P63" s="914"/>
      <c r="Q63" s="914"/>
      <c r="R63" s="914"/>
      <c r="S63" s="914"/>
      <c r="T63" s="914"/>
      <c r="U63" s="914"/>
      <c r="V63" s="914"/>
      <c r="W63" s="914"/>
      <c r="X63" s="914"/>
      <c r="Y63" s="914"/>
      <c r="Z63" s="914"/>
      <c r="AA63" s="914"/>
      <c r="AB63" s="914"/>
      <c r="AC63" s="914"/>
      <c r="AD63" s="914"/>
      <c r="AE63" s="914"/>
      <c r="AF63" s="914"/>
      <c r="AG63" s="914"/>
      <c r="AH63" s="914"/>
      <c r="AI63" s="914"/>
      <c r="AJ63" s="950"/>
      <c r="AK63" s="951"/>
      <c r="AL63" s="952"/>
      <c r="AM63" s="952"/>
      <c r="AN63" s="952"/>
      <c r="AO63" s="952"/>
      <c r="AP63" s="952"/>
      <c r="AQ63" s="952"/>
      <c r="AR63" s="952"/>
      <c r="AS63" s="952"/>
      <c r="AT63" s="952"/>
      <c r="AU63" s="952"/>
      <c r="AV63" s="952"/>
      <c r="AW63" s="953"/>
      <c r="AX63" s="914"/>
      <c r="AY63" s="915"/>
      <c r="AZ63" s="25"/>
    </row>
    <row r="64" spans="2:52" ht="8.25" customHeight="1">
      <c r="B64" s="944"/>
      <c r="C64" s="2196"/>
      <c r="D64" s="2104"/>
      <c r="E64" s="2104"/>
      <c r="F64" s="2104"/>
      <c r="G64" s="2104"/>
      <c r="H64" s="2104"/>
      <c r="I64" s="2197"/>
      <c r="J64" s="914"/>
      <c r="K64" s="914"/>
      <c r="L64" s="914"/>
      <c r="M64" s="914"/>
      <c r="N64" s="914"/>
      <c r="O64" s="914"/>
      <c r="P64" s="914"/>
      <c r="Q64" s="914"/>
      <c r="R64" s="914"/>
      <c r="S64" s="914"/>
      <c r="T64" s="914"/>
      <c r="U64" s="914"/>
      <c r="V64" s="914"/>
      <c r="W64" s="914"/>
      <c r="X64" s="914"/>
      <c r="Y64" s="914"/>
      <c r="Z64" s="914"/>
      <c r="AA64" s="914"/>
      <c r="AB64" s="914"/>
      <c r="AC64" s="914"/>
      <c r="AD64" s="914"/>
      <c r="AE64" s="914"/>
      <c r="AF64" s="914"/>
      <c r="AG64" s="914"/>
      <c r="AH64" s="914"/>
      <c r="AI64" s="914"/>
      <c r="AJ64" s="950"/>
      <c r="AK64" s="950"/>
      <c r="AL64" s="950"/>
      <c r="AM64" s="950"/>
      <c r="AN64" s="950"/>
      <c r="AO64" s="950"/>
      <c r="AP64" s="950"/>
      <c r="AQ64" s="950"/>
      <c r="AR64" s="950"/>
      <c r="AS64" s="950"/>
      <c r="AT64" s="950"/>
      <c r="AU64" s="950"/>
      <c r="AV64" s="950"/>
      <c r="AW64" s="950"/>
      <c r="AX64" s="914"/>
      <c r="AY64" s="915"/>
      <c r="AZ64" s="25"/>
    </row>
    <row r="65" spans="1:59" ht="15.75" customHeight="1">
      <c r="B65" s="944"/>
      <c r="C65" s="2105" t="s">
        <v>556</v>
      </c>
      <c r="D65" s="2105"/>
      <c r="E65" s="2105"/>
      <c r="F65" s="2105"/>
      <c r="G65" s="2105"/>
      <c r="H65" s="2105"/>
      <c r="I65" s="2105"/>
      <c r="J65" s="914"/>
      <c r="K65" s="914"/>
      <c r="L65" s="914"/>
      <c r="M65" s="914"/>
      <c r="N65" s="914"/>
      <c r="O65" s="914"/>
      <c r="P65" s="914"/>
      <c r="Q65" s="2104" t="s">
        <v>113</v>
      </c>
      <c r="R65" s="2104"/>
      <c r="S65" s="2104"/>
      <c r="T65" s="2104"/>
      <c r="U65" s="2104"/>
      <c r="V65" s="2104"/>
      <c r="W65" s="2104"/>
      <c r="X65" s="2104"/>
      <c r="Y65" s="2104"/>
      <c r="Z65" s="2104"/>
      <c r="AA65" s="2104"/>
      <c r="AB65" s="2104"/>
      <c r="AC65" s="2104"/>
      <c r="AD65" s="914"/>
      <c r="AE65" s="914"/>
      <c r="AF65" s="914"/>
      <c r="AG65" s="914"/>
      <c r="AH65" s="914"/>
      <c r="AI65" s="914"/>
      <c r="AJ65" s="950"/>
      <c r="AK65" s="2104" t="s">
        <v>555</v>
      </c>
      <c r="AL65" s="2104"/>
      <c r="AM65" s="2104"/>
      <c r="AN65" s="2104"/>
      <c r="AO65" s="2104"/>
      <c r="AP65" s="2104"/>
      <c r="AQ65" s="2104"/>
      <c r="AR65" s="2104"/>
      <c r="AS65" s="2104"/>
      <c r="AT65" s="2104"/>
      <c r="AU65" s="2104"/>
      <c r="AV65" s="2104"/>
      <c r="AW65" s="2104"/>
      <c r="AX65" s="914"/>
      <c r="AY65" s="915"/>
      <c r="AZ65" s="25"/>
    </row>
    <row r="66" spans="1:59" ht="6.75" customHeight="1">
      <c r="B66" s="944"/>
      <c r="C66" s="2132" t="str">
        <f>IF('FICHA VALORACIÓN VO CLIENTE'!C64="","",'FICHA VALORACIÓN VO CLIENTE'!C64)</f>
        <v/>
      </c>
      <c r="D66" s="2133"/>
      <c r="E66" s="2133"/>
      <c r="F66" s="2133"/>
      <c r="G66" s="2133"/>
      <c r="H66" s="2133"/>
      <c r="I66" s="2099" t="s">
        <v>285</v>
      </c>
      <c r="J66" s="914"/>
      <c r="K66" s="914"/>
      <c r="L66" s="914"/>
      <c r="M66" s="914"/>
      <c r="N66" s="914"/>
      <c r="O66" s="914"/>
      <c r="P66" s="914"/>
      <c r="Q66" s="969"/>
      <c r="R66" s="970"/>
      <c r="S66" s="970"/>
      <c r="T66" s="970"/>
      <c r="U66" s="970"/>
      <c r="V66" s="970"/>
      <c r="W66" s="970"/>
      <c r="X66" s="970"/>
      <c r="Y66" s="970"/>
      <c r="Z66" s="970"/>
      <c r="AA66" s="970"/>
      <c r="AB66" s="970"/>
      <c r="AC66" s="970"/>
      <c r="AD66" s="2098" t="s">
        <v>285</v>
      </c>
      <c r="AE66" s="2099"/>
      <c r="AF66" s="914"/>
      <c r="AG66" s="914"/>
      <c r="AH66" s="914"/>
      <c r="AI66" s="914"/>
      <c r="AJ66" s="950"/>
      <c r="AK66" s="969"/>
      <c r="AL66" s="970"/>
      <c r="AM66" s="970"/>
      <c r="AN66" s="970"/>
      <c r="AO66" s="970"/>
      <c r="AP66" s="970"/>
      <c r="AQ66" s="970"/>
      <c r="AR66" s="970"/>
      <c r="AS66" s="970"/>
      <c r="AT66" s="970"/>
      <c r="AU66" s="970"/>
      <c r="AV66" s="2098" t="s">
        <v>285</v>
      </c>
      <c r="AW66" s="2099"/>
      <c r="AX66" s="914"/>
      <c r="AY66" s="915"/>
      <c r="AZ66" s="25"/>
    </row>
    <row r="67" spans="1:59" ht="34.5" customHeight="1">
      <c r="B67" s="944"/>
      <c r="C67" s="2135"/>
      <c r="D67" s="2136"/>
      <c r="E67" s="2136"/>
      <c r="F67" s="2136"/>
      <c r="G67" s="2136"/>
      <c r="H67" s="2136"/>
      <c r="I67" s="2101"/>
      <c r="J67" s="914"/>
      <c r="K67" s="914"/>
      <c r="L67" s="914"/>
      <c r="M67" s="914"/>
      <c r="N67" s="2093" t="s">
        <v>554</v>
      </c>
      <c r="O67" s="2093"/>
      <c r="P67" s="914"/>
      <c r="Q67" s="2135" t="str">
        <f>IF('FICHA VALORACIÓN VO CLIENTE'!Q64="","",'FICHA VALORACIÓN VO CLIENTE'!Q64)</f>
        <v/>
      </c>
      <c r="R67" s="2136"/>
      <c r="S67" s="2136"/>
      <c r="T67" s="2136"/>
      <c r="U67" s="2136"/>
      <c r="V67" s="2136"/>
      <c r="W67" s="2136"/>
      <c r="X67" s="2136"/>
      <c r="Y67" s="2136"/>
      <c r="Z67" s="2136"/>
      <c r="AA67" s="2136"/>
      <c r="AB67" s="2136"/>
      <c r="AC67" s="2136"/>
      <c r="AD67" s="2100"/>
      <c r="AE67" s="2101"/>
      <c r="AF67" s="914"/>
      <c r="AG67" s="914"/>
      <c r="AH67" s="914"/>
      <c r="AI67" s="2094" t="s">
        <v>553</v>
      </c>
      <c r="AJ67" s="2095"/>
      <c r="AK67" s="2135" t="str">
        <f>IF('FICHA VALORACIÓN VO CLIENTE'!AK64="","",'FICHA VALORACIÓN VO CLIENTE'!AK64)</f>
        <v/>
      </c>
      <c r="AL67" s="2136"/>
      <c r="AM67" s="2136"/>
      <c r="AN67" s="2136"/>
      <c r="AO67" s="2136"/>
      <c r="AP67" s="2136"/>
      <c r="AQ67" s="2136"/>
      <c r="AR67" s="2136"/>
      <c r="AS67" s="2136"/>
      <c r="AT67" s="2136"/>
      <c r="AU67" s="2136"/>
      <c r="AV67" s="2100"/>
      <c r="AW67" s="2101"/>
      <c r="AX67" s="914"/>
      <c r="AY67" s="915"/>
      <c r="AZ67" s="25"/>
    </row>
    <row r="68" spans="1:59" ht="6" customHeight="1">
      <c r="B68" s="944"/>
      <c r="C68" s="971"/>
      <c r="D68" s="972"/>
      <c r="E68" s="972"/>
      <c r="F68" s="972"/>
      <c r="G68" s="972"/>
      <c r="H68" s="972"/>
      <c r="I68" s="2103"/>
      <c r="J68" s="914"/>
      <c r="K68" s="914"/>
      <c r="L68" s="914"/>
      <c r="M68" s="914"/>
      <c r="N68" s="914"/>
      <c r="O68" s="914"/>
      <c r="P68" s="914"/>
      <c r="Q68" s="971"/>
      <c r="R68" s="972"/>
      <c r="S68" s="972"/>
      <c r="T68" s="972"/>
      <c r="U68" s="972"/>
      <c r="V68" s="972"/>
      <c r="W68" s="972"/>
      <c r="X68" s="972"/>
      <c r="Y68" s="972"/>
      <c r="Z68" s="972"/>
      <c r="AA68" s="972"/>
      <c r="AB68" s="972"/>
      <c r="AC68" s="972"/>
      <c r="AD68" s="2102"/>
      <c r="AE68" s="2103"/>
      <c r="AF68" s="914"/>
      <c r="AG68" s="914"/>
      <c r="AH68" s="914"/>
      <c r="AI68" s="2094"/>
      <c r="AJ68" s="2095"/>
      <c r="AK68" s="971"/>
      <c r="AL68" s="972"/>
      <c r="AM68" s="972"/>
      <c r="AN68" s="972"/>
      <c r="AO68" s="972"/>
      <c r="AP68" s="972"/>
      <c r="AQ68" s="972"/>
      <c r="AR68" s="972"/>
      <c r="AS68" s="972"/>
      <c r="AT68" s="972"/>
      <c r="AU68" s="972"/>
      <c r="AV68" s="2102"/>
      <c r="AW68" s="2103"/>
      <c r="AX68" s="914"/>
      <c r="AY68" s="915"/>
      <c r="AZ68" s="25"/>
    </row>
    <row r="69" spans="1:59" ht="3.75" customHeight="1">
      <c r="B69" s="944"/>
      <c r="C69" s="914"/>
      <c r="D69" s="914"/>
      <c r="E69" s="914"/>
      <c r="F69" s="914"/>
      <c r="G69" s="914"/>
      <c r="H69" s="914"/>
      <c r="I69" s="914"/>
      <c r="J69" s="914"/>
      <c r="K69" s="914"/>
      <c r="L69" s="914"/>
      <c r="M69" s="914"/>
      <c r="N69" s="914"/>
      <c r="O69" s="914"/>
      <c r="P69" s="914"/>
      <c r="Q69" s="914"/>
      <c r="R69" s="914"/>
      <c r="S69" s="914"/>
      <c r="T69" s="914"/>
      <c r="U69" s="914"/>
      <c r="V69" s="914"/>
      <c r="W69" s="914"/>
      <c r="X69" s="914"/>
      <c r="Y69" s="914"/>
      <c r="Z69" s="914"/>
      <c r="AA69" s="914"/>
      <c r="AB69" s="914"/>
      <c r="AC69" s="914"/>
      <c r="AD69" s="914"/>
      <c r="AE69" s="914"/>
      <c r="AF69" s="914"/>
      <c r="AG69" s="914"/>
      <c r="AH69" s="914"/>
      <c r="AI69" s="914"/>
      <c r="AJ69" s="914"/>
      <c r="AK69" s="914"/>
      <c r="AL69" s="914"/>
      <c r="AM69" s="914"/>
      <c r="AN69" s="914"/>
      <c r="AO69" s="914"/>
      <c r="AP69" s="914"/>
      <c r="AQ69" s="914"/>
      <c r="AR69" s="914"/>
      <c r="AS69" s="914"/>
      <c r="AT69" s="914"/>
      <c r="AU69" s="914"/>
      <c r="AV69" s="914"/>
      <c r="AW69" s="914"/>
      <c r="AX69" s="914"/>
      <c r="AY69" s="915"/>
      <c r="AZ69" s="25"/>
    </row>
    <row r="70" spans="1:59" ht="128.65" customHeight="1" thickBot="1">
      <c r="B70" s="528"/>
      <c r="C70" s="2224" t="str">
        <f>'FICHA VALORACIÓN VO CLIENTE'!C68:AW68</f>
        <v>INFORMACIÓN BÁSICA DE PROTECCIÓN DE DATOS 
Corresponsables del Tratamiento: Renault España Comercial S.A. (RECSA), Renault sas. y XXXXX (Siempre Razón Social Concesionario cabecera aunque oferta sea hecha por agente). 
Si es Agente: Encargado de tratamiento: YYYYYYYY (Razón social de Agente).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Legitimación: Gestión de su solicitud de información / Interés legítimo. Destinatarios: Concesionarios de la Red Comercial de la Marca para cumplir, si fuese necesario, las finalidades arriba indicadas, y a otros terceros en cumplimiento de obligaciones legales. Derechos: Acceder, rectificar y suprimir los datos personales, así como otros derechos, como se explica a continuación. Información adicional: Puede consultar la información adicional y detallada sobre protección de datos personales en www.renault.es y www.dacia.es y en el site de XXXXX  (web del concesionario cabecera)</v>
      </c>
      <c r="D70" s="2224"/>
      <c r="E70" s="2224"/>
      <c r="F70" s="2224"/>
      <c r="G70" s="2224"/>
      <c r="H70" s="2224"/>
      <c r="I70" s="2224"/>
      <c r="J70" s="2224"/>
      <c r="K70" s="2224"/>
      <c r="L70" s="2224"/>
      <c r="M70" s="2224"/>
      <c r="N70" s="2224"/>
      <c r="O70" s="2224"/>
      <c r="P70" s="2224"/>
      <c r="Q70" s="2224"/>
      <c r="R70" s="2224"/>
      <c r="S70" s="2224"/>
      <c r="T70" s="2224"/>
      <c r="U70" s="2224"/>
      <c r="V70" s="2224"/>
      <c r="W70" s="2224"/>
      <c r="X70" s="2224"/>
      <c r="Y70" s="2224"/>
      <c r="Z70" s="2224"/>
      <c r="AA70" s="2224"/>
      <c r="AB70" s="2224"/>
      <c r="AC70" s="2224"/>
      <c r="AD70" s="2224"/>
      <c r="AE70" s="2224"/>
      <c r="AF70" s="2224"/>
      <c r="AG70" s="2224"/>
      <c r="AH70" s="2224"/>
      <c r="AI70" s="2224"/>
      <c r="AJ70" s="2224"/>
      <c r="AK70" s="2224"/>
      <c r="AL70" s="2224"/>
      <c r="AM70" s="2224"/>
      <c r="AN70" s="2224"/>
      <c r="AO70" s="2224"/>
      <c r="AP70" s="2224"/>
      <c r="AQ70" s="2224"/>
      <c r="AR70" s="2224"/>
      <c r="AS70" s="2224"/>
      <c r="AT70" s="2224"/>
      <c r="AU70" s="2224"/>
      <c r="AV70" s="2224"/>
      <c r="AW70" s="2224"/>
      <c r="AX70" s="527"/>
      <c r="AY70" s="526"/>
      <c r="AZ70" s="25"/>
    </row>
    <row r="71" spans="1:59" ht="26.25" customHeight="1">
      <c r="B71" s="2215" t="s">
        <v>552</v>
      </c>
      <c r="C71" s="2215"/>
      <c r="D71" s="2215"/>
      <c r="E71" s="2215"/>
      <c r="F71" s="2215"/>
      <c r="G71" s="2215"/>
      <c r="H71" s="2215"/>
      <c r="I71" s="2215"/>
      <c r="J71" s="2215"/>
      <c r="K71" s="2215"/>
      <c r="L71" s="2215"/>
      <c r="M71" s="2215"/>
      <c r="N71" s="2215"/>
      <c r="O71" s="2215"/>
      <c r="P71" s="2215"/>
      <c r="Q71" s="2215"/>
      <c r="R71" s="2215"/>
      <c r="S71" s="2215"/>
      <c r="T71" s="2215"/>
      <c r="U71" s="2215"/>
      <c r="V71" s="2215"/>
      <c r="W71" s="2215"/>
      <c r="X71" s="2215"/>
      <c r="Y71" s="2215"/>
      <c r="Z71" s="2215"/>
      <c r="AA71" s="2215"/>
      <c r="AB71" s="2215"/>
      <c r="AC71" s="2215"/>
      <c r="AD71" s="2215"/>
      <c r="AE71" s="2215"/>
      <c r="AF71" s="2215"/>
      <c r="AG71" s="2215"/>
      <c r="AH71" s="2215"/>
      <c r="AI71" s="2215"/>
      <c r="AJ71" s="2215"/>
      <c r="AN71" s="2216" t="s">
        <v>864</v>
      </c>
      <c r="AO71" s="2216"/>
      <c r="AP71" s="2216"/>
      <c r="AQ71" s="2216"/>
      <c r="AR71" s="2216"/>
      <c r="AS71" s="2216"/>
      <c r="AT71" s="2216"/>
      <c r="AU71" s="2216"/>
      <c r="AV71" s="2216"/>
      <c r="AW71" s="2216"/>
      <c r="AX71" s="2216"/>
      <c r="AY71" s="2216"/>
    </row>
    <row r="72" spans="1:59" ht="8.25" customHeight="1">
      <c r="A72" s="215"/>
      <c r="B72" s="215"/>
      <c r="C72" s="215"/>
      <c r="D72" s="215"/>
      <c r="E72" s="215"/>
      <c r="F72" s="215"/>
      <c r="G72" s="215"/>
      <c r="H72" s="215"/>
      <c r="I72" s="215"/>
      <c r="J72" s="215"/>
      <c r="K72" s="215"/>
      <c r="L72" s="215"/>
      <c r="M72" s="215"/>
      <c r="N72" s="215"/>
      <c r="O72" s="215"/>
      <c r="P72" s="215"/>
      <c r="Q72" s="215"/>
      <c r="R72" s="215"/>
      <c r="S72" s="215"/>
      <c r="T72" s="215"/>
      <c r="U72" s="215"/>
      <c r="V72" s="215"/>
      <c r="W72" s="215"/>
      <c r="X72" s="215"/>
      <c r="Y72" s="215"/>
      <c r="Z72" s="215"/>
      <c r="AA72" s="215"/>
      <c r="AB72" s="215"/>
      <c r="AC72" s="215"/>
      <c r="AD72" s="215"/>
      <c r="AE72" s="215"/>
      <c r="AF72" s="215"/>
      <c r="AG72" s="215"/>
      <c r="AH72" s="215"/>
      <c r="AI72" s="215"/>
      <c r="AJ72" s="215"/>
      <c r="AK72" s="215"/>
      <c r="AL72" s="215"/>
      <c r="AM72" s="215"/>
      <c r="AN72" s="215"/>
      <c r="AO72" s="215"/>
      <c r="AP72" s="215"/>
      <c r="AQ72" s="215"/>
      <c r="AR72" s="215"/>
      <c r="AS72" s="215"/>
      <c r="AT72" s="215"/>
      <c r="AU72" s="215"/>
      <c r="AV72" s="215"/>
      <c r="AW72" s="215"/>
      <c r="AX72" s="215"/>
      <c r="AY72" s="215"/>
      <c r="AZ72" s="25"/>
      <c r="BA72" s="6"/>
      <c r="BG72" s="13"/>
    </row>
    <row r="73" spans="1:59" ht="39.75" customHeight="1" thickBot="1">
      <c r="A73" s="215"/>
      <c r="B73" s="215"/>
      <c r="C73" s="215"/>
      <c r="D73" s="215"/>
      <c r="E73" s="215"/>
      <c r="F73" s="215"/>
      <c r="G73" s="215"/>
      <c r="H73" s="215"/>
      <c r="I73" s="215"/>
      <c r="J73" s="215"/>
      <c r="K73" s="215"/>
      <c r="L73" s="215"/>
      <c r="M73" s="215"/>
      <c r="N73" s="215"/>
      <c r="O73" s="215"/>
      <c r="P73" s="215"/>
      <c r="Q73" s="215"/>
      <c r="R73" s="215"/>
      <c r="S73" s="215"/>
      <c r="T73" s="215"/>
      <c r="U73" s="215"/>
      <c r="V73" s="215"/>
      <c r="W73" s="215"/>
      <c r="X73" s="215"/>
      <c r="Y73" s="215"/>
      <c r="Z73" s="215"/>
      <c r="AA73" s="215"/>
      <c r="AB73" s="215"/>
      <c r="AC73" s="215"/>
      <c r="AD73" s="215"/>
      <c r="AE73" s="215"/>
      <c r="AF73" s="215"/>
      <c r="AG73" s="215"/>
      <c r="AH73" s="215"/>
      <c r="AI73" s="215"/>
      <c r="AJ73" s="215"/>
      <c r="AK73" s="215"/>
      <c r="AL73" s="215"/>
      <c r="AM73" s="215"/>
      <c r="AN73" s="215"/>
      <c r="AO73" s="215"/>
      <c r="AP73" s="215"/>
      <c r="AQ73" s="215"/>
      <c r="AR73" s="215"/>
      <c r="AS73" s="215"/>
      <c r="AT73" s="215"/>
      <c r="AU73" s="215"/>
      <c r="AV73" s="215"/>
      <c r="AW73" s="215"/>
      <c r="AX73" s="215"/>
      <c r="AY73" s="215"/>
      <c r="AZ73" s="25"/>
      <c r="BA73" s="6"/>
      <c r="BG73" s="13"/>
    </row>
    <row r="74" spans="1:59" ht="35.25" customHeight="1">
      <c r="B74" s="2191" t="s">
        <v>702</v>
      </c>
      <c r="C74" s="2191"/>
      <c r="D74" s="2191"/>
      <c r="E74" s="2191"/>
      <c r="F74" s="2191"/>
      <c r="G74" s="2191"/>
      <c r="H74" s="2191"/>
      <c r="I74" s="2191"/>
      <c r="J74" s="2191"/>
      <c r="K74" s="2191"/>
      <c r="L74" s="2191"/>
      <c r="M74" s="2191"/>
      <c r="N74" s="2191"/>
      <c r="O74" s="2191"/>
      <c r="P74" s="2191"/>
      <c r="Q74" s="2191"/>
      <c r="R74" s="2191"/>
      <c r="S74" s="2191"/>
      <c r="T74" s="2191"/>
      <c r="U74" s="2191"/>
      <c r="V74" s="2191"/>
      <c r="W74" s="2191"/>
      <c r="X74" s="215"/>
      <c r="Y74" s="215"/>
      <c r="Z74" s="215"/>
      <c r="AA74" s="2206" t="s">
        <v>701</v>
      </c>
      <c r="AB74" s="2207"/>
      <c r="AC74" s="2207"/>
      <c r="AD74" s="2207"/>
      <c r="AE74" s="2207"/>
      <c r="AF74" s="2207"/>
      <c r="AG74" s="2207"/>
      <c r="AH74" s="2207"/>
      <c r="AI74" s="2207"/>
      <c r="AJ74" s="2207"/>
      <c r="AK74" s="2207"/>
      <c r="AL74" s="2237"/>
      <c r="AM74" s="2237"/>
      <c r="AN74" s="2237"/>
      <c r="AO74" s="2237"/>
      <c r="AP74" s="2237"/>
      <c r="AQ74" s="2237"/>
      <c r="AR74" s="2237"/>
      <c r="AS74" s="2237"/>
      <c r="AT74" s="2237"/>
      <c r="AU74" s="2237"/>
      <c r="AV74" s="2237"/>
      <c r="AW74" s="2237"/>
      <c r="AX74" s="2237"/>
      <c r="AY74" s="584"/>
      <c r="AZ74" s="25"/>
      <c r="BA74" s="1711"/>
      <c r="BB74" s="1711"/>
      <c r="BC74" s="1711"/>
      <c r="BD74" s="1711"/>
      <c r="BG74" s="13"/>
    </row>
    <row r="75" spans="1:59" ht="8.25" customHeight="1">
      <c r="B75" s="583"/>
      <c r="C75" s="583"/>
      <c r="D75" s="146"/>
      <c r="E75" s="146"/>
      <c r="F75" s="89"/>
      <c r="G75" s="89"/>
      <c r="H75" s="582"/>
      <c r="I75" s="582"/>
      <c r="J75" s="146"/>
      <c r="K75" s="146"/>
      <c r="L75" s="146"/>
      <c r="M75" s="146"/>
      <c r="N75" s="89"/>
      <c r="O75" s="89"/>
      <c r="P75" s="146"/>
      <c r="Q75" s="146"/>
      <c r="R75" s="146"/>
      <c r="S75" s="582"/>
      <c r="T75" s="146"/>
      <c r="U75" s="146"/>
      <c r="V75" s="146"/>
      <c r="W75" s="146"/>
      <c r="X75" s="146"/>
      <c r="Y75" s="146"/>
      <c r="Z75" s="89"/>
      <c r="AA75" s="2217" t="s">
        <v>700</v>
      </c>
      <c r="AB75" s="2218"/>
      <c r="AC75" s="2218"/>
      <c r="AD75" s="2218"/>
      <c r="AE75" s="2218"/>
      <c r="AF75" s="2218"/>
      <c r="AG75" s="2218"/>
      <c r="AH75" s="2218"/>
      <c r="AI75" s="2218"/>
      <c r="AJ75" s="2218"/>
      <c r="AK75" s="2218"/>
      <c r="AL75" s="2204"/>
      <c r="AM75" s="2204"/>
      <c r="AN75" s="2204"/>
      <c r="AO75" s="2204"/>
      <c r="AP75" s="2204"/>
      <c r="AQ75" s="2204"/>
      <c r="AR75" s="2204"/>
      <c r="AS75" s="2204"/>
      <c r="AT75" s="2204"/>
      <c r="AU75" s="2204"/>
      <c r="AV75" s="2204"/>
      <c r="AW75" s="2204"/>
      <c r="AX75" s="2204"/>
      <c r="AY75" s="535"/>
      <c r="AZ75" s="25"/>
      <c r="BA75" s="1711"/>
      <c r="BB75" s="1711"/>
      <c r="BC75" s="1711"/>
      <c r="BD75" s="1711"/>
    </row>
    <row r="76" spans="1:59" ht="17.25" customHeight="1">
      <c r="B76" s="2"/>
      <c r="T76" s="548"/>
      <c r="U76" s="548"/>
      <c r="V76" s="548"/>
      <c r="W76" s="548"/>
      <c r="X76" s="548"/>
      <c r="Y76" s="548"/>
      <c r="Z76" s="89"/>
      <c r="AA76" s="2217"/>
      <c r="AB76" s="2218"/>
      <c r="AC76" s="2218"/>
      <c r="AD76" s="2218"/>
      <c r="AE76" s="2218"/>
      <c r="AF76" s="2218"/>
      <c r="AG76" s="2218"/>
      <c r="AH76" s="2218"/>
      <c r="AI76" s="2218"/>
      <c r="AJ76" s="2218"/>
      <c r="AK76" s="2218"/>
      <c r="AL76" s="2205"/>
      <c r="AM76" s="2205"/>
      <c r="AN76" s="2205"/>
      <c r="AO76" s="2205"/>
      <c r="AP76" s="2205"/>
      <c r="AQ76" s="2205"/>
      <c r="AR76" s="2205"/>
      <c r="AS76" s="2205"/>
      <c r="AT76" s="2205"/>
      <c r="AU76" s="2205"/>
      <c r="AV76" s="2205"/>
      <c r="AW76" s="2205"/>
      <c r="AX76" s="2205"/>
      <c r="AY76" s="535"/>
      <c r="AZ76" s="25"/>
      <c r="BA76" s="1711"/>
      <c r="BB76" s="1711"/>
      <c r="BC76" s="1711"/>
      <c r="BD76" s="1711"/>
    </row>
    <row r="77" spans="1:59" ht="15" customHeight="1" thickBot="1">
      <c r="B77" s="2"/>
      <c r="T77" s="79"/>
      <c r="U77" s="79"/>
      <c r="V77" s="79"/>
      <c r="W77" s="79"/>
      <c r="X77" s="79"/>
      <c r="Y77" s="79"/>
      <c r="Z77" s="89"/>
      <c r="AA77" s="536"/>
      <c r="AB77" s="2239"/>
      <c r="AC77" s="2239"/>
      <c r="AD77" s="2239"/>
      <c r="AE77" s="2239"/>
      <c r="AF77" s="2239"/>
      <c r="AG77" s="2239"/>
      <c r="AH77" s="2239"/>
      <c r="AI77" s="2239"/>
      <c r="AJ77" s="2239"/>
      <c r="AK77" s="2239"/>
      <c r="AL77" s="2239"/>
      <c r="AM77" s="2239"/>
      <c r="AN77" s="2239"/>
      <c r="AO77" s="2239"/>
      <c r="AP77" s="2239"/>
      <c r="AQ77" s="2239"/>
      <c r="AR77" s="2239"/>
      <c r="AS77" s="2239"/>
      <c r="AT77" s="2239"/>
      <c r="AU77" s="2239"/>
      <c r="AV77" s="2239"/>
      <c r="AW77" s="2239"/>
      <c r="AX77" s="2239"/>
      <c r="AY77" s="535"/>
      <c r="AZ77" s="25"/>
      <c r="BA77" s="1711"/>
      <c r="BB77" s="1711"/>
      <c r="BC77" s="1711"/>
      <c r="BD77" s="1711"/>
    </row>
    <row r="78" spans="1:59" ht="7.5" customHeight="1">
      <c r="B78" s="2206" t="s">
        <v>699</v>
      </c>
      <c r="C78" s="2207"/>
      <c r="D78" s="2207"/>
      <c r="E78" s="2207"/>
      <c r="F78" s="2207"/>
      <c r="G78" s="2207"/>
      <c r="H78" s="2207"/>
      <c r="I78" s="2207"/>
      <c r="J78" s="2207"/>
      <c r="K78" s="2207"/>
      <c r="L78" s="2207"/>
      <c r="M78" s="2208"/>
      <c r="N78" s="2229" t="s">
        <v>126</v>
      </c>
      <c r="O78" s="2230"/>
      <c r="P78" s="2231"/>
      <c r="Q78" s="2229" t="s">
        <v>127</v>
      </c>
      <c r="R78" s="2230"/>
      <c r="S78" s="2235"/>
      <c r="T78" s="79"/>
      <c r="U78" s="537"/>
      <c r="V78" s="537"/>
      <c r="W78" s="537"/>
      <c r="X78" s="537"/>
      <c r="Y78" s="537"/>
      <c r="Z78" s="537"/>
      <c r="AA78" s="539"/>
      <c r="AB78" s="2205"/>
      <c r="AC78" s="2205"/>
      <c r="AD78" s="2205"/>
      <c r="AE78" s="2205"/>
      <c r="AF78" s="2205"/>
      <c r="AG78" s="2205"/>
      <c r="AH78" s="2205"/>
      <c r="AI78" s="2205"/>
      <c r="AJ78" s="2205"/>
      <c r="AK78" s="2205"/>
      <c r="AL78" s="2205"/>
      <c r="AM78" s="2205"/>
      <c r="AN78" s="2205"/>
      <c r="AO78" s="2205"/>
      <c r="AP78" s="2205"/>
      <c r="AQ78" s="2205"/>
      <c r="AR78" s="2205"/>
      <c r="AS78" s="2205"/>
      <c r="AT78" s="2205"/>
      <c r="AU78" s="2205"/>
      <c r="AV78" s="2205"/>
      <c r="AW78" s="2205"/>
      <c r="AX78" s="2205"/>
      <c r="AY78" s="535"/>
      <c r="AZ78" s="25"/>
      <c r="BA78" s="33"/>
      <c r="BB78" s="33"/>
      <c r="BC78" s="33"/>
      <c r="BD78" s="33"/>
    </row>
    <row r="79" spans="1:59" ht="24.75" customHeight="1">
      <c r="B79" s="2209"/>
      <c r="C79" s="2210"/>
      <c r="D79" s="2210"/>
      <c r="E79" s="2210"/>
      <c r="F79" s="2210"/>
      <c r="G79" s="2210"/>
      <c r="H79" s="2210"/>
      <c r="I79" s="2210"/>
      <c r="J79" s="2210"/>
      <c r="K79" s="2210"/>
      <c r="L79" s="2210"/>
      <c r="M79" s="2211"/>
      <c r="N79" s="2232"/>
      <c r="O79" s="2233"/>
      <c r="P79" s="2234"/>
      <c r="Q79" s="2232"/>
      <c r="R79" s="2233"/>
      <c r="S79" s="2236"/>
      <c r="T79" s="79"/>
      <c r="U79" s="79"/>
      <c r="V79" s="79"/>
      <c r="W79" s="79"/>
      <c r="X79" s="79"/>
      <c r="Y79" s="89"/>
      <c r="Z79" s="89"/>
      <c r="AA79" s="536"/>
      <c r="AB79" s="2240"/>
      <c r="AC79" s="2240"/>
      <c r="AD79" s="2240"/>
      <c r="AE79" s="2240"/>
      <c r="AF79" s="2240"/>
      <c r="AG79" s="2240"/>
      <c r="AH79" s="2240"/>
      <c r="AI79" s="2240"/>
      <c r="AJ79" s="2240"/>
      <c r="AK79" s="2240"/>
      <c r="AL79" s="2240"/>
      <c r="AM79" s="2240"/>
      <c r="AN79" s="2240"/>
      <c r="AO79" s="2240"/>
      <c r="AP79" s="2240"/>
      <c r="AQ79" s="2240"/>
      <c r="AR79" s="2240"/>
      <c r="AS79" s="2240"/>
      <c r="AT79" s="2240"/>
      <c r="AU79" s="2240"/>
      <c r="AV79" s="2240"/>
      <c r="AW79" s="2240"/>
      <c r="AX79" s="2240"/>
      <c r="AY79" s="535"/>
      <c r="AZ79" s="25"/>
      <c r="BA79" s="33"/>
      <c r="BB79" s="33"/>
      <c r="BC79" s="33"/>
      <c r="BD79" s="33"/>
    </row>
    <row r="80" spans="1:59" ht="22.5" customHeight="1" thickBot="1">
      <c r="B80" s="2212"/>
      <c r="C80" s="2213"/>
      <c r="D80" s="2213"/>
      <c r="E80" s="2213"/>
      <c r="F80" s="2213"/>
      <c r="G80" s="2213"/>
      <c r="H80" s="2213"/>
      <c r="I80" s="2213"/>
      <c r="J80" s="2213"/>
      <c r="K80" s="2213"/>
      <c r="L80" s="2213"/>
      <c r="M80" s="2214"/>
      <c r="N80" s="2220"/>
      <c r="O80" s="2221"/>
      <c r="P80" s="2222"/>
      <c r="Q80" s="2220"/>
      <c r="R80" s="2221"/>
      <c r="S80" s="2223"/>
      <c r="T80" s="89"/>
      <c r="U80" s="89"/>
      <c r="V80" s="89"/>
      <c r="W80" s="89"/>
      <c r="X80" s="89"/>
      <c r="Y80" s="89"/>
      <c r="Z80" s="89"/>
      <c r="AA80" s="533"/>
      <c r="AB80" s="2219"/>
      <c r="AC80" s="2219"/>
      <c r="AD80" s="2219"/>
      <c r="AE80" s="2219"/>
      <c r="AF80" s="2219"/>
      <c r="AG80" s="2219"/>
      <c r="AH80" s="2219"/>
      <c r="AI80" s="2219"/>
      <c r="AJ80" s="2219"/>
      <c r="AK80" s="2219"/>
      <c r="AL80" s="2219"/>
      <c r="AM80" s="2219"/>
      <c r="AN80" s="2219"/>
      <c r="AO80" s="2219"/>
      <c r="AP80" s="2219"/>
      <c r="AQ80" s="2219"/>
      <c r="AR80" s="2219"/>
      <c r="AS80" s="2219"/>
      <c r="AT80" s="2219"/>
      <c r="AU80" s="2219"/>
      <c r="AV80" s="2219"/>
      <c r="AW80" s="2219"/>
      <c r="AX80" s="2219"/>
      <c r="AY80" s="543"/>
      <c r="AZ80" s="25"/>
    </row>
    <row r="81" spans="1:52" ht="18.75" customHeight="1">
      <c r="B81" s="545"/>
      <c r="C81" s="545"/>
      <c r="D81" s="545"/>
      <c r="E81" s="146"/>
      <c r="F81" s="146"/>
      <c r="G81" s="146"/>
      <c r="H81" s="146"/>
      <c r="I81" s="146"/>
      <c r="J81" s="146"/>
      <c r="K81" s="146"/>
      <c r="L81" s="146"/>
      <c r="M81" s="146"/>
      <c r="N81" s="146"/>
      <c r="O81" s="146"/>
      <c r="P81" s="89"/>
      <c r="Q81" s="581"/>
      <c r="R81" s="581"/>
      <c r="S81" s="581"/>
      <c r="T81" s="89"/>
      <c r="U81" s="89"/>
      <c r="V81" s="89"/>
      <c r="W81" s="89"/>
      <c r="X81" s="89"/>
      <c r="Y81" s="546"/>
      <c r="Z81" s="89"/>
      <c r="AA81" s="89"/>
      <c r="AB81" s="89"/>
      <c r="AC81" s="89"/>
      <c r="AD81" s="89"/>
      <c r="AE81" s="89"/>
      <c r="AF81" s="89"/>
      <c r="AG81" s="89"/>
      <c r="AH81" s="545"/>
      <c r="AI81" s="545"/>
      <c r="AJ81" s="545"/>
      <c r="AK81" s="2238"/>
      <c r="AL81" s="2238"/>
      <c r="AM81" s="2238"/>
      <c r="AN81" s="2238"/>
      <c r="AO81" s="2238"/>
      <c r="AP81" s="2238"/>
      <c r="AQ81" s="2238"/>
      <c r="AR81" s="2238"/>
      <c r="AS81" s="2238"/>
      <c r="AT81" s="2238"/>
      <c r="AU81" s="2238"/>
      <c r="AV81" s="2238"/>
      <c r="AW81" s="2238"/>
      <c r="AX81" s="2238"/>
      <c r="AY81" s="580"/>
      <c r="AZ81" s="25"/>
    </row>
    <row r="82" spans="1:52" ht="9" customHeight="1" thickBot="1">
      <c r="B82" s="545"/>
      <c r="C82" s="545"/>
      <c r="D82" s="545"/>
      <c r="E82" s="89"/>
      <c r="F82" s="89"/>
      <c r="G82" s="89"/>
      <c r="H82" s="89"/>
      <c r="I82" s="89"/>
      <c r="J82" s="89"/>
      <c r="K82" s="89"/>
      <c r="L82" s="89"/>
      <c r="M82" s="89"/>
      <c r="N82" s="89"/>
      <c r="O82" s="89"/>
      <c r="P82" s="89"/>
      <c r="Q82" s="547"/>
      <c r="R82" s="547"/>
      <c r="S82" s="547"/>
      <c r="T82" s="89"/>
      <c r="U82" s="89"/>
      <c r="V82" s="89"/>
      <c r="W82" s="89"/>
      <c r="X82" s="89"/>
      <c r="Y82" s="546"/>
      <c r="Z82" s="89"/>
      <c r="AA82" s="89"/>
      <c r="AB82" s="89"/>
      <c r="AC82" s="89"/>
      <c r="AD82" s="89"/>
      <c r="AE82" s="89"/>
      <c r="AF82" s="89"/>
      <c r="AG82" s="89"/>
      <c r="AH82" s="545"/>
      <c r="AI82" s="545"/>
      <c r="AJ82" s="545"/>
      <c r="AK82" s="545"/>
      <c r="AL82" s="545"/>
      <c r="AM82" s="545"/>
      <c r="AN82" s="545"/>
      <c r="AO82" s="89"/>
      <c r="AP82" s="89"/>
      <c r="AQ82" s="89"/>
      <c r="AR82" s="546"/>
      <c r="AS82" s="89"/>
      <c r="AT82" s="89"/>
      <c r="AU82" s="89"/>
      <c r="AV82" s="89"/>
      <c r="AW82" s="89"/>
      <c r="AX82" s="89"/>
      <c r="AY82" s="79"/>
      <c r="AZ82" s="25"/>
    </row>
    <row r="83" spans="1:52" ht="23.25" customHeight="1">
      <c r="B83" s="2206" t="s">
        <v>698</v>
      </c>
      <c r="C83" s="2207"/>
      <c r="D83" s="2207"/>
      <c r="E83" s="2207"/>
      <c r="F83" s="2207"/>
      <c r="G83" s="2207"/>
      <c r="H83" s="2207"/>
      <c r="I83" s="2207"/>
      <c r="J83" s="2207"/>
      <c r="K83" s="2207"/>
      <c r="L83" s="2207"/>
      <c r="M83" s="2207"/>
      <c r="N83" s="2207"/>
      <c r="O83" s="2207"/>
      <c r="P83" s="2207"/>
      <c r="Q83" s="2207"/>
      <c r="R83" s="2207"/>
      <c r="S83" s="2262"/>
      <c r="AA83" s="2254" t="s">
        <v>697</v>
      </c>
      <c r="AB83" s="2255"/>
      <c r="AC83" s="2255"/>
      <c r="AD83" s="2255"/>
      <c r="AE83" s="2255"/>
      <c r="AF83" s="2255"/>
      <c r="AG83" s="2255"/>
      <c r="AH83" s="2255"/>
      <c r="AI83" s="2255"/>
      <c r="AJ83" s="2255"/>
      <c r="AK83" s="2255"/>
      <c r="AL83" s="2255"/>
      <c r="AM83" s="2255"/>
      <c r="AN83" s="2255"/>
      <c r="AO83" s="2255"/>
      <c r="AP83" s="2255"/>
      <c r="AQ83" s="2255"/>
      <c r="AR83" s="2255"/>
      <c r="AS83" s="2255"/>
      <c r="AT83" s="2255"/>
      <c r="AU83" s="2255"/>
      <c r="AV83" s="2255"/>
      <c r="AW83" s="2255"/>
      <c r="AX83" s="2255"/>
      <c r="AY83" s="2256"/>
      <c r="AZ83" s="25"/>
    </row>
    <row r="84" spans="1:52" ht="24" customHeight="1">
      <c r="B84" s="2209"/>
      <c r="C84" s="2210"/>
      <c r="D84" s="2210"/>
      <c r="E84" s="2210"/>
      <c r="F84" s="2210"/>
      <c r="G84" s="2210"/>
      <c r="H84" s="2210"/>
      <c r="I84" s="2210"/>
      <c r="J84" s="2210"/>
      <c r="K84" s="2210"/>
      <c r="L84" s="2210"/>
      <c r="M84" s="2210"/>
      <c r="N84" s="2210"/>
      <c r="O84" s="2210"/>
      <c r="P84" s="2210"/>
      <c r="Q84" s="2210"/>
      <c r="R84" s="2210"/>
      <c r="S84" s="2263"/>
      <c r="T84" s="89"/>
      <c r="U84" s="89"/>
      <c r="V84" s="89"/>
      <c r="W84" s="89"/>
      <c r="X84" s="89"/>
      <c r="Y84" s="89"/>
      <c r="Z84" s="89"/>
      <c r="AA84" s="2257"/>
      <c r="AB84" s="2258"/>
      <c r="AC84" s="2258"/>
      <c r="AD84" s="2258"/>
      <c r="AE84" s="2258"/>
      <c r="AF84" s="2258"/>
      <c r="AG84" s="2258"/>
      <c r="AH84" s="2258"/>
      <c r="AI84" s="2258"/>
      <c r="AJ84" s="2258"/>
      <c r="AK84" s="2258"/>
      <c r="AL84" s="2258"/>
      <c r="AM84" s="2258"/>
      <c r="AN84" s="2258"/>
      <c r="AO84" s="2258"/>
      <c r="AP84" s="2258"/>
      <c r="AQ84" s="2258"/>
      <c r="AR84" s="2258"/>
      <c r="AS84" s="2258"/>
      <c r="AT84" s="2258"/>
      <c r="AU84" s="2258"/>
      <c r="AV84" s="2258"/>
      <c r="AW84" s="2258"/>
      <c r="AX84" s="2258"/>
      <c r="AY84" s="2259"/>
      <c r="AZ84" s="25"/>
    </row>
    <row r="85" spans="1:52" ht="24" customHeight="1" thickBot="1">
      <c r="B85" s="2212"/>
      <c r="C85" s="2213"/>
      <c r="D85" s="2213"/>
      <c r="E85" s="2213"/>
      <c r="F85" s="2213"/>
      <c r="G85" s="2213"/>
      <c r="H85" s="2213"/>
      <c r="I85" s="2213"/>
      <c r="J85" s="2213"/>
      <c r="K85" s="2213"/>
      <c r="L85" s="2213"/>
      <c r="M85" s="2213"/>
      <c r="N85" s="2213"/>
      <c r="O85" s="2213"/>
      <c r="P85" s="2213"/>
      <c r="Q85" s="2213"/>
      <c r="R85" s="2213"/>
      <c r="S85" s="2264"/>
      <c r="T85" s="89"/>
      <c r="U85" s="89"/>
      <c r="V85" s="89"/>
      <c r="W85" s="89"/>
      <c r="X85" s="89"/>
      <c r="Y85" s="89"/>
      <c r="Z85" s="89"/>
      <c r="AA85" s="2241" t="s">
        <v>696</v>
      </c>
      <c r="AB85" s="2227"/>
      <c r="AC85" s="2227"/>
      <c r="AD85" s="2227"/>
      <c r="AE85" s="2227"/>
      <c r="AF85" s="2227"/>
      <c r="AG85" s="2227"/>
      <c r="AH85" s="2228"/>
      <c r="AI85" s="2226" t="s">
        <v>695</v>
      </c>
      <c r="AJ85" s="2227"/>
      <c r="AK85" s="2227"/>
      <c r="AL85" s="2227"/>
      <c r="AM85" s="2227"/>
      <c r="AN85" s="2227"/>
      <c r="AO85" s="2228"/>
      <c r="AP85" s="2226" t="s">
        <v>694</v>
      </c>
      <c r="AQ85" s="2227"/>
      <c r="AR85" s="2227"/>
      <c r="AS85" s="2227"/>
      <c r="AT85" s="2227"/>
      <c r="AU85" s="2227"/>
      <c r="AV85" s="2227"/>
      <c r="AW85" s="2227"/>
      <c r="AX85" s="2227"/>
      <c r="AY85" s="2260"/>
      <c r="AZ85" s="25"/>
    </row>
    <row r="86" spans="1:52" ht="26.25" customHeight="1">
      <c r="B86" s="2265"/>
      <c r="C86" s="2265"/>
      <c r="D86" s="2265"/>
      <c r="E86" s="2265"/>
      <c r="F86" s="2265"/>
      <c r="G86" s="2265"/>
      <c r="H86" s="2265"/>
      <c r="I86" s="2265"/>
      <c r="J86" s="2265"/>
      <c r="K86" s="2265"/>
      <c r="L86" s="2265"/>
      <c r="M86" s="2265"/>
      <c r="N86" s="2265"/>
      <c r="O86" s="2265"/>
      <c r="P86" s="2265"/>
      <c r="Q86" s="2265"/>
      <c r="R86" s="2265"/>
      <c r="S86" s="2265"/>
      <c r="T86" s="89"/>
      <c r="U86" s="89"/>
      <c r="V86" s="89"/>
      <c r="W86" s="89"/>
      <c r="X86" s="89"/>
      <c r="Y86" s="546"/>
      <c r="Z86" s="89"/>
      <c r="AA86" s="536"/>
      <c r="AB86" s="2225"/>
      <c r="AC86" s="2225"/>
      <c r="AD86" s="2225"/>
      <c r="AE86" s="2225"/>
      <c r="AF86" s="2225"/>
      <c r="AG86" s="2225"/>
      <c r="AH86" s="545"/>
      <c r="AI86" s="579"/>
      <c r="AJ86" s="2225"/>
      <c r="AK86" s="2225"/>
      <c r="AL86" s="2225"/>
      <c r="AM86" s="2225"/>
      <c r="AN86" s="2225"/>
      <c r="AO86" s="89"/>
      <c r="AP86" s="578"/>
      <c r="AQ86" s="2225"/>
      <c r="AR86" s="2225"/>
      <c r="AS86" s="2225"/>
      <c r="AT86" s="2225"/>
      <c r="AU86" s="2225"/>
      <c r="AV86" s="2225"/>
      <c r="AW86" s="2225"/>
      <c r="AX86" s="2225"/>
      <c r="AY86" s="544"/>
      <c r="AZ86" s="25"/>
    </row>
    <row r="87" spans="1:52" ht="22.5" customHeight="1">
      <c r="B87" s="2225"/>
      <c r="C87" s="2225"/>
      <c r="D87" s="2225"/>
      <c r="E87" s="2225"/>
      <c r="F87" s="2225"/>
      <c r="G87" s="2225"/>
      <c r="H87" s="2225"/>
      <c r="I87" s="2225"/>
      <c r="J87" s="2225"/>
      <c r="K87" s="2225"/>
      <c r="L87" s="2225"/>
      <c r="M87" s="2225"/>
      <c r="N87" s="2225"/>
      <c r="O87" s="2225"/>
      <c r="P87" s="2225"/>
      <c r="Q87" s="2225"/>
      <c r="R87" s="2225"/>
      <c r="S87" s="2225"/>
      <c r="T87" s="89"/>
      <c r="U87" s="89"/>
      <c r="V87" s="89"/>
      <c r="W87" s="89"/>
      <c r="X87" s="89"/>
      <c r="Y87" s="89"/>
      <c r="Z87" s="89"/>
      <c r="AA87" s="536"/>
      <c r="AB87" s="2225"/>
      <c r="AC87" s="2225"/>
      <c r="AD87" s="2225"/>
      <c r="AE87" s="2225"/>
      <c r="AF87" s="2225"/>
      <c r="AG87" s="2225"/>
      <c r="AH87" s="545"/>
      <c r="AI87" s="577"/>
      <c r="AJ87" s="2225"/>
      <c r="AK87" s="2225"/>
      <c r="AL87" s="2225"/>
      <c r="AM87" s="2225"/>
      <c r="AN87" s="2225"/>
      <c r="AO87" s="545"/>
      <c r="AP87" s="577"/>
      <c r="AQ87" s="2225"/>
      <c r="AR87" s="2225"/>
      <c r="AS87" s="2225"/>
      <c r="AT87" s="2225"/>
      <c r="AU87" s="2225"/>
      <c r="AV87" s="2225"/>
      <c r="AW87" s="2225"/>
      <c r="AX87" s="2225"/>
      <c r="AY87" s="544"/>
      <c r="AZ87" s="25"/>
    </row>
    <row r="88" spans="1:52" ht="23.25" customHeight="1">
      <c r="B88" s="2225"/>
      <c r="C88" s="2225"/>
      <c r="D88" s="2225"/>
      <c r="E88" s="2225"/>
      <c r="F88" s="2225"/>
      <c r="G88" s="2225"/>
      <c r="H88" s="2225"/>
      <c r="I88" s="2225"/>
      <c r="J88" s="2225"/>
      <c r="K88" s="2225"/>
      <c r="L88" s="2225"/>
      <c r="M88" s="2225"/>
      <c r="N88" s="2225"/>
      <c r="O88" s="2225"/>
      <c r="P88" s="2225"/>
      <c r="Q88" s="2225"/>
      <c r="R88" s="2225"/>
      <c r="S88" s="2225"/>
      <c r="T88" s="89"/>
      <c r="U88" s="89"/>
      <c r="V88" s="89"/>
      <c r="W88" s="89"/>
      <c r="X88" s="89"/>
      <c r="Y88" s="89"/>
      <c r="Z88" s="89"/>
      <c r="AA88" s="536"/>
      <c r="AB88" s="89"/>
      <c r="AC88" s="89"/>
      <c r="AD88" s="89"/>
      <c r="AE88" s="89"/>
      <c r="AF88" s="89"/>
      <c r="AG88" s="89"/>
      <c r="AH88" s="545"/>
      <c r="AI88" s="577"/>
      <c r="AJ88" s="545"/>
      <c r="AK88" s="545"/>
      <c r="AL88" s="545"/>
      <c r="AM88" s="545"/>
      <c r="AN88" s="545"/>
      <c r="AO88" s="545"/>
      <c r="AP88" s="577"/>
      <c r="AQ88" s="545"/>
      <c r="AR88" s="545"/>
      <c r="AS88" s="545"/>
      <c r="AT88" s="545"/>
      <c r="AU88" s="545"/>
      <c r="AV88" s="545"/>
      <c r="AW88" s="545"/>
      <c r="AX88" s="545"/>
      <c r="AY88" s="544"/>
      <c r="AZ88" s="25"/>
    </row>
    <row r="89" spans="1:52" ht="24" customHeight="1">
      <c r="B89" s="2225"/>
      <c r="C89" s="2225"/>
      <c r="D89" s="2225"/>
      <c r="E89" s="2225"/>
      <c r="F89" s="2225"/>
      <c r="G89" s="2225"/>
      <c r="H89" s="2225"/>
      <c r="I89" s="2225"/>
      <c r="J89" s="2225"/>
      <c r="K89" s="2225"/>
      <c r="L89" s="2225"/>
      <c r="M89" s="2225"/>
      <c r="N89" s="2225"/>
      <c r="O89" s="2225"/>
      <c r="P89" s="2225"/>
      <c r="Q89" s="2225"/>
      <c r="R89" s="2225"/>
      <c r="S89" s="2225"/>
      <c r="T89" s="89"/>
      <c r="U89" s="89"/>
      <c r="V89" s="89"/>
      <c r="W89" s="89"/>
      <c r="X89" s="89"/>
      <c r="Y89" s="89"/>
      <c r="Z89" s="89"/>
      <c r="AA89" s="536"/>
      <c r="AB89" s="89"/>
      <c r="AC89" s="89"/>
      <c r="AD89" s="89"/>
      <c r="AE89" s="89"/>
      <c r="AF89" s="89"/>
      <c r="AG89" s="89"/>
      <c r="AH89" s="89"/>
      <c r="AI89" s="96"/>
      <c r="AJ89" s="89"/>
      <c r="AK89" s="89"/>
      <c r="AL89" s="89"/>
      <c r="AM89" s="89"/>
      <c r="AN89" s="89"/>
      <c r="AO89" s="89"/>
      <c r="AP89" s="96"/>
      <c r="AQ89" s="89"/>
      <c r="AR89" s="537"/>
      <c r="AS89" s="537"/>
      <c r="AT89" s="537"/>
      <c r="AU89" s="537"/>
      <c r="AV89" s="537"/>
      <c r="AW89" s="537"/>
      <c r="AX89" s="537"/>
      <c r="AY89" s="544"/>
      <c r="AZ89" s="25"/>
    </row>
    <row r="90" spans="1:52" ht="23.25" customHeight="1" thickBot="1">
      <c r="B90" s="2250"/>
      <c r="C90" s="2250"/>
      <c r="D90" s="2250"/>
      <c r="E90" s="2250"/>
      <c r="F90" s="2250"/>
      <c r="G90" s="2250"/>
      <c r="H90" s="2250"/>
      <c r="I90" s="2250"/>
      <c r="J90" s="2250"/>
      <c r="K90" s="2250"/>
      <c r="L90" s="2250"/>
      <c r="M90" s="2250"/>
      <c r="N90" s="2250"/>
      <c r="O90" s="2250"/>
      <c r="P90" s="2250"/>
      <c r="Q90" s="2250"/>
      <c r="R90" s="2250"/>
      <c r="S90" s="2250"/>
      <c r="T90" s="542"/>
      <c r="U90" s="542"/>
      <c r="V90" s="542"/>
      <c r="W90" s="542"/>
      <c r="X90" s="542"/>
      <c r="Y90" s="542"/>
      <c r="Z90" s="542"/>
      <c r="AA90" s="576"/>
      <c r="AB90" s="542"/>
      <c r="AC90" s="542"/>
      <c r="AD90" s="542"/>
      <c r="AE90" s="542"/>
      <c r="AF90" s="542"/>
      <c r="AG90" s="542"/>
      <c r="AH90" s="542"/>
      <c r="AI90" s="571"/>
      <c r="AJ90" s="542"/>
      <c r="AK90" s="542"/>
      <c r="AL90" s="542"/>
      <c r="AM90" s="542"/>
      <c r="AN90" s="542"/>
      <c r="AO90" s="542"/>
      <c r="AP90" s="571"/>
      <c r="AQ90" s="542"/>
      <c r="AR90" s="542"/>
      <c r="AS90" s="542"/>
      <c r="AT90" s="542"/>
      <c r="AU90" s="542"/>
      <c r="AV90" s="542"/>
      <c r="AW90" s="542"/>
      <c r="AX90" s="542"/>
      <c r="AY90" s="541"/>
      <c r="AZ90" s="25"/>
    </row>
    <row r="91" spans="1:52" ht="24" customHeight="1">
      <c r="B91" s="2206" t="s">
        <v>693</v>
      </c>
      <c r="C91" s="2207"/>
      <c r="D91" s="2207"/>
      <c r="E91" s="2207"/>
      <c r="F91" s="2207"/>
      <c r="G91" s="2207"/>
      <c r="H91" s="2207"/>
      <c r="I91" s="2207"/>
      <c r="J91" s="2207"/>
      <c r="K91" s="2207"/>
      <c r="L91" s="2207"/>
      <c r="M91" s="2207"/>
      <c r="N91" s="2207"/>
      <c r="O91" s="2207"/>
      <c r="P91" s="2207"/>
      <c r="Q91" s="2207"/>
      <c r="R91" s="2207"/>
      <c r="S91" s="2262"/>
      <c r="T91" s="542"/>
      <c r="U91" s="542"/>
      <c r="V91" s="542"/>
      <c r="W91" s="542"/>
      <c r="X91" s="542"/>
      <c r="Y91" s="542"/>
      <c r="Z91" s="542"/>
      <c r="AA91" s="576"/>
      <c r="AB91" s="542"/>
      <c r="AC91" s="542"/>
      <c r="AD91" s="542"/>
      <c r="AE91" s="542"/>
      <c r="AF91" s="542"/>
      <c r="AG91" s="542"/>
      <c r="AH91" s="542"/>
      <c r="AI91" s="571"/>
      <c r="AJ91" s="542"/>
      <c r="AL91" s="542"/>
      <c r="AM91" s="542"/>
      <c r="AN91" s="542"/>
      <c r="AO91" s="542"/>
      <c r="AP91" s="571"/>
      <c r="AQ91" s="542"/>
      <c r="AR91" s="542"/>
      <c r="AS91" s="542"/>
      <c r="AT91" s="542"/>
      <c r="AU91" s="542"/>
      <c r="AV91" s="542"/>
      <c r="AW91" s="542"/>
      <c r="AX91" s="542"/>
      <c r="AY91" s="541"/>
      <c r="AZ91" s="25"/>
    </row>
    <row r="92" spans="1:52" ht="24" customHeight="1">
      <c r="B92" s="2209"/>
      <c r="C92" s="2210"/>
      <c r="D92" s="2210"/>
      <c r="E92" s="2210"/>
      <c r="F92" s="2210"/>
      <c r="G92" s="2210"/>
      <c r="H92" s="2210"/>
      <c r="I92" s="2210"/>
      <c r="J92" s="2210"/>
      <c r="K92" s="2210"/>
      <c r="L92" s="2210"/>
      <c r="M92" s="2210"/>
      <c r="N92" s="2210"/>
      <c r="O92" s="2210"/>
      <c r="P92" s="2210"/>
      <c r="Q92" s="2210"/>
      <c r="R92" s="2210"/>
      <c r="S92" s="2263"/>
      <c r="T92" s="542"/>
      <c r="U92" s="542"/>
      <c r="V92" s="542"/>
      <c r="W92" s="542"/>
      <c r="X92" s="542"/>
      <c r="Y92" s="542"/>
      <c r="Z92" s="542"/>
      <c r="AA92" s="576"/>
      <c r="AB92" s="2261"/>
      <c r="AC92" s="2261"/>
      <c r="AD92" s="2261"/>
      <c r="AE92" s="2261"/>
      <c r="AF92" s="2261"/>
      <c r="AG92" s="2261"/>
      <c r="AH92" s="542"/>
      <c r="AI92" s="571"/>
      <c r="AJ92" s="2261"/>
      <c r="AK92" s="2261"/>
      <c r="AL92" s="2261"/>
      <c r="AM92" s="2261"/>
      <c r="AN92" s="2261"/>
      <c r="AO92" s="542"/>
      <c r="AP92" s="571"/>
      <c r="AQ92" s="2261"/>
      <c r="AR92" s="2261"/>
      <c r="AS92" s="2261"/>
      <c r="AT92" s="2261"/>
      <c r="AU92" s="2261"/>
      <c r="AV92" s="2261"/>
      <c r="AW92" s="2261"/>
      <c r="AX92" s="2261"/>
      <c r="AY92" s="541"/>
      <c r="AZ92" s="25"/>
    </row>
    <row r="93" spans="1:52" ht="27" customHeight="1" thickBot="1">
      <c r="A93" s="2303"/>
      <c r="B93" s="2212"/>
      <c r="C93" s="2213"/>
      <c r="D93" s="2213"/>
      <c r="E93" s="2213"/>
      <c r="F93" s="2213"/>
      <c r="G93" s="2213"/>
      <c r="H93" s="2213"/>
      <c r="I93" s="2213"/>
      <c r="J93" s="2213"/>
      <c r="K93" s="2213"/>
      <c r="L93" s="2213"/>
      <c r="M93" s="2213"/>
      <c r="N93" s="2213"/>
      <c r="O93" s="2213"/>
      <c r="P93" s="2213"/>
      <c r="Q93" s="2213"/>
      <c r="R93" s="2213"/>
      <c r="S93" s="2264"/>
      <c r="T93" s="542"/>
      <c r="U93" s="542"/>
      <c r="V93" s="542"/>
      <c r="W93" s="542"/>
      <c r="X93" s="542"/>
      <c r="Y93" s="542"/>
      <c r="Z93" s="542"/>
      <c r="AA93" s="576"/>
      <c r="AB93" s="2225"/>
      <c r="AC93" s="2225"/>
      <c r="AD93" s="2225"/>
      <c r="AE93" s="2225"/>
      <c r="AF93" s="2225"/>
      <c r="AG93" s="2225"/>
      <c r="AH93" s="573"/>
      <c r="AI93" s="572"/>
      <c r="AJ93" s="2225"/>
      <c r="AK93" s="2225"/>
      <c r="AL93" s="2225"/>
      <c r="AM93" s="2225"/>
      <c r="AN93" s="2225"/>
      <c r="AO93" s="542"/>
      <c r="AP93" s="571"/>
      <c r="AQ93" s="2225"/>
      <c r="AR93" s="2225"/>
      <c r="AS93" s="2225"/>
      <c r="AT93" s="2225"/>
      <c r="AU93" s="2225"/>
      <c r="AV93" s="2225"/>
      <c r="AW93" s="2225"/>
      <c r="AX93" s="2225"/>
      <c r="AY93" s="541"/>
      <c r="AZ93" s="25"/>
    </row>
    <row r="94" spans="1:52" ht="29.25" customHeight="1">
      <c r="A94" s="2303"/>
      <c r="B94" s="2265"/>
      <c r="C94" s="2265"/>
      <c r="D94" s="2265"/>
      <c r="E94" s="2265"/>
      <c r="F94" s="2265"/>
      <c r="G94" s="2265"/>
      <c r="H94" s="2265"/>
      <c r="I94" s="2265"/>
      <c r="J94" s="2265"/>
      <c r="K94" s="2265"/>
      <c r="L94" s="2265"/>
      <c r="M94" s="2265"/>
      <c r="N94" s="2265"/>
      <c r="O94" s="2265"/>
      <c r="P94" s="2265"/>
      <c r="Q94" s="2265"/>
      <c r="R94" s="2265"/>
      <c r="S94" s="2265"/>
      <c r="T94" s="89"/>
      <c r="U94" s="89"/>
      <c r="V94" s="537"/>
      <c r="W94" s="537"/>
      <c r="X94" s="537"/>
      <c r="Y94" s="89"/>
      <c r="Z94" s="89"/>
      <c r="AA94" s="536"/>
      <c r="AB94" s="2225"/>
      <c r="AC94" s="2225"/>
      <c r="AD94" s="2225"/>
      <c r="AE94" s="2225"/>
      <c r="AF94" s="2225"/>
      <c r="AG94" s="2225"/>
      <c r="AH94" s="89"/>
      <c r="AI94" s="570"/>
      <c r="AJ94" s="2225"/>
      <c r="AK94" s="2225"/>
      <c r="AL94" s="2225"/>
      <c r="AM94" s="2225"/>
      <c r="AN94" s="2225"/>
      <c r="AO94" s="537"/>
      <c r="AP94" s="569"/>
      <c r="AQ94" s="2225"/>
      <c r="AR94" s="2225"/>
      <c r="AS94" s="2225"/>
      <c r="AT94" s="2225"/>
      <c r="AU94" s="2225"/>
      <c r="AV94" s="2225"/>
      <c r="AW94" s="2225"/>
      <c r="AX94" s="2225"/>
      <c r="AY94" s="540"/>
      <c r="AZ94" s="537"/>
    </row>
    <row r="95" spans="1:52" ht="27.75" customHeight="1">
      <c r="A95" s="2303"/>
      <c r="B95" s="2225"/>
      <c r="C95" s="2225"/>
      <c r="D95" s="2225"/>
      <c r="E95" s="2225"/>
      <c r="F95" s="2225"/>
      <c r="G95" s="2225"/>
      <c r="H95" s="2225"/>
      <c r="I95" s="2225"/>
      <c r="J95" s="2225"/>
      <c r="K95" s="2225"/>
      <c r="L95" s="2225"/>
      <c r="M95" s="2225"/>
      <c r="N95" s="2225"/>
      <c r="O95" s="2225"/>
      <c r="P95" s="2225"/>
      <c r="Q95" s="2225"/>
      <c r="R95" s="2225"/>
      <c r="S95" s="2225"/>
      <c r="T95" s="538"/>
      <c r="U95" s="538"/>
      <c r="V95" s="537"/>
      <c r="W95" s="537"/>
      <c r="X95" s="537"/>
      <c r="Y95" s="89"/>
      <c r="Z95" s="89"/>
      <c r="AA95" s="536"/>
      <c r="AB95" s="89"/>
      <c r="AC95" s="89"/>
      <c r="AD95" s="575"/>
      <c r="AE95" s="575"/>
      <c r="AF95" s="575"/>
      <c r="AG95" s="575"/>
      <c r="AH95" s="89"/>
      <c r="AI95" s="96"/>
      <c r="AJ95" s="89"/>
      <c r="AK95" s="89"/>
      <c r="AL95" s="89"/>
      <c r="AM95" s="89"/>
      <c r="AN95" s="89"/>
      <c r="AO95" s="89"/>
      <c r="AP95" s="569"/>
      <c r="AQ95" s="537"/>
      <c r="AR95" s="537"/>
      <c r="AS95" s="89"/>
      <c r="AT95" s="575"/>
      <c r="AU95" s="575"/>
      <c r="AV95" s="575"/>
      <c r="AW95" s="575"/>
      <c r="AX95" s="575"/>
      <c r="AY95" s="574"/>
      <c r="AZ95" s="537"/>
    </row>
    <row r="96" spans="1:52" ht="27.75" customHeight="1">
      <c r="A96" s="2303"/>
      <c r="B96" s="2225"/>
      <c r="C96" s="2225"/>
      <c r="D96" s="2225"/>
      <c r="E96" s="2225"/>
      <c r="F96" s="2225"/>
      <c r="G96" s="2225"/>
      <c r="H96" s="2225"/>
      <c r="I96" s="2225"/>
      <c r="J96" s="2225"/>
      <c r="K96" s="2225"/>
      <c r="L96" s="2225"/>
      <c r="M96" s="2225"/>
      <c r="N96" s="2225"/>
      <c r="O96" s="2225"/>
      <c r="P96" s="2225"/>
      <c r="Q96" s="2225"/>
      <c r="R96" s="2225"/>
      <c r="S96" s="2225"/>
      <c r="T96" s="89"/>
      <c r="U96" s="89"/>
      <c r="V96" s="89"/>
      <c r="W96" s="89"/>
      <c r="X96" s="89"/>
      <c r="Y96" s="89"/>
      <c r="Z96" s="89"/>
      <c r="AA96" s="536"/>
      <c r="AB96" s="89"/>
      <c r="AC96" s="89"/>
      <c r="AD96" s="89"/>
      <c r="AE96" s="89"/>
      <c r="AF96" s="89"/>
      <c r="AG96" s="89"/>
      <c r="AH96" s="89"/>
      <c r="AI96" s="96"/>
      <c r="AJ96" s="89"/>
      <c r="AK96" s="89"/>
      <c r="AL96" s="89"/>
      <c r="AM96" s="89"/>
      <c r="AN96" s="89"/>
      <c r="AO96" s="89"/>
      <c r="AP96" s="96"/>
      <c r="AQ96" s="89"/>
      <c r="AR96" s="89"/>
      <c r="AS96" s="89"/>
      <c r="AT96" s="89"/>
      <c r="AU96" s="89"/>
      <c r="AV96" s="89"/>
      <c r="AW96" s="89"/>
      <c r="AX96" s="89"/>
      <c r="AY96" s="535"/>
      <c r="AZ96" s="25"/>
    </row>
    <row r="97" spans="1:52" ht="27.75" customHeight="1" thickBot="1">
      <c r="A97" s="2303"/>
      <c r="B97" s="2267"/>
      <c r="C97" s="2267"/>
      <c r="D97" s="2267"/>
      <c r="E97" s="2267"/>
      <c r="F97" s="2267"/>
      <c r="G97" s="2267"/>
      <c r="H97" s="2267"/>
      <c r="I97" s="2267"/>
      <c r="J97" s="2267"/>
      <c r="K97" s="2267"/>
      <c r="L97" s="2267"/>
      <c r="M97" s="2267"/>
      <c r="N97" s="2267"/>
      <c r="O97" s="2267"/>
      <c r="P97" s="2267"/>
      <c r="Q97" s="2267"/>
      <c r="R97" s="2267"/>
      <c r="S97" s="2267"/>
      <c r="T97" s="89"/>
      <c r="U97" s="89"/>
      <c r="V97" s="89"/>
      <c r="W97" s="89"/>
      <c r="X97" s="89"/>
      <c r="Y97" s="89"/>
      <c r="Z97" s="89"/>
      <c r="AA97" s="536"/>
      <c r="AB97" s="2261"/>
      <c r="AC97" s="2261"/>
      <c r="AD97" s="2261"/>
      <c r="AE97" s="2261"/>
      <c r="AF97" s="2261"/>
      <c r="AG97" s="2261"/>
      <c r="AH97" s="89"/>
      <c r="AI97" s="164"/>
      <c r="AJ97" s="2261"/>
      <c r="AK97" s="2261"/>
      <c r="AL97" s="2261"/>
      <c r="AM97" s="2261"/>
      <c r="AN97" s="2261"/>
      <c r="AO97" s="89"/>
      <c r="AP97" s="96"/>
      <c r="AQ97" s="2261"/>
      <c r="AR97" s="2261"/>
      <c r="AS97" s="2261"/>
      <c r="AT97" s="2261"/>
      <c r="AU97" s="2261"/>
      <c r="AV97" s="2261"/>
      <c r="AW97" s="2261"/>
      <c r="AX97" s="2261"/>
      <c r="AY97" s="535"/>
      <c r="AZ97" s="25"/>
    </row>
    <row r="98" spans="1:52" ht="27.75" customHeight="1">
      <c r="A98" s="2303"/>
      <c r="B98" s="2206" t="s">
        <v>692</v>
      </c>
      <c r="C98" s="2207"/>
      <c r="D98" s="2207"/>
      <c r="E98" s="2207"/>
      <c r="F98" s="2207"/>
      <c r="G98" s="2207"/>
      <c r="H98" s="2207"/>
      <c r="I98" s="2207"/>
      <c r="J98" s="2207"/>
      <c r="K98" s="2207"/>
      <c r="L98" s="2207"/>
      <c r="M98" s="2207"/>
      <c r="N98" s="2207"/>
      <c r="O98" s="2207"/>
      <c r="P98" s="2207"/>
      <c r="Q98" s="2207"/>
      <c r="R98" s="2207"/>
      <c r="S98" s="2262"/>
      <c r="T98" s="89"/>
      <c r="U98" s="89"/>
      <c r="V98" s="89"/>
      <c r="W98" s="89"/>
      <c r="X98" s="89"/>
      <c r="Y98" s="89"/>
      <c r="Z98" s="89"/>
      <c r="AA98" s="536"/>
      <c r="AB98" s="2261"/>
      <c r="AC98" s="2261"/>
      <c r="AD98" s="2261"/>
      <c r="AE98" s="2261"/>
      <c r="AF98" s="2261"/>
      <c r="AG98" s="2261"/>
      <c r="AH98" s="573"/>
      <c r="AI98" s="572"/>
      <c r="AJ98" s="2225"/>
      <c r="AK98" s="2225"/>
      <c r="AL98" s="2225"/>
      <c r="AM98" s="2225"/>
      <c r="AN98" s="2225"/>
      <c r="AO98" s="542"/>
      <c r="AP98" s="571"/>
      <c r="AQ98" s="2225"/>
      <c r="AR98" s="2225"/>
      <c r="AS98" s="2225"/>
      <c r="AT98" s="2225"/>
      <c r="AU98" s="2225"/>
      <c r="AV98" s="2225"/>
      <c r="AW98" s="2225"/>
      <c r="AX98" s="2225"/>
      <c r="AY98" s="535"/>
      <c r="AZ98" s="25"/>
    </row>
    <row r="99" spans="1:52" ht="27.75" customHeight="1">
      <c r="A99" s="2303"/>
      <c r="B99" s="2209"/>
      <c r="C99" s="2210"/>
      <c r="D99" s="2210"/>
      <c r="E99" s="2210"/>
      <c r="F99" s="2210"/>
      <c r="G99" s="2210"/>
      <c r="H99" s="2210"/>
      <c r="I99" s="2210"/>
      <c r="J99" s="2210"/>
      <c r="K99" s="2210"/>
      <c r="L99" s="2210"/>
      <c r="M99" s="2210"/>
      <c r="N99" s="2210"/>
      <c r="O99" s="2210"/>
      <c r="P99" s="2210"/>
      <c r="Q99" s="2210"/>
      <c r="R99" s="2210"/>
      <c r="S99" s="2263"/>
      <c r="T99" s="89"/>
      <c r="U99" s="89"/>
      <c r="V99" s="89"/>
      <c r="W99" s="89"/>
      <c r="X99" s="89"/>
      <c r="Y99" s="89"/>
      <c r="Z99" s="89"/>
      <c r="AA99" s="536"/>
      <c r="AB99" s="2261"/>
      <c r="AC99" s="2261"/>
      <c r="AD99" s="2261"/>
      <c r="AE99" s="2261"/>
      <c r="AF99" s="2261"/>
      <c r="AG99" s="2261"/>
      <c r="AH99" s="89"/>
      <c r="AI99" s="570"/>
      <c r="AJ99" s="2225"/>
      <c r="AK99" s="2225"/>
      <c r="AL99" s="2225"/>
      <c r="AM99" s="2225"/>
      <c r="AN99" s="2225"/>
      <c r="AO99" s="537"/>
      <c r="AP99" s="569"/>
      <c r="AQ99" s="2225"/>
      <c r="AR99" s="2225"/>
      <c r="AS99" s="2225"/>
      <c r="AT99" s="2225"/>
      <c r="AU99" s="2225"/>
      <c r="AV99" s="2225"/>
      <c r="AW99" s="2225"/>
      <c r="AX99" s="2225"/>
      <c r="AY99" s="535"/>
      <c r="AZ99" s="25"/>
    </row>
    <row r="100" spans="1:52" ht="27.75" customHeight="1" thickBot="1">
      <c r="A100" s="2303"/>
      <c r="B100" s="2212"/>
      <c r="C100" s="2213"/>
      <c r="D100" s="2213"/>
      <c r="E100" s="2213"/>
      <c r="F100" s="2213"/>
      <c r="G100" s="2213"/>
      <c r="H100" s="2213"/>
      <c r="I100" s="2213"/>
      <c r="J100" s="2213"/>
      <c r="K100" s="2213"/>
      <c r="L100" s="2213"/>
      <c r="M100" s="2213"/>
      <c r="N100" s="2213"/>
      <c r="O100" s="2213"/>
      <c r="P100" s="2213"/>
      <c r="Q100" s="2213"/>
      <c r="R100" s="2213"/>
      <c r="S100" s="2264"/>
      <c r="T100" s="89"/>
      <c r="U100" s="89"/>
      <c r="V100" s="89"/>
      <c r="W100" s="89"/>
      <c r="X100" s="89"/>
      <c r="Y100" s="89"/>
      <c r="Z100" s="89"/>
      <c r="AA100" s="536"/>
      <c r="AB100" s="89"/>
      <c r="AC100" s="89"/>
      <c r="AD100" s="89"/>
      <c r="AE100" s="89"/>
      <c r="AF100" s="89"/>
      <c r="AG100" s="89"/>
      <c r="AH100" s="89"/>
      <c r="AI100" s="96"/>
      <c r="AJ100" s="89"/>
      <c r="AK100" s="89"/>
      <c r="AL100" s="89"/>
      <c r="AM100" s="89"/>
      <c r="AN100" s="89"/>
      <c r="AO100" s="89"/>
      <c r="AP100" s="96"/>
      <c r="AQ100" s="89"/>
      <c r="AR100" s="89"/>
      <c r="AS100" s="89"/>
      <c r="AT100" s="89"/>
      <c r="AU100" s="89"/>
      <c r="AV100" s="89"/>
      <c r="AW100" s="89"/>
      <c r="AX100" s="89"/>
      <c r="AY100" s="535"/>
      <c r="AZ100" s="25"/>
    </row>
    <row r="101" spans="1:52" ht="27.75" customHeight="1">
      <c r="A101" s="2303"/>
      <c r="B101" s="2265"/>
      <c r="C101" s="2265"/>
      <c r="D101" s="2265"/>
      <c r="E101" s="2265"/>
      <c r="F101" s="2265"/>
      <c r="G101" s="2265"/>
      <c r="H101" s="2265"/>
      <c r="I101" s="2265"/>
      <c r="J101" s="2265"/>
      <c r="K101" s="2265"/>
      <c r="L101" s="2265"/>
      <c r="M101" s="2265"/>
      <c r="N101" s="2265"/>
      <c r="O101" s="2265"/>
      <c r="P101" s="2265"/>
      <c r="Q101" s="2265"/>
      <c r="R101" s="2265"/>
      <c r="S101" s="2265"/>
      <c r="T101" s="89"/>
      <c r="U101" s="89"/>
      <c r="V101" s="89"/>
      <c r="W101" s="89"/>
      <c r="X101" s="89"/>
      <c r="Y101" s="89"/>
      <c r="Z101" s="89"/>
      <c r="AA101" s="536"/>
      <c r="AB101" s="89"/>
      <c r="AC101" s="89"/>
      <c r="AD101" s="89"/>
      <c r="AE101" s="89"/>
      <c r="AF101" s="89"/>
      <c r="AG101" s="89"/>
      <c r="AH101" s="89"/>
      <c r="AI101" s="164"/>
      <c r="AJ101" s="89"/>
      <c r="AK101" s="89"/>
      <c r="AL101" s="89"/>
      <c r="AM101" s="89"/>
      <c r="AN101" s="89"/>
      <c r="AO101" s="89"/>
      <c r="AP101" s="96"/>
      <c r="AQ101" s="89"/>
      <c r="AR101" s="89"/>
      <c r="AS101" s="89"/>
      <c r="AT101" s="89"/>
      <c r="AU101" s="89"/>
      <c r="AV101" s="89"/>
      <c r="AW101" s="89"/>
      <c r="AX101" s="89"/>
      <c r="AY101" s="535"/>
      <c r="AZ101" s="25"/>
    </row>
    <row r="102" spans="1:52" ht="27.75" customHeight="1">
      <c r="A102" s="2303"/>
      <c r="B102" s="2225"/>
      <c r="C102" s="2225"/>
      <c r="D102" s="2225"/>
      <c r="E102" s="2225"/>
      <c r="F102" s="2225"/>
      <c r="G102" s="2225"/>
      <c r="H102" s="2225"/>
      <c r="I102" s="2225"/>
      <c r="J102" s="2225"/>
      <c r="K102" s="2225"/>
      <c r="L102" s="2225"/>
      <c r="M102" s="2225"/>
      <c r="N102" s="2225"/>
      <c r="O102" s="2225"/>
      <c r="P102" s="2225"/>
      <c r="Q102" s="2225"/>
      <c r="R102" s="2225"/>
      <c r="S102" s="2225"/>
      <c r="T102" s="89"/>
      <c r="U102" s="89"/>
      <c r="V102" s="89"/>
      <c r="W102" s="89"/>
      <c r="X102" s="89"/>
      <c r="Y102" s="89"/>
      <c r="Z102" s="89"/>
      <c r="AA102" s="536"/>
      <c r="AB102" s="89"/>
      <c r="AC102" s="89"/>
      <c r="AD102" s="89"/>
      <c r="AE102" s="89"/>
      <c r="AF102" s="89"/>
      <c r="AG102" s="89"/>
      <c r="AH102" s="89"/>
      <c r="AI102" s="96"/>
      <c r="AJ102" s="89"/>
      <c r="AK102" s="89"/>
      <c r="AL102" s="89"/>
      <c r="AM102" s="89"/>
      <c r="AN102" s="89"/>
      <c r="AO102" s="89"/>
      <c r="AP102" s="96"/>
      <c r="AQ102" s="89"/>
      <c r="AR102" s="89"/>
      <c r="AS102" s="89"/>
      <c r="AT102" s="89"/>
      <c r="AU102" s="89"/>
      <c r="AV102" s="89"/>
      <c r="AW102" s="89"/>
      <c r="AX102" s="89"/>
      <c r="AY102" s="535"/>
      <c r="AZ102" s="25"/>
    </row>
    <row r="103" spans="1:52" ht="27.75" customHeight="1">
      <c r="A103" s="2303"/>
      <c r="B103" s="2225"/>
      <c r="C103" s="2225"/>
      <c r="D103" s="2225"/>
      <c r="E103" s="2225"/>
      <c r="F103" s="2225"/>
      <c r="G103" s="2225"/>
      <c r="H103" s="2225"/>
      <c r="I103" s="2225"/>
      <c r="J103" s="2225"/>
      <c r="K103" s="2225"/>
      <c r="L103" s="2225"/>
      <c r="M103" s="2225"/>
      <c r="N103" s="2225"/>
      <c r="O103" s="2225"/>
      <c r="P103" s="2225"/>
      <c r="Q103" s="2225"/>
      <c r="R103" s="2225"/>
      <c r="S103" s="2225"/>
      <c r="T103" s="89"/>
      <c r="U103" s="89"/>
      <c r="V103" s="89"/>
      <c r="W103" s="89"/>
      <c r="X103" s="89"/>
      <c r="Y103" s="89"/>
      <c r="Z103" s="89"/>
      <c r="AA103" s="568" t="s">
        <v>691</v>
      </c>
      <c r="AB103" s="566"/>
      <c r="AC103" s="566"/>
      <c r="AD103" s="566"/>
      <c r="AE103" s="566"/>
      <c r="AF103" s="566"/>
      <c r="AG103" s="566"/>
      <c r="AH103" s="566"/>
      <c r="AI103" s="567"/>
      <c r="AJ103" s="566"/>
      <c r="AK103" s="565"/>
      <c r="AL103" s="565"/>
      <c r="AM103" s="565"/>
      <c r="AN103" s="565"/>
      <c r="AO103" s="565"/>
      <c r="AP103" s="96"/>
      <c r="AQ103" s="2246"/>
      <c r="AR103" s="2246"/>
      <c r="AS103" s="2246"/>
      <c r="AT103" s="2246"/>
      <c r="AU103" s="2246"/>
      <c r="AV103" s="2246"/>
      <c r="AW103" s="2246"/>
      <c r="AX103" s="2246"/>
      <c r="AY103" s="535"/>
      <c r="AZ103" s="25"/>
    </row>
    <row r="104" spans="1:52" ht="27.75" customHeight="1">
      <c r="A104" s="2303"/>
      <c r="B104" s="2225"/>
      <c r="C104" s="2225"/>
      <c r="D104" s="2225"/>
      <c r="E104" s="2225"/>
      <c r="F104" s="2225"/>
      <c r="G104" s="2225"/>
      <c r="H104" s="2225"/>
      <c r="I104" s="2225"/>
      <c r="J104" s="2225"/>
      <c r="K104" s="2225"/>
      <c r="L104" s="2225"/>
      <c r="M104" s="2225"/>
      <c r="N104" s="2225"/>
      <c r="O104" s="2225"/>
      <c r="P104" s="2225"/>
      <c r="Q104" s="2225"/>
      <c r="R104" s="2225"/>
      <c r="S104" s="2225"/>
      <c r="T104" s="89"/>
      <c r="U104" s="89"/>
      <c r="V104" s="89"/>
      <c r="W104" s="89"/>
      <c r="X104" s="89"/>
      <c r="Y104" s="89"/>
      <c r="Z104" s="89"/>
      <c r="AA104" s="568" t="s">
        <v>690</v>
      </c>
      <c r="AB104" s="566"/>
      <c r="AC104" s="566"/>
      <c r="AD104" s="566"/>
      <c r="AE104" s="566"/>
      <c r="AF104" s="566"/>
      <c r="AG104" s="566"/>
      <c r="AH104" s="566"/>
      <c r="AI104" s="567"/>
      <c r="AJ104" s="566"/>
      <c r="AK104" s="565"/>
      <c r="AL104" s="565"/>
      <c r="AM104" s="565"/>
      <c r="AN104" s="565"/>
      <c r="AO104" s="565"/>
      <c r="AP104" s="96"/>
      <c r="AQ104" s="2225"/>
      <c r="AR104" s="2225"/>
      <c r="AS104" s="2225"/>
      <c r="AT104" s="2225"/>
      <c r="AU104" s="2225"/>
      <c r="AV104" s="2225"/>
      <c r="AW104" s="2225"/>
      <c r="AX104" s="2225"/>
      <c r="AY104" s="535"/>
      <c r="AZ104" s="25"/>
    </row>
    <row r="105" spans="1:52" ht="27.75" customHeight="1" thickBot="1">
      <c r="A105" s="2303"/>
      <c r="B105" s="2266"/>
      <c r="C105" s="2266"/>
      <c r="D105" s="2266"/>
      <c r="E105" s="2266"/>
      <c r="F105" s="2266"/>
      <c r="G105" s="2266"/>
      <c r="H105" s="2266"/>
      <c r="I105" s="2266"/>
      <c r="J105" s="2266"/>
      <c r="K105" s="2266"/>
      <c r="L105" s="2266"/>
      <c r="M105" s="2266"/>
      <c r="N105" s="2266"/>
      <c r="O105" s="2266"/>
      <c r="P105" s="2266"/>
      <c r="Q105" s="2266"/>
      <c r="R105" s="2266"/>
      <c r="S105" s="2266"/>
      <c r="T105" s="89"/>
      <c r="U105" s="89"/>
      <c r="V105" s="89"/>
      <c r="W105" s="89"/>
      <c r="X105" s="89"/>
      <c r="Y105" s="89"/>
      <c r="Z105" s="89"/>
      <c r="AA105" s="568" t="s">
        <v>689</v>
      </c>
      <c r="AB105" s="566"/>
      <c r="AC105" s="566"/>
      <c r="AD105" s="566"/>
      <c r="AE105" s="566"/>
      <c r="AF105" s="566"/>
      <c r="AG105" s="566"/>
      <c r="AH105" s="566"/>
      <c r="AI105" s="567"/>
      <c r="AJ105" s="566"/>
      <c r="AK105" s="565"/>
      <c r="AL105" s="565"/>
      <c r="AM105" s="565"/>
      <c r="AN105" s="565"/>
      <c r="AO105" s="89"/>
      <c r="AP105" s="96"/>
      <c r="AQ105" s="2267"/>
      <c r="AR105" s="2267"/>
      <c r="AS105" s="2267"/>
      <c r="AT105" s="2267"/>
      <c r="AU105" s="2267"/>
      <c r="AV105" s="2267"/>
      <c r="AW105" s="2267"/>
      <c r="AX105" s="2267"/>
      <c r="AY105" s="535"/>
      <c r="AZ105" s="25"/>
    </row>
    <row r="106" spans="1:52" ht="27.75" customHeight="1">
      <c r="A106" s="2303"/>
      <c r="B106" s="549"/>
      <c r="C106" s="530"/>
      <c r="D106" s="530"/>
      <c r="E106" s="530"/>
      <c r="F106" s="530"/>
      <c r="G106" s="2285" t="s">
        <v>688</v>
      </c>
      <c r="H106" s="2286"/>
      <c r="I106" s="2286"/>
      <c r="J106" s="2286"/>
      <c r="K106" s="2286"/>
      <c r="L106" s="2286"/>
      <c r="M106" s="2286"/>
      <c r="N106" s="2286"/>
      <c r="O106" s="2286"/>
      <c r="P106" s="2286"/>
      <c r="Q106" s="2287"/>
      <c r="R106" s="89"/>
      <c r="S106" s="89"/>
      <c r="T106" s="89"/>
      <c r="U106" s="89"/>
      <c r="V106" s="89"/>
      <c r="W106" s="89"/>
      <c r="X106" s="89"/>
      <c r="Y106" s="89"/>
      <c r="Z106" s="89"/>
      <c r="AA106" s="2252" t="s">
        <v>687</v>
      </c>
      <c r="AB106" s="2253"/>
      <c r="AC106" s="564"/>
      <c r="AD106" s="564"/>
      <c r="AE106" s="564"/>
      <c r="AF106" s="564"/>
      <c r="AG106" s="564"/>
      <c r="AH106" s="564"/>
      <c r="AI106" s="2297" t="s">
        <v>686</v>
      </c>
      <c r="AJ106" s="2298"/>
      <c r="AK106" s="2298"/>
      <c r="AL106" s="150"/>
      <c r="AM106" s="150"/>
      <c r="AN106" s="150"/>
      <c r="AO106" s="150"/>
      <c r="AP106" s="2291"/>
      <c r="AQ106" s="2292"/>
      <c r="AR106" s="2292"/>
      <c r="AS106" s="2292"/>
      <c r="AT106" s="2292"/>
      <c r="AU106" s="2292"/>
      <c r="AV106" s="2292"/>
      <c r="AW106" s="2292"/>
      <c r="AX106" s="2292"/>
      <c r="AY106" s="2293"/>
      <c r="AZ106" s="25"/>
    </row>
    <row r="107" spans="1:52" ht="27.75" customHeight="1" thickBot="1">
      <c r="A107" s="2303"/>
      <c r="B107" s="536"/>
      <c r="C107" s="89"/>
      <c r="D107" s="89"/>
      <c r="E107" s="89"/>
      <c r="F107" s="89"/>
      <c r="G107" s="2288"/>
      <c r="H107" s="2289"/>
      <c r="I107" s="2289"/>
      <c r="J107" s="2289"/>
      <c r="K107" s="2289"/>
      <c r="L107" s="2289"/>
      <c r="M107" s="2289"/>
      <c r="N107" s="2289"/>
      <c r="O107" s="2289"/>
      <c r="P107" s="2289"/>
      <c r="Q107" s="2290"/>
      <c r="R107" s="89"/>
      <c r="S107" s="89"/>
      <c r="T107" s="89"/>
      <c r="U107" s="89"/>
      <c r="V107" s="2272" t="s">
        <v>685</v>
      </c>
      <c r="W107" s="2272"/>
      <c r="X107" s="2272"/>
      <c r="Y107" s="2272"/>
      <c r="Z107" s="2273"/>
      <c r="AA107" s="2282"/>
      <c r="AB107" s="2283"/>
      <c r="AC107" s="2283"/>
      <c r="AD107" s="2283"/>
      <c r="AE107" s="2283"/>
      <c r="AF107" s="2283"/>
      <c r="AG107" s="2283"/>
      <c r="AH107" s="2284"/>
      <c r="AI107" s="2299"/>
      <c r="AJ107" s="2283"/>
      <c r="AK107" s="2283"/>
      <c r="AL107" s="2283"/>
      <c r="AM107" s="2283"/>
      <c r="AN107" s="2283"/>
      <c r="AO107" s="2300"/>
      <c r="AP107" s="2294"/>
      <c r="AQ107" s="2295"/>
      <c r="AR107" s="2295"/>
      <c r="AS107" s="2295"/>
      <c r="AT107" s="2295"/>
      <c r="AU107" s="2295"/>
      <c r="AV107" s="2295"/>
      <c r="AW107" s="2295"/>
      <c r="AX107" s="2295"/>
      <c r="AY107" s="2296"/>
      <c r="AZ107" s="25"/>
    </row>
    <row r="108" spans="1:52" ht="27.75" customHeight="1">
      <c r="A108" s="2303"/>
      <c r="B108" s="2251" t="s">
        <v>684</v>
      </c>
      <c r="C108" s="2238"/>
      <c r="D108" s="2246"/>
      <c r="E108" s="2246"/>
      <c r="F108" s="2246"/>
      <c r="G108" s="2246"/>
      <c r="H108" s="2246"/>
      <c r="I108" s="2246"/>
      <c r="J108" s="2246"/>
      <c r="K108" s="2246"/>
      <c r="L108" s="2246"/>
      <c r="M108" s="2246"/>
      <c r="N108" s="2246"/>
      <c r="O108" s="2246"/>
      <c r="P108" s="89"/>
      <c r="Q108" s="535"/>
      <c r="R108" s="89"/>
      <c r="S108" s="89"/>
      <c r="T108" s="89"/>
      <c r="U108" s="89"/>
      <c r="V108" s="89"/>
      <c r="W108" s="89"/>
      <c r="X108" s="89"/>
      <c r="Y108" s="89"/>
      <c r="Z108" s="89"/>
      <c r="AA108" s="89"/>
      <c r="AB108" s="89"/>
      <c r="AC108" s="89"/>
      <c r="AD108" s="89"/>
      <c r="AE108" s="89"/>
      <c r="AF108" s="89"/>
      <c r="AG108" s="89"/>
      <c r="AH108" s="89"/>
      <c r="AI108" s="89"/>
      <c r="AJ108" s="89"/>
      <c r="AK108" s="89"/>
      <c r="AL108" s="89"/>
      <c r="AM108" s="89"/>
      <c r="AN108" s="89"/>
      <c r="AO108" s="89"/>
      <c r="AP108" s="89"/>
      <c r="AQ108" s="89"/>
      <c r="AR108" s="89"/>
      <c r="AS108" s="89"/>
      <c r="AT108" s="89"/>
      <c r="AU108" s="89"/>
      <c r="AV108" s="89"/>
      <c r="AW108" s="89"/>
      <c r="AX108" s="89"/>
      <c r="AY108" s="89"/>
      <c r="AZ108" s="25"/>
    </row>
    <row r="109" spans="1:52" ht="27.75" customHeight="1">
      <c r="A109" s="2303"/>
      <c r="B109" s="2251" t="s">
        <v>683</v>
      </c>
      <c r="C109" s="2238"/>
      <c r="D109" s="2246"/>
      <c r="E109" s="2246"/>
      <c r="F109" s="2246"/>
      <c r="G109" s="2246"/>
      <c r="H109" s="2246"/>
      <c r="I109" s="2246"/>
      <c r="J109" s="2246"/>
      <c r="K109" s="2246"/>
      <c r="L109" s="2246"/>
      <c r="M109" s="2246"/>
      <c r="N109" s="2246"/>
      <c r="O109" s="2246"/>
      <c r="P109" s="89"/>
      <c r="Q109" s="535"/>
      <c r="R109" s="89"/>
      <c r="S109" s="89"/>
      <c r="T109" s="89"/>
      <c r="U109" s="89"/>
      <c r="V109" s="89"/>
      <c r="W109" s="89"/>
      <c r="X109" s="89"/>
      <c r="Y109" s="89"/>
      <c r="Z109" s="89"/>
      <c r="AA109" s="89"/>
      <c r="AB109" s="89"/>
      <c r="AC109" s="89"/>
      <c r="AD109" s="89"/>
      <c r="AE109" s="89"/>
      <c r="AF109" s="89"/>
      <c r="AG109" s="89"/>
      <c r="AH109" s="89"/>
      <c r="AI109" s="89"/>
      <c r="AJ109" s="89"/>
      <c r="AK109" s="89"/>
      <c r="AL109" s="2276" t="s">
        <v>682</v>
      </c>
      <c r="AM109" s="2276"/>
      <c r="AN109" s="2276"/>
      <c r="AO109" s="2276"/>
      <c r="AP109" s="2276"/>
      <c r="AQ109" s="2276"/>
      <c r="AR109" s="2276"/>
      <c r="AS109" s="2276"/>
      <c r="AT109" s="2276"/>
      <c r="AU109" s="2276"/>
      <c r="AV109" s="2276"/>
      <c r="AW109" s="2276"/>
      <c r="AX109" s="2276"/>
      <c r="AY109" s="2276"/>
      <c r="AZ109" s="25"/>
    </row>
    <row r="110" spans="1:52" ht="27.75" customHeight="1" thickBot="1">
      <c r="A110" s="2303"/>
      <c r="B110" s="533"/>
      <c r="C110" s="532"/>
      <c r="D110" s="532"/>
      <c r="E110" s="532"/>
      <c r="F110" s="532"/>
      <c r="G110" s="532"/>
      <c r="H110" s="532"/>
      <c r="I110" s="532"/>
      <c r="J110" s="532"/>
      <c r="K110" s="532"/>
      <c r="L110" s="532"/>
      <c r="M110" s="532"/>
      <c r="N110" s="532"/>
      <c r="O110" s="532"/>
      <c r="P110" s="532"/>
      <c r="Q110" s="531"/>
      <c r="R110" s="89"/>
      <c r="S110" s="89"/>
      <c r="T110" s="89"/>
      <c r="U110" s="89"/>
      <c r="V110" s="89"/>
      <c r="W110" s="89"/>
      <c r="X110" s="89"/>
      <c r="Y110" s="89"/>
      <c r="Z110" s="89"/>
      <c r="AA110" s="89"/>
      <c r="AB110" s="89"/>
      <c r="AC110" s="89"/>
      <c r="AD110" s="89"/>
      <c r="AE110" s="89"/>
      <c r="AF110" s="89"/>
      <c r="AG110" s="89"/>
      <c r="AH110" s="89"/>
      <c r="AI110" s="89"/>
      <c r="AJ110" s="89"/>
      <c r="AK110" s="89"/>
      <c r="AL110" s="2280"/>
      <c r="AM110" s="2225"/>
      <c r="AN110" s="2225"/>
      <c r="AO110" s="2225"/>
      <c r="AP110" s="2225"/>
      <c r="AQ110" s="2225"/>
      <c r="AR110" s="2225"/>
      <c r="AS110" s="2225"/>
      <c r="AT110" s="2225"/>
      <c r="AU110" s="2225"/>
      <c r="AV110" s="2225"/>
      <c r="AW110" s="2225"/>
      <c r="AX110" s="2225"/>
      <c r="AY110" s="2281"/>
      <c r="AZ110" s="25"/>
    </row>
    <row r="111" spans="1:52" ht="27.75" customHeight="1" thickBot="1">
      <c r="A111" s="2303"/>
      <c r="B111" s="89"/>
      <c r="C111" s="434"/>
      <c r="D111" s="434"/>
      <c r="E111" s="434"/>
      <c r="F111" s="89"/>
      <c r="G111" s="89"/>
      <c r="H111" s="89"/>
      <c r="I111" s="89"/>
      <c r="J111" s="89"/>
      <c r="K111" s="89"/>
      <c r="L111" s="89"/>
      <c r="M111" s="89"/>
      <c r="N111" s="89"/>
      <c r="O111" s="89"/>
      <c r="P111" s="89"/>
      <c r="Q111" s="89"/>
      <c r="R111" s="89"/>
      <c r="S111" s="89"/>
      <c r="T111" s="89"/>
      <c r="U111" s="89"/>
      <c r="V111" s="89"/>
      <c r="W111" s="89"/>
      <c r="X111" s="89"/>
      <c r="Y111" s="89"/>
      <c r="Z111" s="89"/>
      <c r="AA111" s="89"/>
      <c r="AB111" s="89"/>
      <c r="AC111" s="89"/>
      <c r="AD111" s="89"/>
      <c r="AE111" s="89"/>
      <c r="AF111" s="89"/>
      <c r="AG111" s="89"/>
      <c r="AH111" s="89"/>
      <c r="AI111" s="89"/>
      <c r="AJ111" s="89"/>
      <c r="AK111" s="89"/>
      <c r="AL111" s="2249" t="s">
        <v>681</v>
      </c>
      <c r="AM111" s="2249"/>
      <c r="AN111" s="2249"/>
      <c r="AO111" s="2249"/>
      <c r="AP111" s="2249"/>
      <c r="AQ111" s="2249"/>
      <c r="AR111" s="2249"/>
      <c r="AS111" s="2249"/>
      <c r="AT111" s="2249"/>
      <c r="AU111" s="2249"/>
      <c r="AV111" s="2249"/>
      <c r="AW111" s="2249"/>
      <c r="AX111" s="2249"/>
      <c r="AY111" s="2249"/>
      <c r="AZ111" s="25"/>
    </row>
    <row r="112" spans="1:52" ht="27.75" customHeight="1">
      <c r="A112" s="2303"/>
      <c r="B112" s="2206" t="s">
        <v>680</v>
      </c>
      <c r="C112" s="2207"/>
      <c r="D112" s="2207"/>
      <c r="E112" s="2207"/>
      <c r="F112" s="2207"/>
      <c r="G112" s="2207"/>
      <c r="H112" s="2207"/>
      <c r="I112" s="2207"/>
      <c r="J112" s="2207"/>
      <c r="K112" s="2207"/>
      <c r="L112" s="2207"/>
      <c r="M112" s="2207"/>
      <c r="N112" s="2207"/>
      <c r="O112" s="2207"/>
      <c r="P112" s="2207"/>
      <c r="Q112" s="2207"/>
      <c r="R112" s="2207"/>
      <c r="S112" s="2207"/>
      <c r="T112" s="2207"/>
      <c r="U112" s="2207"/>
      <c r="V112" s="2207"/>
      <c r="W112" s="2207"/>
      <c r="X112" s="2207"/>
      <c r="Y112" s="2207"/>
      <c r="Z112" s="2207"/>
      <c r="AA112" s="2207"/>
      <c r="AB112" s="2207"/>
      <c r="AC112" s="2207"/>
      <c r="AD112" s="2262"/>
      <c r="AE112" s="89"/>
      <c r="AF112" s="89"/>
      <c r="AG112" s="89"/>
      <c r="AH112" s="89"/>
      <c r="AI112" s="89"/>
      <c r="AJ112" s="89"/>
      <c r="AK112" s="89"/>
      <c r="AL112" s="2280"/>
      <c r="AM112" s="2225"/>
      <c r="AN112" s="2225"/>
      <c r="AO112" s="2225"/>
      <c r="AP112" s="2225"/>
      <c r="AQ112" s="2225"/>
      <c r="AR112" s="2225"/>
      <c r="AS112" s="2225"/>
      <c r="AT112" s="2225"/>
      <c r="AU112" s="2225"/>
      <c r="AV112" s="2225"/>
      <c r="AW112" s="2225"/>
      <c r="AX112" s="2225"/>
      <c r="AY112" s="2281"/>
      <c r="AZ112" s="25"/>
    </row>
    <row r="113" spans="1:58" ht="27.75" customHeight="1">
      <c r="A113" s="2303"/>
      <c r="B113" s="2209"/>
      <c r="C113" s="2210"/>
      <c r="D113" s="2210"/>
      <c r="E113" s="2210"/>
      <c r="F113" s="2210"/>
      <c r="G113" s="2210"/>
      <c r="H113" s="2210"/>
      <c r="I113" s="2210"/>
      <c r="J113" s="2210"/>
      <c r="K113" s="2210"/>
      <c r="L113" s="2210"/>
      <c r="M113" s="2210"/>
      <c r="N113" s="2210"/>
      <c r="O113" s="2210"/>
      <c r="P113" s="2210"/>
      <c r="Q113" s="2210"/>
      <c r="R113" s="2210"/>
      <c r="S113" s="2210"/>
      <c r="T113" s="2210"/>
      <c r="U113" s="2210"/>
      <c r="V113" s="2210"/>
      <c r="W113" s="2210"/>
      <c r="X113" s="2210"/>
      <c r="Y113" s="2210"/>
      <c r="Z113" s="2210"/>
      <c r="AA113" s="2210"/>
      <c r="AB113" s="2210"/>
      <c r="AC113" s="2210"/>
      <c r="AD113" s="2263"/>
      <c r="AE113" s="89"/>
      <c r="AF113" s="89"/>
      <c r="AG113" s="89"/>
      <c r="AH113" s="89"/>
      <c r="AI113" s="434"/>
      <c r="AJ113" s="89"/>
      <c r="AK113" s="89"/>
      <c r="AL113" s="2249" t="s">
        <v>679</v>
      </c>
      <c r="AM113" s="2249"/>
      <c r="AN113" s="2249"/>
      <c r="AO113" s="2249"/>
      <c r="AP113" s="2249"/>
      <c r="AQ113" s="2249"/>
      <c r="AR113" s="2249"/>
      <c r="AS113" s="2249"/>
      <c r="AT113" s="2249"/>
      <c r="AU113" s="2249"/>
      <c r="AV113" s="2249"/>
      <c r="AW113" s="2249"/>
      <c r="AX113" s="2249"/>
      <c r="AY113" s="2249"/>
      <c r="AZ113" s="25"/>
    </row>
    <row r="114" spans="1:58" ht="27.75" customHeight="1" thickBot="1">
      <c r="A114" s="2303"/>
      <c r="B114" s="2212"/>
      <c r="C114" s="2213"/>
      <c r="D114" s="2213"/>
      <c r="E114" s="2213"/>
      <c r="F114" s="2213"/>
      <c r="G114" s="2213"/>
      <c r="H114" s="2213"/>
      <c r="I114" s="2213"/>
      <c r="J114" s="2213"/>
      <c r="K114" s="2213"/>
      <c r="L114" s="2213"/>
      <c r="M114" s="2213"/>
      <c r="N114" s="2213"/>
      <c r="O114" s="2213"/>
      <c r="P114" s="2213"/>
      <c r="Q114" s="2213"/>
      <c r="R114" s="2213"/>
      <c r="S114" s="2213"/>
      <c r="T114" s="2213"/>
      <c r="U114" s="2213"/>
      <c r="V114" s="2213"/>
      <c r="W114" s="2213"/>
      <c r="X114" s="2213"/>
      <c r="Y114" s="2213"/>
      <c r="Z114" s="2213"/>
      <c r="AA114" s="2213"/>
      <c r="AB114" s="2213"/>
      <c r="AC114" s="2213"/>
      <c r="AD114" s="2264"/>
      <c r="AE114" s="89"/>
      <c r="AF114" s="89"/>
      <c r="AG114" s="89"/>
      <c r="AH114" s="89"/>
      <c r="AI114" s="434"/>
      <c r="AJ114" s="89"/>
      <c r="AK114" s="89"/>
      <c r="AL114" s="2280"/>
      <c r="AM114" s="2225"/>
      <c r="AN114" s="2225"/>
      <c r="AO114" s="2225"/>
      <c r="AP114" s="2225"/>
      <c r="AQ114" s="2225"/>
      <c r="AR114" s="2225"/>
      <c r="AS114" s="2225"/>
      <c r="AT114" s="2225"/>
      <c r="AU114" s="2225"/>
      <c r="AV114" s="2225"/>
      <c r="AW114" s="2225"/>
      <c r="AX114" s="2225"/>
      <c r="AY114" s="2281"/>
      <c r="AZ114" s="25"/>
      <c r="BC114" s="529"/>
      <c r="BD114" s="529"/>
      <c r="BE114" s="529"/>
      <c r="BF114" s="529"/>
    </row>
    <row r="115" spans="1:58" ht="14.25" customHeight="1">
      <c r="A115" s="2303"/>
      <c r="B115" s="89"/>
      <c r="C115" s="434"/>
      <c r="D115" s="434"/>
      <c r="E115" s="434"/>
      <c r="F115" s="89"/>
      <c r="G115" s="89"/>
      <c r="H115" s="89"/>
      <c r="I115" s="89"/>
      <c r="J115" s="89"/>
      <c r="K115" s="89"/>
      <c r="L115" s="89"/>
      <c r="M115" s="89"/>
      <c r="N115" s="89"/>
      <c r="O115" s="89"/>
      <c r="P115" s="89"/>
      <c r="Q115" s="89"/>
      <c r="R115" s="89"/>
      <c r="S115" s="89"/>
      <c r="T115" s="89"/>
      <c r="U115" s="89"/>
      <c r="V115" s="89"/>
      <c r="W115" s="89"/>
      <c r="X115" s="2269" t="s">
        <v>678</v>
      </c>
      <c r="Y115" s="2269"/>
      <c r="Z115" s="2269"/>
      <c r="AA115" s="2269"/>
      <c r="AB115" s="2269"/>
      <c r="AC115" s="89"/>
      <c r="AD115" s="89"/>
      <c r="AE115" s="89"/>
      <c r="AF115" s="89"/>
      <c r="AG115" s="89"/>
      <c r="AH115" s="89"/>
      <c r="AI115" s="89"/>
      <c r="AJ115" s="89"/>
      <c r="AK115" s="89"/>
      <c r="AL115" s="2274" t="s">
        <v>677</v>
      </c>
      <c r="AM115" s="2274"/>
      <c r="AN115" s="2274"/>
      <c r="AO115" s="2274"/>
      <c r="AP115" s="2274"/>
      <c r="AQ115" s="2274"/>
      <c r="AR115" s="2274"/>
      <c r="AS115" s="2274"/>
      <c r="AT115" s="2274"/>
      <c r="AU115" s="2274"/>
      <c r="AV115" s="2274"/>
      <c r="AW115" s="2274"/>
      <c r="AX115" s="2274"/>
      <c r="AY115" s="2274"/>
      <c r="AZ115" s="25"/>
      <c r="BC115" s="529"/>
      <c r="BD115" s="529"/>
      <c r="BE115" s="529"/>
      <c r="BF115" s="529"/>
    </row>
    <row r="116" spans="1:58" ht="14.25" customHeight="1">
      <c r="B116" s="2"/>
      <c r="I116" s="89"/>
      <c r="J116" s="89"/>
      <c r="K116" s="89"/>
      <c r="L116" s="89"/>
      <c r="M116" s="89"/>
      <c r="N116" s="89"/>
      <c r="O116" s="89"/>
      <c r="P116" s="89"/>
      <c r="Q116" s="89"/>
      <c r="R116" s="89"/>
      <c r="S116" s="89"/>
      <c r="T116" s="89"/>
      <c r="U116" s="89"/>
      <c r="X116" s="2270"/>
      <c r="Y116" s="2270"/>
      <c r="Z116" s="2270"/>
      <c r="AA116" s="2270"/>
      <c r="AB116" s="2270"/>
      <c r="AE116" s="89"/>
      <c r="AF116" s="89"/>
      <c r="AG116" s="89"/>
      <c r="AH116" s="89"/>
      <c r="AI116" s="89"/>
      <c r="AJ116" s="89"/>
      <c r="AK116" s="89"/>
      <c r="AL116" s="2275"/>
      <c r="AM116" s="2275"/>
      <c r="AN116" s="2275"/>
      <c r="AO116" s="2275"/>
      <c r="AP116" s="2275"/>
      <c r="AQ116" s="2275"/>
      <c r="AR116" s="2275"/>
      <c r="AS116" s="2275"/>
      <c r="AT116" s="2275"/>
      <c r="AU116" s="2275"/>
      <c r="AV116" s="2275"/>
      <c r="AW116" s="2275"/>
      <c r="AX116" s="2275"/>
      <c r="AY116" s="2275"/>
      <c r="AZ116" s="25"/>
      <c r="BC116" s="529"/>
      <c r="BD116" s="529"/>
      <c r="BE116" s="529"/>
      <c r="BF116" s="529"/>
    </row>
    <row r="117" spans="1:58" ht="14.25" customHeight="1">
      <c r="B117" s="2"/>
      <c r="I117" s="89"/>
      <c r="J117" s="89"/>
      <c r="K117" s="89"/>
      <c r="L117" s="89"/>
      <c r="M117" s="89"/>
      <c r="N117" s="89"/>
      <c r="O117" s="89"/>
      <c r="P117" s="89"/>
      <c r="Q117" s="89"/>
      <c r="R117" s="89"/>
      <c r="S117" s="89"/>
      <c r="T117" s="89"/>
      <c r="U117" s="89"/>
      <c r="X117" s="2270"/>
      <c r="Y117" s="2270"/>
      <c r="Z117" s="2270"/>
      <c r="AA117" s="2270"/>
      <c r="AB117" s="2270"/>
      <c r="AE117" s="89"/>
      <c r="AF117" s="89"/>
      <c r="AG117" s="89"/>
      <c r="AH117" s="89"/>
      <c r="AI117" s="89"/>
      <c r="AJ117" s="89"/>
      <c r="AK117" s="89"/>
      <c r="AL117" s="2242"/>
      <c r="AM117" s="2243"/>
      <c r="AN117" s="2243"/>
      <c r="AO117" s="2243"/>
      <c r="AP117" s="2243"/>
      <c r="AQ117" s="2243"/>
      <c r="AR117" s="2243"/>
      <c r="AS117" s="2243"/>
      <c r="AT117" s="2243"/>
      <c r="AU117" s="2243"/>
      <c r="AV117" s="2243"/>
      <c r="AW117" s="2243"/>
      <c r="AX117" s="2243"/>
      <c r="AY117" s="2244"/>
      <c r="AZ117" s="25"/>
      <c r="BC117" s="563">
        <v>12</v>
      </c>
      <c r="BD117" s="562">
        <v>24</v>
      </c>
      <c r="BE117" s="529"/>
      <c r="BF117" s="529"/>
    </row>
    <row r="118" spans="1:58" ht="14.25" customHeight="1">
      <c r="B118" s="2302" t="s">
        <v>676</v>
      </c>
      <c r="C118" s="2302"/>
      <c r="D118" s="2302"/>
      <c r="E118" s="2302"/>
      <c r="F118" s="2302"/>
      <c r="G118" s="2302"/>
      <c r="H118" s="2302"/>
      <c r="I118" s="545"/>
      <c r="J118" s="545"/>
      <c r="K118" s="545"/>
      <c r="L118" s="545"/>
      <c r="M118" s="545"/>
      <c r="N118" s="545"/>
      <c r="O118" s="545"/>
      <c r="P118" s="545"/>
      <c r="Q118" s="545"/>
      <c r="R118" s="545"/>
      <c r="S118" s="545"/>
      <c r="T118" s="545"/>
      <c r="U118" s="545"/>
      <c r="V118" s="2242">
        <v>12</v>
      </c>
      <c r="W118" s="2243"/>
      <c r="X118" s="2244"/>
      <c r="Y118" s="545"/>
      <c r="Z118" s="545"/>
      <c r="AA118" s="545"/>
      <c r="AB118" s="2242">
        <v>24</v>
      </c>
      <c r="AC118" s="2243"/>
      <c r="AD118" s="2244"/>
      <c r="AE118" s="89"/>
      <c r="AF118" s="89"/>
      <c r="AG118" s="89"/>
      <c r="AH118" s="89"/>
      <c r="AI118" s="89"/>
      <c r="AJ118" s="89"/>
      <c r="AK118" s="89"/>
      <c r="AL118" s="2245"/>
      <c r="AM118" s="2246"/>
      <c r="AN118" s="2246"/>
      <c r="AO118" s="2246"/>
      <c r="AP118" s="2246"/>
      <c r="AQ118" s="2246"/>
      <c r="AR118" s="2246"/>
      <c r="AS118" s="2246"/>
      <c r="AT118" s="2246"/>
      <c r="AU118" s="2246"/>
      <c r="AV118" s="2246"/>
      <c r="AW118" s="2246"/>
      <c r="AX118" s="2246"/>
      <c r="AY118" s="2247"/>
      <c r="AZ118" s="25"/>
      <c r="BC118" s="563" t="s">
        <v>675</v>
      </c>
      <c r="BD118" s="562" t="s">
        <v>674</v>
      </c>
      <c r="BE118" s="529"/>
      <c r="BF118" s="529"/>
    </row>
    <row r="119" spans="1:58" ht="14.25" customHeight="1">
      <c r="B119" s="2302"/>
      <c r="C119" s="2302"/>
      <c r="D119" s="2302"/>
      <c r="E119" s="2302"/>
      <c r="F119" s="2302"/>
      <c r="G119" s="2302"/>
      <c r="H119" s="2302"/>
      <c r="I119" s="560"/>
      <c r="J119" s="560"/>
      <c r="K119" s="560"/>
      <c r="L119" s="560"/>
      <c r="M119" s="560"/>
      <c r="N119" s="560"/>
      <c r="O119" s="560"/>
      <c r="P119" s="560"/>
      <c r="Q119" s="560"/>
      <c r="R119" s="560"/>
      <c r="S119" s="560"/>
      <c r="T119" s="560"/>
      <c r="U119" s="560"/>
      <c r="V119" s="2245"/>
      <c r="W119" s="2246"/>
      <c r="X119" s="2247"/>
      <c r="Y119" s="560"/>
      <c r="Z119" s="560"/>
      <c r="AA119" s="560"/>
      <c r="AB119" s="2245"/>
      <c r="AC119" s="2246"/>
      <c r="AD119" s="2247"/>
      <c r="AE119" s="434"/>
      <c r="AF119" s="434"/>
      <c r="AG119" s="434"/>
      <c r="AH119" s="434"/>
      <c r="AI119" s="434"/>
      <c r="AJ119" s="434"/>
      <c r="AK119" s="434"/>
      <c r="AL119" s="2248" t="s">
        <v>673</v>
      </c>
      <c r="AM119" s="2248"/>
      <c r="AN119" s="2248"/>
      <c r="AO119" s="2248"/>
      <c r="AP119" s="2248"/>
      <c r="AQ119" s="2248"/>
      <c r="AR119" s="2248"/>
      <c r="AS119" s="2248"/>
      <c r="AT119" s="2248"/>
      <c r="AU119" s="2248"/>
      <c r="AV119" s="2248"/>
      <c r="AW119" s="2248"/>
      <c r="AX119" s="2248"/>
      <c r="AY119" s="2248"/>
      <c r="AZ119" s="25"/>
      <c r="BC119" s="529"/>
      <c r="BD119" s="529"/>
      <c r="BE119" s="529"/>
      <c r="BF119" s="529"/>
    </row>
    <row r="120" spans="1:58" ht="14.25" customHeight="1">
      <c r="B120" s="545"/>
      <c r="C120" s="545"/>
      <c r="D120" s="545"/>
      <c r="E120" s="545"/>
      <c r="F120" s="545"/>
      <c r="G120" s="545"/>
      <c r="H120" s="545"/>
      <c r="I120" s="560"/>
      <c r="J120" s="560"/>
      <c r="K120" s="560"/>
      <c r="L120" s="560"/>
      <c r="M120" s="560"/>
      <c r="N120" s="560"/>
      <c r="O120" s="560"/>
      <c r="P120" s="560"/>
      <c r="Q120" s="561"/>
      <c r="R120" s="542"/>
      <c r="S120" s="542"/>
      <c r="T120" s="542"/>
      <c r="U120" s="542"/>
      <c r="V120" s="542"/>
      <c r="W120" s="542"/>
      <c r="X120" s="542"/>
      <c r="Y120" s="560"/>
      <c r="Z120" s="560"/>
      <c r="AA120" s="560"/>
      <c r="AB120" s="545"/>
      <c r="AC120" s="545"/>
      <c r="AD120" s="545"/>
      <c r="AE120" s="434"/>
      <c r="AF120" s="104"/>
      <c r="AG120" s="183"/>
      <c r="AH120" s="183"/>
      <c r="AI120" s="183"/>
      <c r="AJ120" s="183"/>
      <c r="AK120" s="183"/>
      <c r="AL120" s="2276"/>
      <c r="AM120" s="2276"/>
      <c r="AN120" s="2276"/>
      <c r="AO120" s="2276"/>
      <c r="AP120" s="2276"/>
      <c r="AQ120" s="2276"/>
      <c r="AR120" s="2276"/>
      <c r="AS120" s="2276"/>
      <c r="AT120" s="2276"/>
      <c r="AU120" s="2276"/>
      <c r="AV120" s="2276"/>
      <c r="AW120" s="2276"/>
      <c r="AX120" s="2276"/>
      <c r="AY120" s="2276"/>
      <c r="AZ120" s="25"/>
      <c r="BC120" s="529"/>
      <c r="BD120" s="529"/>
      <c r="BE120" s="529"/>
      <c r="BF120" s="529"/>
    </row>
    <row r="121" spans="1:58" ht="14.25" customHeight="1">
      <c r="B121" s="545"/>
      <c r="C121" s="545"/>
      <c r="D121" s="545"/>
      <c r="E121" s="545"/>
      <c r="F121" s="545"/>
      <c r="G121" s="545"/>
      <c r="H121" s="545"/>
      <c r="I121" s="560"/>
      <c r="J121" s="560"/>
      <c r="K121" s="560"/>
      <c r="L121" s="560"/>
      <c r="M121" s="560"/>
      <c r="N121" s="560"/>
      <c r="O121" s="560"/>
      <c r="P121" s="560"/>
      <c r="Q121" s="560"/>
      <c r="R121" s="560"/>
      <c r="S121" s="560"/>
      <c r="T121" s="560"/>
      <c r="U121" s="560"/>
      <c r="V121" s="560"/>
      <c r="W121" s="560"/>
      <c r="X121" s="560"/>
      <c r="Y121" s="560"/>
      <c r="Z121" s="560"/>
      <c r="AA121" s="560"/>
      <c r="AB121" s="545"/>
      <c r="AC121" s="545"/>
      <c r="AD121" s="545"/>
      <c r="AE121" s="434"/>
      <c r="AF121" s="434"/>
      <c r="AG121" s="434"/>
      <c r="AH121" s="434"/>
      <c r="AI121" s="434"/>
      <c r="AJ121" s="434"/>
      <c r="AK121" s="434"/>
      <c r="AL121" s="2242"/>
      <c r="AM121" s="2243"/>
      <c r="AN121" s="2243"/>
      <c r="AO121" s="2243"/>
      <c r="AP121" s="2243"/>
      <c r="AQ121" s="2243"/>
      <c r="AR121" s="2243"/>
      <c r="AS121" s="2243"/>
      <c r="AT121" s="2243"/>
      <c r="AU121" s="2243"/>
      <c r="AV121" s="2243"/>
      <c r="AW121" s="2243"/>
      <c r="AX121" s="2243"/>
      <c r="AY121" s="2244"/>
      <c r="AZ121" s="25"/>
      <c r="BC121" s="529"/>
      <c r="BD121" s="529"/>
      <c r="BE121" s="529"/>
      <c r="BF121" s="529"/>
    </row>
    <row r="122" spans="1:58" ht="14.25" customHeight="1">
      <c r="B122" s="2301" t="s">
        <v>672</v>
      </c>
      <c r="C122" s="2301"/>
      <c r="D122" s="2301"/>
      <c r="E122" s="2301"/>
      <c r="F122" s="2301"/>
      <c r="G122" s="2301"/>
      <c r="H122" s="2301"/>
      <c r="I122" s="561"/>
      <c r="J122" s="561"/>
      <c r="K122" s="561"/>
      <c r="L122" s="560"/>
      <c r="M122" s="560"/>
      <c r="N122" s="560"/>
      <c r="O122" s="560"/>
      <c r="P122" s="560"/>
      <c r="Q122" s="561"/>
      <c r="R122" s="561"/>
      <c r="S122" s="561"/>
      <c r="T122" s="560"/>
      <c r="U122" s="560"/>
      <c r="V122" s="560"/>
      <c r="W122" s="560"/>
      <c r="X122" s="561"/>
      <c r="Y122" s="561"/>
      <c r="Z122" s="561"/>
      <c r="AA122" s="560"/>
      <c r="AB122" s="2242"/>
      <c r="AC122" s="2243"/>
      <c r="AD122" s="2244"/>
      <c r="AE122" s="104"/>
      <c r="AF122" s="104"/>
      <c r="AG122" s="434"/>
      <c r="AH122" s="434"/>
      <c r="AI122" s="434"/>
      <c r="AJ122" s="434"/>
      <c r="AK122" s="434"/>
      <c r="AL122" s="2245"/>
      <c r="AM122" s="2246"/>
      <c r="AN122" s="2246"/>
      <c r="AO122" s="2246"/>
      <c r="AP122" s="2246"/>
      <c r="AQ122" s="2246"/>
      <c r="AR122" s="2246"/>
      <c r="AS122" s="2246"/>
      <c r="AT122" s="2246"/>
      <c r="AU122" s="2246"/>
      <c r="AV122" s="2246"/>
      <c r="AW122" s="2246"/>
      <c r="AX122" s="2246"/>
      <c r="AY122" s="2247"/>
      <c r="AZ122" s="25"/>
      <c r="BC122" s="529"/>
      <c r="BD122" s="529"/>
      <c r="BE122" s="529"/>
      <c r="BF122" s="529"/>
    </row>
    <row r="123" spans="1:58" ht="14.25" customHeight="1">
      <c r="B123" s="2301"/>
      <c r="C123" s="2301"/>
      <c r="D123" s="2301"/>
      <c r="E123" s="2301"/>
      <c r="F123" s="2301"/>
      <c r="G123" s="2301"/>
      <c r="H123" s="2301"/>
      <c r="I123" s="560"/>
      <c r="J123" s="560"/>
      <c r="K123" s="560"/>
      <c r="L123" s="560"/>
      <c r="M123" s="560"/>
      <c r="N123" s="560"/>
      <c r="O123" s="560"/>
      <c r="P123" s="560"/>
      <c r="Q123" s="560"/>
      <c r="R123" s="560"/>
      <c r="S123" s="560"/>
      <c r="T123" s="560"/>
      <c r="U123" s="560"/>
      <c r="V123" s="560"/>
      <c r="W123" s="560"/>
      <c r="X123" s="560"/>
      <c r="Y123" s="560"/>
      <c r="Z123" s="560"/>
      <c r="AA123" s="560"/>
      <c r="AB123" s="2245"/>
      <c r="AC123" s="2246"/>
      <c r="AD123" s="2247"/>
      <c r="AE123" s="434"/>
      <c r="AF123" s="434"/>
      <c r="AG123" s="434"/>
      <c r="AH123" s="434"/>
      <c r="AI123" s="434"/>
      <c r="AJ123" s="434"/>
      <c r="AK123" s="434"/>
      <c r="AL123" s="2248" t="s">
        <v>671</v>
      </c>
      <c r="AM123" s="2248"/>
      <c r="AN123" s="2248"/>
      <c r="AO123" s="2248"/>
      <c r="AP123" s="2248"/>
      <c r="AQ123" s="2248"/>
      <c r="AR123" s="2248"/>
      <c r="AS123" s="2248"/>
      <c r="AT123" s="2248"/>
      <c r="AU123" s="2248"/>
      <c r="AV123" s="2248"/>
      <c r="AW123" s="2248"/>
      <c r="AX123" s="2248"/>
      <c r="AY123" s="2248"/>
      <c r="AZ123" s="25"/>
    </row>
    <row r="124" spans="1:58" ht="14.25" customHeight="1">
      <c r="B124" s="560"/>
      <c r="C124" s="560"/>
      <c r="D124" s="560"/>
      <c r="E124" s="560"/>
      <c r="F124" s="560"/>
      <c r="G124" s="560"/>
      <c r="H124" s="560"/>
      <c r="I124" s="560"/>
      <c r="J124" s="560"/>
      <c r="K124" s="560"/>
      <c r="L124" s="560"/>
      <c r="M124" s="560"/>
      <c r="N124" s="560"/>
      <c r="O124" s="560"/>
      <c r="P124" s="560"/>
      <c r="Q124" s="560"/>
      <c r="R124" s="560"/>
      <c r="S124" s="560"/>
      <c r="T124" s="560"/>
      <c r="U124" s="560"/>
      <c r="V124" s="560"/>
      <c r="W124" s="560"/>
      <c r="X124" s="560"/>
      <c r="Y124" s="560"/>
      <c r="Z124" s="560"/>
      <c r="AA124" s="560"/>
      <c r="AB124" s="545"/>
      <c r="AC124" s="545"/>
      <c r="AD124" s="545"/>
      <c r="AE124" s="434"/>
      <c r="AF124" s="434"/>
      <c r="AG124" s="434"/>
      <c r="AH124" s="434"/>
      <c r="AI124" s="434"/>
      <c r="AJ124" s="434"/>
      <c r="AK124" s="434"/>
      <c r="AL124" s="2249"/>
      <c r="AM124" s="2249"/>
      <c r="AN124" s="2249"/>
      <c r="AO124" s="2249"/>
      <c r="AP124" s="2249"/>
      <c r="AQ124" s="2249"/>
      <c r="AR124" s="2249"/>
      <c r="AS124" s="2249"/>
      <c r="AT124" s="2249"/>
      <c r="AU124" s="2249"/>
      <c r="AV124" s="2249"/>
      <c r="AW124" s="2249"/>
      <c r="AX124" s="2249"/>
      <c r="AY124" s="2249"/>
      <c r="AZ124" s="25"/>
    </row>
    <row r="125" spans="1:58" ht="14.25" customHeight="1">
      <c r="B125" s="545"/>
      <c r="C125" s="537"/>
      <c r="D125" s="537"/>
      <c r="E125" s="537"/>
      <c r="F125" s="537"/>
      <c r="G125" s="537"/>
      <c r="H125" s="537"/>
      <c r="I125" s="556"/>
      <c r="J125" s="559"/>
      <c r="K125" s="558"/>
      <c r="L125" s="558"/>
      <c r="M125" s="556"/>
      <c r="N125" s="556"/>
      <c r="O125" s="556"/>
      <c r="P125" s="556"/>
      <c r="Q125" s="556"/>
      <c r="R125" s="556"/>
      <c r="S125" s="556"/>
      <c r="T125" s="556"/>
      <c r="U125" s="556"/>
      <c r="V125" s="556"/>
      <c r="W125" s="556"/>
      <c r="X125" s="556"/>
      <c r="Y125" s="556"/>
      <c r="Z125" s="556"/>
      <c r="AA125" s="556"/>
      <c r="AB125" s="2242"/>
      <c r="AC125" s="2243"/>
      <c r="AD125" s="2244"/>
      <c r="AE125" s="88"/>
      <c r="AF125" s="88"/>
      <c r="AG125" s="88"/>
      <c r="AH125" s="88"/>
      <c r="AI125" s="88"/>
      <c r="AJ125" s="88"/>
      <c r="AK125" s="555"/>
      <c r="AL125" s="2242"/>
      <c r="AM125" s="2243"/>
      <c r="AN125" s="2243"/>
      <c r="AO125" s="2243"/>
      <c r="AP125" s="2243"/>
      <c r="AQ125" s="2243"/>
      <c r="AR125" s="2243"/>
      <c r="AS125" s="2243"/>
      <c r="AT125" s="2243"/>
      <c r="AU125" s="2243"/>
      <c r="AV125" s="2243"/>
      <c r="AW125" s="2243"/>
      <c r="AX125" s="2243"/>
      <c r="AY125" s="2244"/>
      <c r="AZ125" s="25"/>
    </row>
    <row r="126" spans="1:58" ht="14.25" customHeight="1">
      <c r="B126" s="537" t="s">
        <v>670</v>
      </c>
      <c r="C126" s="537"/>
      <c r="D126" s="537"/>
      <c r="E126" s="537"/>
      <c r="F126" s="537"/>
      <c r="G126" s="537"/>
      <c r="H126" s="537"/>
      <c r="I126" s="556"/>
      <c r="J126" s="558"/>
      <c r="K126" s="558"/>
      <c r="L126" s="558"/>
      <c r="M126" s="556"/>
      <c r="N126" s="556"/>
      <c r="O126" s="556"/>
      <c r="P126" s="556"/>
      <c r="Q126" s="556"/>
      <c r="R126" s="556"/>
      <c r="S126" s="556"/>
      <c r="T126" s="556"/>
      <c r="U126" s="556"/>
      <c r="V126" s="556"/>
      <c r="W126" s="556"/>
      <c r="X126" s="556"/>
      <c r="Y126" s="556"/>
      <c r="Z126" s="556"/>
      <c r="AA126" s="556"/>
      <c r="AB126" s="2245"/>
      <c r="AC126" s="2246"/>
      <c r="AD126" s="2247"/>
      <c r="AE126" s="88"/>
      <c r="AF126" s="88"/>
      <c r="AG126" s="88"/>
      <c r="AH126" s="88"/>
      <c r="AI126" s="88"/>
      <c r="AK126" s="554"/>
      <c r="AL126" s="2245"/>
      <c r="AM126" s="2246"/>
      <c r="AN126" s="2246"/>
      <c r="AO126" s="2246"/>
      <c r="AP126" s="2246"/>
      <c r="AQ126" s="2246"/>
      <c r="AR126" s="2246"/>
      <c r="AS126" s="2246"/>
      <c r="AT126" s="2246"/>
      <c r="AU126" s="2246"/>
      <c r="AV126" s="2246"/>
      <c r="AW126" s="2246"/>
      <c r="AX126" s="2246"/>
      <c r="AY126" s="2247"/>
      <c r="AZ126" s="25"/>
    </row>
    <row r="127" spans="1:58" ht="14.25" customHeight="1">
      <c r="B127" s="2277"/>
      <c r="C127" s="2277"/>
      <c r="D127" s="2277"/>
      <c r="E127" s="2277"/>
      <c r="F127" s="2277"/>
      <c r="G127" s="2277"/>
      <c r="H127" s="2277"/>
      <c r="I127" s="2277"/>
      <c r="J127" s="2277"/>
      <c r="K127" s="2277"/>
      <c r="L127" s="2277"/>
      <c r="M127" s="2277"/>
      <c r="N127" s="2277"/>
      <c r="O127" s="2277"/>
      <c r="P127" s="2277"/>
      <c r="Q127" s="2277"/>
      <c r="R127" s="2277"/>
      <c r="S127" s="2277"/>
      <c r="T127" s="2277"/>
      <c r="U127" s="2277"/>
      <c r="V127" s="2277"/>
      <c r="W127" s="2277"/>
      <c r="X127" s="2277"/>
      <c r="Y127" s="2277"/>
      <c r="Z127" s="2277"/>
      <c r="AA127" s="2277"/>
      <c r="AB127" s="2277"/>
      <c r="AC127" s="2277"/>
      <c r="AD127" s="2277"/>
      <c r="AE127" s="88"/>
      <c r="AF127" s="88"/>
      <c r="AG127" s="88"/>
      <c r="AH127" s="88"/>
      <c r="AI127" s="88"/>
      <c r="AJ127" s="171"/>
      <c r="AK127" s="88"/>
      <c r="AL127" s="2248" t="s">
        <v>669</v>
      </c>
      <c r="AM127" s="2248"/>
      <c r="AN127" s="2248"/>
      <c r="AO127" s="2248"/>
      <c r="AP127" s="2248"/>
      <c r="AQ127" s="2248"/>
      <c r="AR127" s="2248"/>
      <c r="AS127" s="2248"/>
      <c r="AT127" s="2248"/>
      <c r="AU127" s="2248"/>
      <c r="AV127" s="2248"/>
      <c r="AW127" s="2248"/>
      <c r="AX127" s="2248"/>
      <c r="AY127" s="2248"/>
      <c r="AZ127" s="25"/>
    </row>
    <row r="128" spans="1:58" ht="14.25" customHeight="1">
      <c r="B128" s="2277"/>
      <c r="C128" s="2277"/>
      <c r="D128" s="2277"/>
      <c r="E128" s="2277"/>
      <c r="F128" s="2277"/>
      <c r="G128" s="2277"/>
      <c r="H128" s="2277"/>
      <c r="I128" s="2277"/>
      <c r="J128" s="2277"/>
      <c r="K128" s="2277"/>
      <c r="L128" s="2277"/>
      <c r="M128" s="2277"/>
      <c r="N128" s="2277"/>
      <c r="O128" s="2277"/>
      <c r="P128" s="2277"/>
      <c r="Q128" s="2277"/>
      <c r="R128" s="2277"/>
      <c r="S128" s="2277"/>
      <c r="T128" s="2277"/>
      <c r="U128" s="2277"/>
      <c r="V128" s="2277"/>
      <c r="W128" s="2277"/>
      <c r="X128" s="2277"/>
      <c r="Y128" s="2277"/>
      <c r="Z128" s="2277"/>
      <c r="AA128" s="2277"/>
      <c r="AB128" s="2277"/>
      <c r="AC128" s="2277"/>
      <c r="AD128" s="2277"/>
      <c r="AE128" s="88"/>
      <c r="AF128" s="88"/>
      <c r="AG128" s="88"/>
      <c r="AH128" s="88"/>
      <c r="AI128" s="88"/>
      <c r="AJ128" s="171"/>
      <c r="AK128" s="88"/>
      <c r="AL128" s="2249"/>
      <c r="AM128" s="2249"/>
      <c r="AN128" s="2249"/>
      <c r="AO128" s="2249"/>
      <c r="AP128" s="2249"/>
      <c r="AQ128" s="2249"/>
      <c r="AR128" s="2249"/>
      <c r="AS128" s="2249"/>
      <c r="AT128" s="2249"/>
      <c r="AU128" s="2249"/>
      <c r="AV128" s="2249"/>
      <c r="AW128" s="2249"/>
      <c r="AX128" s="2249"/>
      <c r="AY128" s="2249"/>
      <c r="AZ128" s="25"/>
    </row>
    <row r="129" spans="2:52" ht="14.25" customHeight="1">
      <c r="B129" s="2278"/>
      <c r="C129" s="2278"/>
      <c r="D129" s="2278"/>
      <c r="E129" s="2278"/>
      <c r="F129" s="2278"/>
      <c r="G129" s="2278"/>
      <c r="H129" s="2278"/>
      <c r="I129" s="2278"/>
      <c r="J129" s="2278"/>
      <c r="K129" s="2278"/>
      <c r="L129" s="2278"/>
      <c r="M129" s="2278"/>
      <c r="N129" s="2278"/>
      <c r="O129" s="2278"/>
      <c r="P129" s="2278"/>
      <c r="Q129" s="2278"/>
      <c r="R129" s="2278"/>
      <c r="S129" s="2278"/>
      <c r="T129" s="2278"/>
      <c r="U129" s="2278"/>
      <c r="V129" s="2278"/>
      <c r="W129" s="2278"/>
      <c r="X129" s="2278"/>
      <c r="Y129" s="2278"/>
      <c r="Z129" s="2278"/>
      <c r="AA129" s="2278"/>
      <c r="AB129" s="2278"/>
      <c r="AC129" s="2278"/>
      <c r="AD129" s="2278"/>
      <c r="AE129" s="88"/>
      <c r="AF129" s="88"/>
      <c r="AG129" s="88"/>
      <c r="AH129" s="88"/>
      <c r="AI129" s="88"/>
      <c r="AJ129" s="171"/>
      <c r="AK129" s="88"/>
      <c r="AL129" s="2242"/>
      <c r="AM129" s="2243"/>
      <c r="AN129" s="2243"/>
      <c r="AO129" s="2243"/>
      <c r="AP129" s="2243"/>
      <c r="AQ129" s="2243"/>
      <c r="AR129" s="2243"/>
      <c r="AS129" s="2243"/>
      <c r="AT129" s="2243"/>
      <c r="AU129" s="2243"/>
      <c r="AV129" s="2243"/>
      <c r="AW129" s="2243"/>
      <c r="AX129" s="2243"/>
      <c r="AY129" s="2244"/>
      <c r="AZ129" s="25"/>
    </row>
    <row r="130" spans="2:52" ht="14.25" customHeight="1">
      <c r="B130" s="2279" t="s">
        <v>668</v>
      </c>
      <c r="C130" s="2279"/>
      <c r="D130" s="2279"/>
      <c r="E130" s="2279"/>
      <c r="F130" s="88"/>
      <c r="G130" s="88"/>
      <c r="H130" s="88"/>
      <c r="I130" s="88"/>
      <c r="J130" s="88"/>
      <c r="K130" s="88"/>
      <c r="L130" s="88"/>
      <c r="M130" s="88"/>
      <c r="N130" s="88"/>
      <c r="O130" s="88"/>
      <c r="P130" s="88"/>
      <c r="Q130" s="88"/>
      <c r="R130" s="88"/>
      <c r="S130" s="88"/>
      <c r="T130" s="88"/>
      <c r="U130" s="88"/>
      <c r="V130" s="88"/>
      <c r="W130" s="88"/>
      <c r="X130" s="88"/>
      <c r="Y130" s="88"/>
      <c r="Z130" s="88"/>
      <c r="AA130" s="88"/>
      <c r="AB130" s="88"/>
      <c r="AC130" s="88"/>
      <c r="AD130" s="88"/>
      <c r="AE130" s="88"/>
      <c r="AF130" s="88"/>
      <c r="AG130" s="88"/>
      <c r="AH130" s="88"/>
      <c r="AI130" s="88"/>
      <c r="AJ130" s="171"/>
      <c r="AK130" s="88"/>
      <c r="AL130" s="2245"/>
      <c r="AM130" s="2246"/>
      <c r="AN130" s="2246"/>
      <c r="AO130" s="2246"/>
      <c r="AP130" s="2246"/>
      <c r="AQ130" s="2246"/>
      <c r="AR130" s="2246"/>
      <c r="AS130" s="2246"/>
      <c r="AT130" s="2246"/>
      <c r="AU130" s="2246"/>
      <c r="AV130" s="2246"/>
      <c r="AW130" s="2246"/>
      <c r="AX130" s="2246"/>
      <c r="AY130" s="2247"/>
      <c r="AZ130" s="25"/>
    </row>
    <row r="131" spans="2:52" ht="14.25" customHeight="1">
      <c r="B131" s="2277"/>
      <c r="C131" s="2277"/>
      <c r="D131" s="2277"/>
      <c r="E131" s="2277"/>
      <c r="F131" s="2277"/>
      <c r="G131" s="2277"/>
      <c r="H131" s="2277"/>
      <c r="I131" s="2277"/>
      <c r="J131" s="2277"/>
      <c r="K131" s="2277"/>
      <c r="L131" s="2277"/>
      <c r="M131" s="2277"/>
      <c r="N131" s="2277"/>
      <c r="O131" s="2277"/>
      <c r="P131" s="2277"/>
      <c r="Q131" s="2277"/>
      <c r="R131" s="2277"/>
      <c r="S131" s="2277"/>
      <c r="T131" s="2277"/>
      <c r="U131" s="2277"/>
      <c r="V131" s="2277"/>
      <c r="W131" s="2277"/>
      <c r="X131" s="2277"/>
      <c r="Y131" s="2277"/>
      <c r="Z131" s="2277"/>
      <c r="AA131" s="2277"/>
      <c r="AB131" s="2277"/>
      <c r="AC131" s="2277"/>
      <c r="AD131" s="2277"/>
      <c r="AE131" s="88"/>
      <c r="AF131" s="88"/>
      <c r="AG131" s="88"/>
      <c r="AH131" s="88"/>
      <c r="AI131" s="88"/>
      <c r="AJ131" s="171"/>
      <c r="AK131" s="88"/>
      <c r="AL131" s="2248" t="s">
        <v>667</v>
      </c>
      <c r="AM131" s="2248"/>
      <c r="AN131" s="2248"/>
      <c r="AO131" s="2248"/>
      <c r="AP131" s="2248"/>
      <c r="AQ131" s="2248"/>
      <c r="AR131" s="2248"/>
      <c r="AS131" s="2248"/>
      <c r="AT131" s="2248"/>
      <c r="AU131" s="2248"/>
      <c r="AV131" s="2248"/>
      <c r="AW131" s="2248"/>
      <c r="AX131" s="2248"/>
      <c r="AY131" s="2248"/>
      <c r="AZ131" s="25"/>
    </row>
    <row r="132" spans="2:52" ht="14.25" customHeight="1">
      <c r="B132" s="2277"/>
      <c r="C132" s="2277"/>
      <c r="D132" s="2277"/>
      <c r="E132" s="2277"/>
      <c r="F132" s="2277"/>
      <c r="G132" s="2277"/>
      <c r="H132" s="2277"/>
      <c r="I132" s="2277"/>
      <c r="J132" s="2277"/>
      <c r="K132" s="2277"/>
      <c r="L132" s="2277"/>
      <c r="M132" s="2277"/>
      <c r="N132" s="2277"/>
      <c r="O132" s="2277"/>
      <c r="P132" s="2277"/>
      <c r="Q132" s="2277"/>
      <c r="R132" s="2277"/>
      <c r="S132" s="2277"/>
      <c r="T132" s="2277"/>
      <c r="U132" s="2277"/>
      <c r="V132" s="2277"/>
      <c r="W132" s="2277"/>
      <c r="X132" s="2277"/>
      <c r="Y132" s="2277"/>
      <c r="Z132" s="2277"/>
      <c r="AA132" s="2277"/>
      <c r="AB132" s="2277"/>
      <c r="AC132" s="2277"/>
      <c r="AD132" s="2277"/>
      <c r="AE132" s="88"/>
      <c r="AF132" s="88"/>
      <c r="AG132" s="88"/>
      <c r="AH132" s="88"/>
      <c r="AI132" s="88"/>
      <c r="AJ132" s="171"/>
      <c r="AK132" s="171"/>
      <c r="AL132" s="2249"/>
      <c r="AM132" s="2249"/>
      <c r="AN132" s="2249"/>
      <c r="AO132" s="2249"/>
      <c r="AP132" s="2249"/>
      <c r="AQ132" s="2249"/>
      <c r="AR132" s="2249"/>
      <c r="AS132" s="2249"/>
      <c r="AT132" s="2249"/>
      <c r="AU132" s="2249"/>
      <c r="AV132" s="2249"/>
      <c r="AW132" s="2249"/>
      <c r="AX132" s="2249"/>
      <c r="AY132" s="2249"/>
      <c r="AZ132" s="25"/>
    </row>
    <row r="133" spans="2:52" ht="14.25" customHeight="1">
      <c r="B133" s="2278"/>
      <c r="C133" s="2278"/>
      <c r="D133" s="2278"/>
      <c r="E133" s="2278"/>
      <c r="F133" s="2278"/>
      <c r="G133" s="2278"/>
      <c r="H133" s="2278"/>
      <c r="I133" s="2278"/>
      <c r="J133" s="2278"/>
      <c r="K133" s="2278"/>
      <c r="L133" s="2278"/>
      <c r="M133" s="2278"/>
      <c r="N133" s="2278"/>
      <c r="O133" s="2278"/>
      <c r="P133" s="2278"/>
      <c r="Q133" s="2278"/>
      <c r="R133" s="2278"/>
      <c r="S133" s="2278"/>
      <c r="T133" s="2278"/>
      <c r="U133" s="2278"/>
      <c r="V133" s="2278"/>
      <c r="W133" s="2278"/>
      <c r="X133" s="2278"/>
      <c r="Y133" s="2278"/>
      <c r="Z133" s="2278"/>
      <c r="AA133" s="2278"/>
      <c r="AB133" s="2278"/>
      <c r="AC133" s="2278"/>
      <c r="AD133" s="2278"/>
      <c r="AE133" s="88"/>
      <c r="AF133" s="88"/>
      <c r="AG133" s="88"/>
      <c r="AH133" s="88"/>
      <c r="AI133" s="88"/>
      <c r="AJ133" s="171"/>
      <c r="AK133" s="171"/>
      <c r="AL133" s="2242"/>
      <c r="AM133" s="2243"/>
      <c r="AN133" s="2243"/>
      <c r="AO133" s="2243"/>
      <c r="AP133" s="2243"/>
      <c r="AQ133" s="2243"/>
      <c r="AR133" s="2243"/>
      <c r="AS133" s="2243"/>
      <c r="AT133" s="2243"/>
      <c r="AU133" s="2243"/>
      <c r="AV133" s="2243"/>
      <c r="AW133" s="2243"/>
      <c r="AX133" s="2243"/>
      <c r="AY133" s="2244"/>
      <c r="AZ133" s="25"/>
    </row>
    <row r="134" spans="2:52" ht="14.25" customHeight="1">
      <c r="B134" s="2279" t="s">
        <v>666</v>
      </c>
      <c r="C134" s="2279"/>
      <c r="D134" s="2279"/>
      <c r="E134" s="2279"/>
      <c r="F134" s="88"/>
      <c r="G134" s="88"/>
      <c r="H134" s="88"/>
      <c r="I134" s="88"/>
      <c r="J134" s="88"/>
      <c r="K134" s="88"/>
      <c r="L134" s="88"/>
      <c r="M134" s="88"/>
      <c r="N134" s="88"/>
      <c r="O134" s="88"/>
      <c r="P134" s="88"/>
      <c r="Q134" s="88"/>
      <c r="R134" s="88"/>
      <c r="S134" s="88"/>
      <c r="T134" s="88"/>
      <c r="U134" s="88"/>
      <c r="V134" s="88"/>
      <c r="W134" s="88"/>
      <c r="X134" s="88"/>
      <c r="Y134" s="88"/>
      <c r="Z134" s="88"/>
      <c r="AA134" s="88"/>
      <c r="AB134" s="88"/>
      <c r="AC134" s="88"/>
      <c r="AD134" s="88"/>
      <c r="AE134" s="88"/>
      <c r="AF134" s="88"/>
      <c r="AG134" s="88"/>
      <c r="AH134" s="88"/>
      <c r="AI134" s="88"/>
      <c r="AJ134" s="171"/>
      <c r="AK134" s="171"/>
      <c r="AL134" s="2245"/>
      <c r="AM134" s="2246"/>
      <c r="AN134" s="2246"/>
      <c r="AO134" s="2246"/>
      <c r="AP134" s="2246"/>
      <c r="AQ134" s="2246"/>
      <c r="AR134" s="2246"/>
      <c r="AS134" s="2246"/>
      <c r="AT134" s="2246"/>
      <c r="AU134" s="2246"/>
      <c r="AV134" s="2246"/>
      <c r="AW134" s="2246"/>
      <c r="AX134" s="2246"/>
      <c r="AY134" s="2247"/>
      <c r="AZ134" s="25"/>
    </row>
    <row r="135" spans="2:52" ht="14.25" customHeight="1">
      <c r="B135" s="88"/>
      <c r="C135" s="88"/>
      <c r="D135" s="88"/>
      <c r="E135" s="88"/>
      <c r="F135" s="88"/>
      <c r="G135" s="88"/>
      <c r="H135" s="88"/>
      <c r="I135" s="88"/>
      <c r="J135" s="88"/>
      <c r="K135" s="88"/>
      <c r="L135" s="88"/>
      <c r="M135" s="88"/>
      <c r="N135" s="88"/>
      <c r="O135" s="88"/>
      <c r="P135" s="88"/>
      <c r="Q135" s="88"/>
      <c r="R135" s="88"/>
      <c r="S135" s="88"/>
      <c r="T135" s="88"/>
      <c r="U135" s="88"/>
      <c r="V135" s="88"/>
      <c r="W135" s="88"/>
      <c r="X135" s="88"/>
      <c r="Y135" s="88"/>
      <c r="Z135" s="88"/>
      <c r="AA135" s="88"/>
      <c r="AB135" s="88"/>
      <c r="AC135" s="88"/>
      <c r="AD135" s="88"/>
      <c r="AE135" s="88"/>
      <c r="AF135" s="88"/>
      <c r="AG135" s="88"/>
      <c r="AH135" s="88"/>
      <c r="AI135" s="88"/>
      <c r="AJ135" s="171"/>
      <c r="AK135" s="171"/>
      <c r="AL135" s="2271"/>
      <c r="AM135" s="2271"/>
      <c r="AN135" s="2271"/>
      <c r="AO135" s="2271"/>
      <c r="AP135" s="2271"/>
      <c r="AQ135" s="2271"/>
      <c r="AR135" s="2271"/>
      <c r="AS135" s="2271"/>
      <c r="AT135" s="2271"/>
      <c r="AU135" s="2271"/>
      <c r="AV135" s="2271"/>
      <c r="AW135" s="2271"/>
      <c r="AX135" s="2271"/>
      <c r="AY135" s="2271"/>
      <c r="AZ135" s="25"/>
    </row>
    <row r="136" spans="2:52" ht="14.25" customHeight="1">
      <c r="B136" s="2277"/>
      <c r="C136" s="2277"/>
      <c r="D136" s="2277"/>
      <c r="E136" s="2277"/>
      <c r="F136" s="2277"/>
      <c r="G136" s="2277"/>
      <c r="H136" s="2277"/>
      <c r="I136" s="2277"/>
      <c r="J136" s="2277"/>
      <c r="K136" s="2277"/>
      <c r="L136" s="2277"/>
      <c r="M136" s="2277"/>
      <c r="N136" s="2277"/>
      <c r="O136" s="2277"/>
      <c r="P136" s="2277"/>
      <c r="Q136" s="2277"/>
      <c r="R136" s="2277"/>
      <c r="S136" s="2277"/>
      <c r="T136" s="2277"/>
      <c r="U136" s="2277"/>
      <c r="V136" s="2277"/>
      <c r="W136" s="2277"/>
      <c r="X136" s="2277"/>
      <c r="Y136" s="2277"/>
      <c r="Z136" s="2277"/>
      <c r="AA136" s="2277"/>
      <c r="AB136" s="2277"/>
      <c r="AC136" s="2277"/>
      <c r="AD136" s="2277"/>
      <c r="AE136" s="88"/>
      <c r="AF136" s="88"/>
      <c r="AG136" s="88"/>
      <c r="AH136" s="88"/>
      <c r="AI136" s="88"/>
      <c r="AJ136" s="171"/>
      <c r="AK136" s="557"/>
      <c r="AL136" s="2271"/>
      <c r="AM136" s="2271"/>
      <c r="AN136" s="2271"/>
      <c r="AO136" s="2271"/>
      <c r="AP136" s="2271"/>
      <c r="AQ136" s="2271"/>
      <c r="AR136" s="2271"/>
      <c r="AS136" s="2271"/>
      <c r="AT136" s="2271"/>
      <c r="AU136" s="2271"/>
      <c r="AV136" s="2271"/>
      <c r="AW136" s="2271"/>
      <c r="AX136" s="2271"/>
      <c r="AY136" s="2271"/>
      <c r="AZ136" s="25"/>
    </row>
    <row r="137" spans="2:52" ht="14.25" customHeight="1">
      <c r="B137" s="2278"/>
      <c r="C137" s="2278"/>
      <c r="D137" s="2278"/>
      <c r="E137" s="2278"/>
      <c r="F137" s="2278"/>
      <c r="G137" s="2278"/>
      <c r="H137" s="2278"/>
      <c r="I137" s="2278"/>
      <c r="J137" s="2278"/>
      <c r="K137" s="2278"/>
      <c r="L137" s="2278"/>
      <c r="M137" s="2278"/>
      <c r="N137" s="2278"/>
      <c r="O137" s="2278"/>
      <c r="P137" s="2278"/>
      <c r="Q137" s="2278"/>
      <c r="R137" s="2278"/>
      <c r="S137" s="2278"/>
      <c r="T137" s="2278"/>
      <c r="U137" s="2278"/>
      <c r="V137" s="2278"/>
      <c r="W137" s="2278"/>
      <c r="X137" s="2278"/>
      <c r="Y137" s="2278"/>
      <c r="Z137" s="2278"/>
      <c r="AA137" s="2278"/>
      <c r="AB137" s="2278"/>
      <c r="AC137" s="2278"/>
      <c r="AD137" s="2278"/>
      <c r="AE137" s="551"/>
      <c r="AF137" s="88"/>
      <c r="AG137" s="88"/>
      <c r="AH137" s="88"/>
      <c r="AI137" s="88"/>
      <c r="AJ137" s="171"/>
      <c r="AK137" s="88"/>
      <c r="AL137" s="88"/>
      <c r="AM137" s="88"/>
      <c r="AN137" s="88"/>
      <c r="AO137" s="88"/>
      <c r="AP137" s="88"/>
      <c r="AQ137" s="88"/>
      <c r="AR137" s="88"/>
      <c r="AS137" s="88"/>
      <c r="AT137" s="88"/>
      <c r="AU137" s="88"/>
      <c r="AV137" s="551"/>
      <c r="AW137" s="551"/>
      <c r="AX137" s="88"/>
      <c r="AY137" s="88"/>
      <c r="AZ137" s="25"/>
    </row>
    <row r="138" spans="2:52" ht="14.25" customHeight="1">
      <c r="B138" s="2268" t="s">
        <v>665</v>
      </c>
      <c r="C138" s="2268"/>
      <c r="D138" s="2268"/>
      <c r="E138" s="2268"/>
      <c r="F138" s="2268"/>
      <c r="G138" s="2268"/>
      <c r="H138" s="2268"/>
      <c r="I138" s="556"/>
      <c r="J138" s="88"/>
      <c r="K138" s="88"/>
      <c r="L138" s="88"/>
      <c r="M138" s="88"/>
      <c r="N138" s="555"/>
      <c r="O138" s="554"/>
      <c r="P138" s="88"/>
      <c r="Q138" s="88"/>
      <c r="R138" s="88"/>
      <c r="S138" s="88"/>
      <c r="T138" s="88"/>
      <c r="U138" s="88"/>
      <c r="V138" s="88"/>
      <c r="W138" s="88"/>
      <c r="X138" s="88"/>
      <c r="Y138" s="88"/>
      <c r="Z138" s="88"/>
      <c r="AA138" s="88"/>
      <c r="AB138" s="88"/>
      <c r="AC138" s="88"/>
      <c r="AD138" s="551"/>
      <c r="AE138" s="551"/>
      <c r="AF138" s="88"/>
      <c r="AG138" s="88"/>
      <c r="AH138" s="88"/>
      <c r="AI138" s="553"/>
      <c r="AJ138" s="552"/>
      <c r="AK138" s="88"/>
      <c r="AL138" s="2271"/>
      <c r="AM138" s="2271"/>
      <c r="AN138" s="2271"/>
      <c r="AO138" s="2271"/>
      <c r="AP138" s="2271"/>
      <c r="AQ138" s="2271"/>
      <c r="AR138" s="2271"/>
      <c r="AS138" s="2271"/>
      <c r="AT138" s="2271"/>
      <c r="AU138" s="2271"/>
      <c r="AV138" s="2271"/>
      <c r="AW138" s="2271"/>
      <c r="AX138" s="2271"/>
      <c r="AY138" s="2271"/>
      <c r="AZ138" s="25"/>
    </row>
    <row r="139" spans="2:52" ht="14.25" customHeight="1">
      <c r="B139" s="2268"/>
      <c r="C139" s="2268"/>
      <c r="D139" s="2268"/>
      <c r="E139" s="2268"/>
      <c r="F139" s="2268"/>
      <c r="G139" s="2268"/>
      <c r="H139" s="2268"/>
      <c r="I139" s="551"/>
      <c r="J139" s="88"/>
      <c r="K139" s="88"/>
      <c r="L139" s="88"/>
      <c r="M139" s="88"/>
      <c r="N139" s="88"/>
      <c r="O139" s="88"/>
      <c r="P139" s="88"/>
      <c r="Q139" s="88"/>
      <c r="R139" s="88"/>
      <c r="S139" s="88"/>
      <c r="T139" s="88"/>
      <c r="U139" s="88"/>
      <c r="V139" s="88"/>
      <c r="W139" s="88"/>
      <c r="X139" s="88"/>
      <c r="Y139" s="88"/>
      <c r="Z139" s="88"/>
      <c r="AA139" s="88"/>
      <c r="AB139" s="88"/>
      <c r="AC139" s="88"/>
      <c r="AD139" s="551"/>
      <c r="AE139" s="551"/>
      <c r="AF139" s="88"/>
      <c r="AG139" s="88"/>
      <c r="AH139" s="88"/>
      <c r="AI139" s="552"/>
      <c r="AJ139" s="552"/>
      <c r="AK139" s="88"/>
      <c r="AL139" s="88"/>
      <c r="AM139" s="88"/>
      <c r="AN139" s="88"/>
      <c r="AO139" s="88"/>
      <c r="AP139" s="88"/>
      <c r="AQ139" s="88"/>
      <c r="AR139" s="88"/>
      <c r="AS139" s="88"/>
      <c r="AT139" s="88"/>
      <c r="AU139" s="88"/>
      <c r="AV139" s="551"/>
      <c r="AW139" s="551"/>
      <c r="AX139" s="88"/>
      <c r="AY139" s="88"/>
      <c r="AZ139" s="25"/>
    </row>
    <row r="140" spans="2:52" ht="14.25" customHeight="1">
      <c r="B140" s="88"/>
      <c r="C140" s="88"/>
      <c r="D140" s="88"/>
      <c r="E140" s="88"/>
      <c r="F140" s="88"/>
      <c r="G140" s="88"/>
      <c r="H140" s="88"/>
      <c r="I140" s="88"/>
      <c r="J140" s="88"/>
      <c r="K140" s="88"/>
      <c r="L140" s="88"/>
      <c r="M140" s="88"/>
      <c r="N140" s="88"/>
      <c r="O140" s="88"/>
      <c r="P140" s="88"/>
      <c r="Q140" s="88"/>
      <c r="R140" s="88"/>
      <c r="S140" s="88"/>
      <c r="T140" s="88"/>
      <c r="U140" s="88"/>
      <c r="V140" s="88"/>
      <c r="W140" s="88"/>
      <c r="X140" s="88"/>
      <c r="Y140" s="88"/>
      <c r="Z140" s="88"/>
      <c r="AA140" s="88"/>
      <c r="AB140" s="88"/>
      <c r="AC140" s="88"/>
      <c r="AD140" s="88"/>
      <c r="AE140" s="88"/>
      <c r="AF140" s="88"/>
      <c r="AG140" s="88"/>
      <c r="AH140" s="88"/>
      <c r="AI140" s="88"/>
      <c r="AJ140" s="88"/>
      <c r="AK140" s="88"/>
      <c r="AL140" s="88"/>
      <c r="AM140" s="88"/>
      <c r="AN140" s="88"/>
      <c r="AO140" s="88"/>
      <c r="AP140" s="88"/>
      <c r="AQ140" s="88"/>
      <c r="AR140" s="88"/>
      <c r="AS140" s="88"/>
      <c r="AT140" s="88"/>
      <c r="AU140" s="88"/>
      <c r="AV140" s="88"/>
      <c r="AW140" s="88"/>
      <c r="AX140" s="88"/>
      <c r="AY140" s="88"/>
      <c r="AZ140" s="25"/>
    </row>
    <row r="141" spans="2:52" ht="14.25" customHeight="1">
      <c r="B141" s="88"/>
      <c r="C141" s="88"/>
      <c r="D141" s="88"/>
      <c r="E141" s="88"/>
      <c r="F141" s="88"/>
      <c r="G141" s="88"/>
      <c r="H141" s="88"/>
      <c r="I141" s="88"/>
      <c r="J141" s="88"/>
      <c r="K141" s="88"/>
      <c r="L141" s="88"/>
      <c r="M141" s="88"/>
      <c r="N141" s="88"/>
      <c r="O141" s="88"/>
      <c r="P141" s="88"/>
      <c r="Q141" s="88"/>
      <c r="R141" s="88"/>
      <c r="S141" s="88"/>
      <c r="T141" s="88"/>
      <c r="U141" s="88"/>
      <c r="V141" s="88"/>
      <c r="W141" s="88"/>
      <c r="X141" s="88"/>
      <c r="Y141" s="88"/>
      <c r="Z141" s="88"/>
      <c r="AA141" s="88"/>
      <c r="AB141" s="88"/>
      <c r="AC141" s="88"/>
      <c r="AD141" s="88"/>
      <c r="AE141" s="88"/>
      <c r="AF141" s="88"/>
      <c r="AG141" s="88"/>
      <c r="AH141" s="88"/>
      <c r="AI141" s="88"/>
      <c r="AJ141" s="88"/>
      <c r="AK141" s="88"/>
      <c r="AL141" s="88"/>
      <c r="AM141" s="88"/>
      <c r="AN141" s="88"/>
      <c r="AO141" s="88"/>
      <c r="AP141" s="88"/>
      <c r="AQ141" s="88"/>
      <c r="AR141" s="88"/>
      <c r="AS141" s="88"/>
      <c r="AT141" s="88"/>
      <c r="AU141" s="88"/>
      <c r="AV141" s="88"/>
      <c r="AW141" s="88"/>
      <c r="AX141" s="88"/>
      <c r="AY141" s="88"/>
      <c r="AZ141" s="25"/>
    </row>
    <row r="142" spans="2:52" ht="26.25" customHeight="1">
      <c r="B142" s="217"/>
      <c r="C142" s="217"/>
      <c r="D142" s="217"/>
      <c r="E142" s="217"/>
      <c r="F142" s="217"/>
      <c r="G142" s="217"/>
      <c r="H142" s="217"/>
      <c r="I142" s="217"/>
      <c r="J142" s="217"/>
      <c r="K142" s="217"/>
      <c r="L142" s="217"/>
      <c r="M142" s="217"/>
      <c r="N142" s="217"/>
      <c r="O142" s="217"/>
      <c r="P142" s="217"/>
      <c r="Q142" s="217"/>
      <c r="R142" s="217"/>
      <c r="S142" s="217"/>
      <c r="T142" s="217"/>
      <c r="U142" s="217"/>
      <c r="V142" s="217"/>
      <c r="W142" s="217"/>
      <c r="X142" s="217"/>
      <c r="Y142" s="217"/>
      <c r="Z142" s="217"/>
      <c r="AA142" s="217"/>
      <c r="AB142" s="217"/>
      <c r="AC142" s="217"/>
      <c r="AD142" s="217"/>
      <c r="AE142" s="217"/>
      <c r="AF142" s="217"/>
      <c r="AG142" s="217"/>
      <c r="AH142" s="217"/>
      <c r="AI142" s="217"/>
      <c r="AJ142" s="217"/>
      <c r="AN142" s="550"/>
      <c r="AO142" s="550"/>
      <c r="AP142" s="550"/>
      <c r="AQ142" s="550"/>
      <c r="AR142" s="550"/>
      <c r="AS142" s="550"/>
      <c r="AT142" s="550"/>
      <c r="AU142" s="550"/>
      <c r="AV142" s="550"/>
      <c r="AW142" s="550"/>
      <c r="AX142" s="550"/>
      <c r="AY142" s="550"/>
    </row>
    <row r="143" spans="2:52">
      <c r="B143" s="2"/>
    </row>
    <row r="144" spans="2:52">
      <c r="B144" s="2"/>
    </row>
    <row r="145" spans="2:2">
      <c r="B145" s="2"/>
    </row>
    <row r="146" spans="2:2">
      <c r="B146" s="2"/>
    </row>
    <row r="147" spans="2:2">
      <c r="B147" s="2"/>
    </row>
    <row r="148" spans="2:2">
      <c r="B148" s="2"/>
    </row>
    <row r="149" spans="2:2">
      <c r="B149" s="2"/>
    </row>
    <row r="150" spans="2:2">
      <c r="B150" s="2"/>
    </row>
    <row r="151" spans="2:2">
      <c r="B151" s="2"/>
    </row>
    <row r="152" spans="2:2">
      <c r="B152" s="2"/>
    </row>
    <row r="153" spans="2:2">
      <c r="B153" s="2"/>
    </row>
    <row r="154" spans="2:2">
      <c r="B154" s="2"/>
    </row>
    <row r="155" spans="2:2">
      <c r="B155" s="2"/>
    </row>
    <row r="156" spans="2:2">
      <c r="B156" s="2"/>
    </row>
    <row r="157" spans="2:2">
      <c r="B157" s="2"/>
    </row>
    <row r="158" spans="2:2">
      <c r="B158" s="2"/>
    </row>
    <row r="159" spans="2:2">
      <c r="B159" s="2"/>
    </row>
    <row r="160" spans="2:2">
      <c r="B160" s="2"/>
    </row>
    <row r="161" spans="2:2">
      <c r="B161" s="2"/>
    </row>
    <row r="162" spans="2:2">
      <c r="B162" s="2"/>
    </row>
    <row r="163" spans="2:2">
      <c r="B163" s="2"/>
    </row>
    <row r="164" spans="2:2">
      <c r="B164" s="2"/>
    </row>
    <row r="165" spans="2:2">
      <c r="B165" s="2"/>
    </row>
    <row r="166" spans="2:2">
      <c r="B166" s="2"/>
    </row>
    <row r="167" spans="2:2">
      <c r="B167" s="2"/>
    </row>
    <row r="168" spans="2:2">
      <c r="B168" s="2"/>
    </row>
    <row r="169" spans="2:2">
      <c r="B169" s="2"/>
    </row>
    <row r="170" spans="2:2">
      <c r="B170" s="2"/>
    </row>
    <row r="171" spans="2:2">
      <c r="B171" s="2"/>
    </row>
    <row r="172" spans="2:2">
      <c r="B172" s="2"/>
    </row>
    <row r="173" spans="2:2">
      <c r="B173" s="2"/>
    </row>
    <row r="174" spans="2:2">
      <c r="B174" s="2"/>
    </row>
    <row r="175" spans="2:2">
      <c r="B175" s="2"/>
    </row>
    <row r="176" spans="2:2">
      <c r="B176" s="2"/>
    </row>
    <row r="177" spans="2:2">
      <c r="B177" s="2"/>
    </row>
    <row r="178" spans="2:2">
      <c r="B178" s="2"/>
    </row>
    <row r="179" spans="2:2">
      <c r="B179" s="2"/>
    </row>
    <row r="180" spans="2:2">
      <c r="B180" s="2"/>
    </row>
    <row r="181" spans="2:2">
      <c r="B181" s="2"/>
    </row>
    <row r="182" spans="2:2">
      <c r="B182" s="2"/>
    </row>
    <row r="183" spans="2:2">
      <c r="B183" s="2"/>
    </row>
    <row r="184" spans="2:2">
      <c r="B184" s="2"/>
    </row>
    <row r="185" spans="2:2">
      <c r="B185" s="2"/>
    </row>
    <row r="186" spans="2:2">
      <c r="B186" s="2"/>
    </row>
    <row r="187" spans="2:2">
      <c r="B187" s="2"/>
    </row>
    <row r="188" spans="2:2">
      <c r="B188" s="2"/>
    </row>
    <row r="189" spans="2:2">
      <c r="B189" s="2"/>
    </row>
    <row r="190" spans="2:2">
      <c r="B190" s="2"/>
    </row>
    <row r="191" spans="2:2">
      <c r="B191" s="2"/>
    </row>
    <row r="192" spans="2:2">
      <c r="B192" s="2"/>
    </row>
    <row r="193" spans="2:2">
      <c r="B193" s="2"/>
    </row>
    <row r="194" spans="2:2">
      <c r="B194" s="2"/>
    </row>
    <row r="195" spans="2:2">
      <c r="B195" s="2"/>
    </row>
    <row r="196" spans="2:2">
      <c r="B196" s="2"/>
    </row>
    <row r="197" spans="2:2">
      <c r="B197" s="2"/>
    </row>
    <row r="198" spans="2:2">
      <c r="B198" s="2"/>
    </row>
    <row r="199" spans="2:2">
      <c r="B199" s="2"/>
    </row>
    <row r="200" spans="2:2">
      <c r="B200" s="2"/>
    </row>
    <row r="201" spans="2:2">
      <c r="B201" s="2"/>
    </row>
    <row r="202" spans="2:2">
      <c r="B202" s="2"/>
    </row>
    <row r="203" spans="2:2">
      <c r="B203" s="2"/>
    </row>
    <row r="204" spans="2:2">
      <c r="B204" s="2"/>
    </row>
    <row r="205" spans="2:2">
      <c r="B205" s="2"/>
    </row>
    <row r="206" spans="2:2">
      <c r="B206" s="2"/>
    </row>
    <row r="207" spans="2:2">
      <c r="B207" s="2"/>
    </row>
    <row r="208" spans="2:2">
      <c r="B208" s="2"/>
    </row>
    <row r="209" spans="2:2">
      <c r="B209" s="2"/>
    </row>
    <row r="210" spans="2:2">
      <c r="B210" s="2"/>
    </row>
    <row r="211" spans="2:2">
      <c r="B211" s="2"/>
    </row>
    <row r="212" spans="2:2">
      <c r="B212" s="2"/>
    </row>
    <row r="213" spans="2:2">
      <c r="B213" s="2"/>
    </row>
    <row r="214" spans="2:2">
      <c r="B214" s="2"/>
    </row>
    <row r="215" spans="2:2">
      <c r="B215" s="2"/>
    </row>
    <row r="216" spans="2:2">
      <c r="B216" s="2"/>
    </row>
    <row r="217" spans="2:2">
      <c r="B217" s="2"/>
    </row>
    <row r="218" spans="2:2">
      <c r="B218" s="2"/>
    </row>
    <row r="219" spans="2:2">
      <c r="B219" s="2"/>
    </row>
    <row r="220" spans="2:2">
      <c r="B220" s="2"/>
    </row>
    <row r="221" spans="2:2">
      <c r="B221" s="2"/>
    </row>
    <row r="222" spans="2:2">
      <c r="B222" s="2"/>
    </row>
    <row r="223" spans="2:2">
      <c r="B223" s="2"/>
    </row>
    <row r="224" spans="2:2">
      <c r="B224" s="2"/>
    </row>
    <row r="225" spans="2:2">
      <c r="B225" s="2"/>
    </row>
    <row r="226" spans="2:2">
      <c r="B226" s="2"/>
    </row>
    <row r="227" spans="2:2">
      <c r="B227" s="2"/>
    </row>
    <row r="228" spans="2:2">
      <c r="B228" s="2"/>
    </row>
    <row r="229" spans="2:2">
      <c r="B229" s="2"/>
    </row>
    <row r="230" spans="2:2">
      <c r="B230" s="2"/>
    </row>
    <row r="231" spans="2:2">
      <c r="B231" s="2"/>
    </row>
    <row r="232" spans="2:2">
      <c r="B232" s="2"/>
    </row>
    <row r="233" spans="2:2">
      <c r="B233" s="2"/>
    </row>
    <row r="234" spans="2:2">
      <c r="B234" s="2"/>
    </row>
    <row r="235" spans="2:2">
      <c r="B235" s="2"/>
    </row>
    <row r="236" spans="2:2">
      <c r="B236" s="2"/>
    </row>
    <row r="237" spans="2:2">
      <c r="B237" s="2"/>
    </row>
    <row r="238" spans="2:2">
      <c r="B238" s="2"/>
    </row>
    <row r="239" spans="2:2">
      <c r="B239" s="2"/>
    </row>
    <row r="240" spans="2:2">
      <c r="B240" s="2"/>
    </row>
    <row r="241" spans="2:2">
      <c r="B241" s="2"/>
    </row>
    <row r="242" spans="2:2">
      <c r="B242" s="2"/>
    </row>
    <row r="243" spans="2:2">
      <c r="B243" s="2"/>
    </row>
    <row r="244" spans="2:2">
      <c r="B244" s="2"/>
    </row>
    <row r="245" spans="2:2">
      <c r="B245" s="2"/>
    </row>
    <row r="246" spans="2:2">
      <c r="B246" s="2"/>
    </row>
    <row r="247" spans="2:2">
      <c r="B247" s="2"/>
    </row>
    <row r="248" spans="2:2">
      <c r="B248" s="2"/>
    </row>
    <row r="249" spans="2:2">
      <c r="B249" s="2"/>
    </row>
    <row r="250" spans="2:2">
      <c r="B250" s="2"/>
    </row>
    <row r="251" spans="2:2">
      <c r="B251" s="2"/>
    </row>
    <row r="252" spans="2:2">
      <c r="B252" s="2"/>
    </row>
    <row r="253" spans="2:2">
      <c r="B253" s="2"/>
    </row>
    <row r="254" spans="2:2">
      <c r="B254" s="2"/>
    </row>
    <row r="255" spans="2:2">
      <c r="B255" s="2"/>
    </row>
    <row r="256" spans="2:2">
      <c r="B256" s="2"/>
    </row>
    <row r="257" spans="2:2">
      <c r="B257" s="2"/>
    </row>
    <row r="258" spans="2:2">
      <c r="B258" s="2"/>
    </row>
    <row r="259" spans="2:2">
      <c r="B259" s="2"/>
    </row>
    <row r="260" spans="2:2">
      <c r="B260" s="2"/>
    </row>
    <row r="261" spans="2:2">
      <c r="B261" s="2"/>
    </row>
    <row r="262" spans="2:2">
      <c r="B262" s="2"/>
    </row>
    <row r="263" spans="2:2">
      <c r="B263" s="2"/>
    </row>
    <row r="264" spans="2:2">
      <c r="B264" s="2"/>
    </row>
    <row r="265" spans="2:2">
      <c r="B265" s="2"/>
    </row>
    <row r="266" spans="2:2">
      <c r="B266" s="2"/>
    </row>
    <row r="267" spans="2:2">
      <c r="B267" s="2"/>
    </row>
    <row r="268" spans="2:2">
      <c r="B268" s="2"/>
    </row>
    <row r="269" spans="2:2">
      <c r="B269" s="2"/>
    </row>
    <row r="270" spans="2:2">
      <c r="B270" s="2"/>
    </row>
    <row r="271" spans="2:2">
      <c r="B271" s="2"/>
    </row>
    <row r="272" spans="2:2">
      <c r="B272" s="2"/>
    </row>
    <row r="273" spans="2:2">
      <c r="B273" s="2"/>
    </row>
    <row r="274" spans="2:2">
      <c r="B274" s="2"/>
    </row>
    <row r="275" spans="2:2">
      <c r="B275" s="2"/>
    </row>
    <row r="276" spans="2:2">
      <c r="B276" s="2"/>
    </row>
    <row r="277" spans="2:2">
      <c r="B277" s="2"/>
    </row>
    <row r="278" spans="2:2">
      <c r="B278" s="2"/>
    </row>
    <row r="279" spans="2:2">
      <c r="B279" s="2"/>
    </row>
    <row r="280" spans="2:2">
      <c r="B280" s="2"/>
    </row>
    <row r="281" spans="2:2">
      <c r="B281" s="2"/>
    </row>
    <row r="282" spans="2:2">
      <c r="B282" s="2"/>
    </row>
    <row r="283" spans="2:2">
      <c r="B283" s="2"/>
    </row>
    <row r="284" spans="2:2">
      <c r="B284" s="2"/>
    </row>
    <row r="285" spans="2:2">
      <c r="B285" s="2"/>
    </row>
    <row r="286" spans="2:2">
      <c r="B286" s="2"/>
    </row>
    <row r="287" spans="2:2">
      <c r="B287" s="2"/>
    </row>
    <row r="288" spans="2:2">
      <c r="B288" s="2"/>
    </row>
    <row r="289" spans="2:2">
      <c r="B289" s="2"/>
    </row>
    <row r="290" spans="2:2">
      <c r="B290" s="2"/>
    </row>
    <row r="291" spans="2:2">
      <c r="B291" s="2"/>
    </row>
    <row r="292" spans="2:2">
      <c r="B292" s="2"/>
    </row>
    <row r="293" spans="2:2">
      <c r="B293" s="2"/>
    </row>
    <row r="294" spans="2:2">
      <c r="B294" s="2"/>
    </row>
    <row r="295" spans="2:2">
      <c r="B295" s="2"/>
    </row>
    <row r="296" spans="2:2">
      <c r="B296" s="2"/>
    </row>
    <row r="297" spans="2:2">
      <c r="B297" s="2"/>
    </row>
    <row r="298" spans="2:2">
      <c r="B298" s="2"/>
    </row>
    <row r="299" spans="2:2">
      <c r="B299" s="2"/>
    </row>
    <row r="300" spans="2:2">
      <c r="B300" s="2"/>
    </row>
    <row r="301" spans="2:2">
      <c r="B301" s="2"/>
    </row>
    <row r="302" spans="2:2">
      <c r="B302" s="2"/>
    </row>
    <row r="303" spans="2:2">
      <c r="B303" s="2"/>
    </row>
    <row r="304" spans="2:2">
      <c r="B304" s="2"/>
    </row>
    <row r="305" spans="2:2">
      <c r="B305" s="2"/>
    </row>
    <row r="306" spans="2:2">
      <c r="B306" s="2"/>
    </row>
    <row r="307" spans="2:2">
      <c r="B307" s="2"/>
    </row>
    <row r="308" spans="2:2">
      <c r="B308" s="2"/>
    </row>
    <row r="309" spans="2:2">
      <c r="B309" s="2"/>
    </row>
    <row r="310" spans="2:2">
      <c r="B310" s="2"/>
    </row>
    <row r="311" spans="2:2">
      <c r="B311" s="2"/>
    </row>
    <row r="312" spans="2:2">
      <c r="B312" s="2"/>
    </row>
    <row r="313" spans="2:2">
      <c r="B313" s="2"/>
    </row>
    <row r="314" spans="2:2">
      <c r="B314" s="2"/>
    </row>
    <row r="315" spans="2:2">
      <c r="B315" s="2"/>
    </row>
    <row r="316" spans="2:2">
      <c r="B316" s="2"/>
    </row>
    <row r="317" spans="2:2">
      <c r="B317" s="2"/>
    </row>
    <row r="318" spans="2:2">
      <c r="B318" s="2"/>
    </row>
    <row r="319" spans="2:2">
      <c r="B319" s="2"/>
    </row>
    <row r="320" spans="2:2">
      <c r="B320" s="2"/>
    </row>
    <row r="321" spans="2:2">
      <c r="B321" s="2"/>
    </row>
    <row r="322" spans="2:2">
      <c r="B322" s="2"/>
    </row>
    <row r="323" spans="2:2">
      <c r="B323" s="2"/>
    </row>
    <row r="324" spans="2:2">
      <c r="B324" s="2"/>
    </row>
    <row r="325" spans="2:2">
      <c r="B325" s="2"/>
    </row>
    <row r="326" spans="2:2">
      <c r="B326" s="2"/>
    </row>
    <row r="327" spans="2:2">
      <c r="B327" s="2"/>
    </row>
    <row r="328" spans="2:2">
      <c r="B328" s="2"/>
    </row>
    <row r="329" spans="2:2">
      <c r="B329" s="2"/>
    </row>
    <row r="330" spans="2:2">
      <c r="B330" s="2"/>
    </row>
    <row r="331" spans="2:2">
      <c r="B331" s="2"/>
    </row>
    <row r="332" spans="2:2">
      <c r="B332" s="2"/>
    </row>
    <row r="333" spans="2:2">
      <c r="B333" s="2"/>
    </row>
    <row r="334" spans="2:2">
      <c r="B334" s="2"/>
    </row>
    <row r="335" spans="2:2">
      <c r="B335" s="2"/>
    </row>
    <row r="336" spans="2:2">
      <c r="B336" s="2"/>
    </row>
    <row r="337" spans="2:2">
      <c r="B337" s="2"/>
    </row>
    <row r="338" spans="2:2">
      <c r="B338" s="2"/>
    </row>
    <row r="339" spans="2:2">
      <c r="B339" s="2"/>
    </row>
    <row r="340" spans="2:2">
      <c r="B340" s="2"/>
    </row>
    <row r="341" spans="2:2">
      <c r="B341" s="2"/>
    </row>
    <row r="342" spans="2:2">
      <c r="B342" s="2"/>
    </row>
    <row r="343" spans="2:2">
      <c r="B343" s="2"/>
    </row>
    <row r="344" spans="2:2">
      <c r="B344" s="2"/>
    </row>
    <row r="345" spans="2:2">
      <c r="B345" s="2"/>
    </row>
    <row r="346" spans="2:2">
      <c r="B346" s="2"/>
    </row>
    <row r="347" spans="2:2">
      <c r="B347" s="2"/>
    </row>
    <row r="348" spans="2:2">
      <c r="B348" s="2"/>
    </row>
    <row r="349" spans="2:2">
      <c r="B349" s="2"/>
    </row>
    <row r="350" spans="2:2">
      <c r="B350" s="2"/>
    </row>
    <row r="351" spans="2:2">
      <c r="B351" s="2"/>
    </row>
    <row r="352" spans="2:2">
      <c r="B352" s="2"/>
    </row>
    <row r="353" spans="2:2">
      <c r="B353" s="2"/>
    </row>
    <row r="354" spans="2:2">
      <c r="B354" s="2"/>
    </row>
    <row r="355" spans="2:2">
      <c r="B355" s="2"/>
    </row>
    <row r="356" spans="2:2">
      <c r="B356" s="2"/>
    </row>
    <row r="357" spans="2:2">
      <c r="B357" s="2"/>
    </row>
    <row r="358" spans="2:2">
      <c r="B358" s="2"/>
    </row>
    <row r="359" spans="2:2">
      <c r="B359" s="2"/>
    </row>
    <row r="360" spans="2:2">
      <c r="B360" s="2"/>
    </row>
    <row r="361" spans="2:2">
      <c r="B361" s="2"/>
    </row>
    <row r="362" spans="2:2">
      <c r="B362" s="2"/>
    </row>
    <row r="363" spans="2:2">
      <c r="B363" s="2"/>
    </row>
    <row r="364" spans="2:2">
      <c r="B364" s="2"/>
    </row>
    <row r="365" spans="2:2">
      <c r="B365" s="2"/>
    </row>
    <row r="366" spans="2:2">
      <c r="B366" s="2"/>
    </row>
    <row r="367" spans="2:2">
      <c r="B367" s="2"/>
    </row>
    <row r="368" spans="2:2">
      <c r="B368" s="2"/>
    </row>
    <row r="369" spans="2:2">
      <c r="B369" s="2"/>
    </row>
    <row r="370" spans="2:2">
      <c r="B370" s="2"/>
    </row>
    <row r="371" spans="2:2">
      <c r="B371" s="2"/>
    </row>
    <row r="372" spans="2:2">
      <c r="B372" s="2"/>
    </row>
    <row r="373" spans="2:2">
      <c r="B373" s="2"/>
    </row>
    <row r="374" spans="2:2">
      <c r="B374" s="2"/>
    </row>
    <row r="375" spans="2:2">
      <c r="B375" s="2"/>
    </row>
    <row r="376" spans="2:2">
      <c r="B376" s="2"/>
    </row>
    <row r="377" spans="2:2">
      <c r="B377" s="2"/>
    </row>
    <row r="378" spans="2:2">
      <c r="B378" s="2"/>
    </row>
    <row r="379" spans="2:2">
      <c r="B379" s="2"/>
    </row>
    <row r="380" spans="2:2">
      <c r="B380" s="2"/>
    </row>
    <row r="381" spans="2:2">
      <c r="B381" s="2"/>
    </row>
    <row r="382" spans="2:2">
      <c r="B382" s="2"/>
    </row>
    <row r="383" spans="2:2">
      <c r="B383" s="2"/>
    </row>
    <row r="384" spans="2:2">
      <c r="B384" s="2"/>
    </row>
    <row r="385" spans="2:2">
      <c r="B385" s="2"/>
    </row>
    <row r="386" spans="2:2">
      <c r="B386" s="2"/>
    </row>
    <row r="387" spans="2:2">
      <c r="B387" s="2"/>
    </row>
    <row r="388" spans="2:2">
      <c r="B388" s="2"/>
    </row>
    <row r="389" spans="2:2">
      <c r="B389" s="2"/>
    </row>
    <row r="390" spans="2:2">
      <c r="B390" s="2"/>
    </row>
    <row r="391" spans="2:2">
      <c r="B391" s="2"/>
    </row>
    <row r="392" spans="2:2">
      <c r="B392" s="2"/>
    </row>
    <row r="393" spans="2:2">
      <c r="B393" s="2"/>
    </row>
    <row r="394" spans="2:2">
      <c r="B394" s="2"/>
    </row>
    <row r="395" spans="2:2">
      <c r="B395" s="2"/>
    </row>
    <row r="396" spans="2:2">
      <c r="B396" s="2"/>
    </row>
    <row r="397" spans="2:2">
      <c r="B397" s="2"/>
    </row>
    <row r="398" spans="2:2">
      <c r="B398" s="2"/>
    </row>
    <row r="399" spans="2:2">
      <c r="B399" s="2"/>
    </row>
    <row r="400" spans="2:2">
      <c r="B400" s="2"/>
    </row>
    <row r="401" spans="2:2">
      <c r="B401" s="2"/>
    </row>
    <row r="402" spans="2:2">
      <c r="B402" s="2"/>
    </row>
    <row r="403" spans="2:2">
      <c r="B403" s="2"/>
    </row>
    <row r="404" spans="2:2">
      <c r="B404" s="2"/>
    </row>
    <row r="405" spans="2:2">
      <c r="B405" s="2"/>
    </row>
    <row r="406" spans="2:2">
      <c r="B406" s="2"/>
    </row>
    <row r="407" spans="2:2">
      <c r="B407" s="2"/>
    </row>
    <row r="408" spans="2:2">
      <c r="B408" s="2"/>
    </row>
    <row r="409" spans="2:2">
      <c r="B409" s="2"/>
    </row>
    <row r="410" spans="2:2">
      <c r="B410" s="2"/>
    </row>
    <row r="411" spans="2:2">
      <c r="B411" s="2"/>
    </row>
    <row r="412" spans="2:2">
      <c r="B412" s="2"/>
    </row>
    <row r="413" spans="2:2">
      <c r="B413" s="2"/>
    </row>
    <row r="414" spans="2:2">
      <c r="B414" s="2"/>
    </row>
    <row r="415" spans="2:2">
      <c r="B415" s="2"/>
    </row>
    <row r="416" spans="2:2">
      <c r="B416" s="2"/>
    </row>
    <row r="417" spans="2:2">
      <c r="B417" s="2"/>
    </row>
    <row r="418" spans="2:2">
      <c r="B418" s="2"/>
    </row>
    <row r="419" spans="2:2">
      <c r="B419" s="2"/>
    </row>
    <row r="420" spans="2:2">
      <c r="B420" s="2"/>
    </row>
    <row r="421" spans="2:2">
      <c r="B421" s="2"/>
    </row>
    <row r="422" spans="2:2">
      <c r="B422" s="2"/>
    </row>
    <row r="423" spans="2:2">
      <c r="B423" s="2"/>
    </row>
    <row r="424" spans="2:2">
      <c r="B424" s="2"/>
    </row>
    <row r="425" spans="2:2">
      <c r="B425" s="2"/>
    </row>
    <row r="426" spans="2:2">
      <c r="B426" s="2"/>
    </row>
    <row r="427" spans="2:2">
      <c r="B427" s="2"/>
    </row>
    <row r="428" spans="2:2">
      <c r="B428" s="2"/>
    </row>
    <row r="429" spans="2:2">
      <c r="B429" s="2"/>
    </row>
    <row r="430" spans="2:2">
      <c r="B430" s="2"/>
    </row>
    <row r="431" spans="2:2">
      <c r="B431" s="2"/>
    </row>
    <row r="432" spans="2:2">
      <c r="B432" s="2"/>
    </row>
    <row r="433" spans="2:2">
      <c r="B433" s="2"/>
    </row>
    <row r="434" spans="2:2">
      <c r="B434" s="2"/>
    </row>
    <row r="435" spans="2:2">
      <c r="B435" s="2"/>
    </row>
    <row r="436" spans="2:2">
      <c r="B436" s="2"/>
    </row>
    <row r="437" spans="2:2">
      <c r="B437" s="2"/>
    </row>
    <row r="438" spans="2:2">
      <c r="B438" s="2"/>
    </row>
    <row r="439" spans="2:2">
      <c r="B439" s="2"/>
    </row>
    <row r="440" spans="2:2">
      <c r="B440" s="2"/>
    </row>
    <row r="441" spans="2:2">
      <c r="B441" s="2"/>
    </row>
    <row r="442" spans="2:2">
      <c r="B442" s="2"/>
    </row>
    <row r="443" spans="2:2">
      <c r="B443" s="2"/>
    </row>
    <row r="444" spans="2:2">
      <c r="B444" s="2"/>
    </row>
    <row r="445" spans="2:2">
      <c r="B445" s="2"/>
    </row>
    <row r="446" spans="2:2">
      <c r="B446" s="2"/>
    </row>
    <row r="447" spans="2:2">
      <c r="B447" s="2"/>
    </row>
    <row r="448" spans="2:2">
      <c r="B448" s="2"/>
    </row>
    <row r="449" spans="2:2">
      <c r="B449" s="2"/>
    </row>
    <row r="450" spans="2:2">
      <c r="B450" s="2"/>
    </row>
    <row r="451" spans="2:2">
      <c r="B451" s="2"/>
    </row>
    <row r="452" spans="2:2">
      <c r="B452" s="2"/>
    </row>
    <row r="453" spans="2:2">
      <c r="B453" s="2"/>
    </row>
    <row r="454" spans="2:2">
      <c r="B454" s="2"/>
    </row>
    <row r="455" spans="2:2">
      <c r="B455" s="2"/>
    </row>
    <row r="456" spans="2:2">
      <c r="B456" s="2"/>
    </row>
    <row r="457" spans="2:2">
      <c r="B457" s="2"/>
    </row>
    <row r="458" spans="2:2">
      <c r="B458" s="2"/>
    </row>
    <row r="459" spans="2:2">
      <c r="B459" s="2"/>
    </row>
    <row r="460" spans="2:2">
      <c r="B460" s="2"/>
    </row>
    <row r="461" spans="2:2">
      <c r="B461" s="2"/>
    </row>
    <row r="462" spans="2:2">
      <c r="B462" s="2"/>
    </row>
    <row r="463" spans="2:2">
      <c r="B463" s="2"/>
    </row>
    <row r="464" spans="2:2">
      <c r="B464" s="2"/>
    </row>
    <row r="465" spans="2:2">
      <c r="B465" s="2"/>
    </row>
    <row r="466" spans="2:2">
      <c r="B466" s="2"/>
    </row>
    <row r="467" spans="2:2">
      <c r="B467" s="2"/>
    </row>
    <row r="468" spans="2:2">
      <c r="B468" s="2"/>
    </row>
    <row r="469" spans="2:2">
      <c r="B469" s="2"/>
    </row>
    <row r="470" spans="2:2">
      <c r="B470" s="2"/>
    </row>
    <row r="471" spans="2:2">
      <c r="B471" s="2"/>
    </row>
    <row r="472" spans="2:2">
      <c r="B472" s="2"/>
    </row>
    <row r="473" spans="2:2">
      <c r="B473" s="2"/>
    </row>
    <row r="474" spans="2:2">
      <c r="B474" s="2"/>
    </row>
    <row r="475" spans="2:2">
      <c r="B475" s="2"/>
    </row>
    <row r="476" spans="2:2">
      <c r="B476" s="2"/>
    </row>
    <row r="477" spans="2:2">
      <c r="B477" s="2"/>
    </row>
    <row r="478" spans="2:2">
      <c r="B478" s="2"/>
    </row>
    <row r="479" spans="2:2">
      <c r="B479" s="2"/>
    </row>
    <row r="480" spans="2:2">
      <c r="B480" s="2"/>
    </row>
    <row r="481" spans="2:2">
      <c r="B481" s="2"/>
    </row>
    <row r="482" spans="2:2">
      <c r="B482" s="2"/>
    </row>
    <row r="483" spans="2:2">
      <c r="B483" s="2"/>
    </row>
    <row r="484" spans="2:2">
      <c r="B484" s="2"/>
    </row>
    <row r="485" spans="2:2">
      <c r="B485" s="2"/>
    </row>
    <row r="486" spans="2:2">
      <c r="B486" s="2"/>
    </row>
    <row r="487" spans="2:2">
      <c r="B487" s="2"/>
    </row>
    <row r="488" spans="2:2">
      <c r="B488" s="2"/>
    </row>
    <row r="489" spans="2:2">
      <c r="B489" s="2"/>
    </row>
    <row r="490" spans="2:2">
      <c r="B490" s="2"/>
    </row>
    <row r="491" spans="2:2">
      <c r="B491" s="2"/>
    </row>
    <row r="492" spans="2:2">
      <c r="B492" s="2"/>
    </row>
    <row r="493" spans="2:2">
      <c r="B493" s="2"/>
    </row>
    <row r="494" spans="2:2">
      <c r="B494" s="2"/>
    </row>
    <row r="495" spans="2:2">
      <c r="B495" s="2"/>
    </row>
    <row r="496" spans="2:2">
      <c r="B496" s="2"/>
    </row>
    <row r="497" spans="2:2">
      <c r="B497" s="2"/>
    </row>
    <row r="498" spans="2:2">
      <c r="B498" s="2"/>
    </row>
    <row r="499" spans="2:2">
      <c r="B499" s="2"/>
    </row>
    <row r="500" spans="2:2">
      <c r="B500" s="2"/>
    </row>
    <row r="501" spans="2:2">
      <c r="B501" s="2"/>
    </row>
    <row r="502" spans="2:2">
      <c r="B502" s="2"/>
    </row>
    <row r="503" spans="2:2">
      <c r="B503" s="2"/>
    </row>
    <row r="504" spans="2:2">
      <c r="B504" s="2"/>
    </row>
    <row r="505" spans="2:2">
      <c r="B505" s="2"/>
    </row>
    <row r="506" spans="2:2">
      <c r="B506" s="2"/>
    </row>
    <row r="507" spans="2:2">
      <c r="B507" s="2"/>
    </row>
    <row r="508" spans="2:2">
      <c r="B508" s="2"/>
    </row>
    <row r="509" spans="2:2">
      <c r="B509" s="2"/>
    </row>
    <row r="510" spans="2:2">
      <c r="B510" s="2"/>
    </row>
    <row r="511" spans="2:2">
      <c r="B511" s="2"/>
    </row>
    <row r="512" spans="2:2">
      <c r="B512" s="2"/>
    </row>
    <row r="513" spans="2:2">
      <c r="B513" s="2"/>
    </row>
    <row r="514" spans="2:2">
      <c r="B514" s="2"/>
    </row>
    <row r="515" spans="2:2">
      <c r="B515" s="2"/>
    </row>
    <row r="516" spans="2:2">
      <c r="B516" s="2"/>
    </row>
    <row r="517" spans="2:2">
      <c r="B517" s="2"/>
    </row>
    <row r="518" spans="2:2">
      <c r="B518" s="2"/>
    </row>
    <row r="519" spans="2:2">
      <c r="B519" s="2"/>
    </row>
    <row r="520" spans="2:2">
      <c r="B520" s="2"/>
    </row>
    <row r="521" spans="2:2">
      <c r="B521" s="2"/>
    </row>
    <row r="522" spans="2:2">
      <c r="B522" s="2"/>
    </row>
    <row r="523" spans="2:2">
      <c r="B523" s="2"/>
    </row>
    <row r="524" spans="2:2">
      <c r="B524" s="2"/>
    </row>
    <row r="525" spans="2:2">
      <c r="B525" s="2"/>
    </row>
    <row r="526" spans="2:2">
      <c r="B526" s="2"/>
    </row>
    <row r="527" spans="2:2">
      <c r="B527" s="2"/>
    </row>
    <row r="528" spans="2:2">
      <c r="B528" s="2"/>
    </row>
    <row r="529" spans="2:2">
      <c r="B529" s="2"/>
    </row>
    <row r="530" spans="2:2">
      <c r="B530" s="2"/>
    </row>
    <row r="531" spans="2:2">
      <c r="B531" s="2"/>
    </row>
    <row r="532" spans="2:2">
      <c r="B532" s="2"/>
    </row>
    <row r="533" spans="2:2">
      <c r="B533" s="2"/>
    </row>
    <row r="534" spans="2:2">
      <c r="B534" s="2"/>
    </row>
    <row r="535" spans="2:2">
      <c r="B535" s="2"/>
    </row>
    <row r="536" spans="2:2">
      <c r="B536" s="2"/>
    </row>
    <row r="537" spans="2:2">
      <c r="B537" s="2"/>
    </row>
    <row r="538" spans="2:2">
      <c r="B538" s="2"/>
    </row>
    <row r="539" spans="2:2">
      <c r="B539" s="2"/>
    </row>
    <row r="540" spans="2:2">
      <c r="B540" s="2"/>
    </row>
    <row r="541" spans="2:2">
      <c r="B541" s="2"/>
    </row>
    <row r="542" spans="2:2">
      <c r="B542" s="2"/>
    </row>
    <row r="543" spans="2:2">
      <c r="B543" s="2"/>
    </row>
    <row r="544" spans="2:2">
      <c r="B544" s="2"/>
    </row>
    <row r="545" spans="2:2">
      <c r="B545" s="2"/>
    </row>
    <row r="546" spans="2:2">
      <c r="B546" s="2"/>
    </row>
    <row r="547" spans="2:2">
      <c r="B547" s="2"/>
    </row>
    <row r="548" spans="2:2">
      <c r="B548" s="2"/>
    </row>
    <row r="549" spans="2:2">
      <c r="B549" s="2"/>
    </row>
    <row r="550" spans="2:2">
      <c r="B550" s="2"/>
    </row>
    <row r="551" spans="2:2">
      <c r="B551" s="2"/>
    </row>
    <row r="552" spans="2:2">
      <c r="B552" s="2"/>
    </row>
    <row r="553" spans="2:2">
      <c r="B553" s="2"/>
    </row>
    <row r="554" spans="2:2">
      <c r="B554" s="2"/>
    </row>
    <row r="555" spans="2:2">
      <c r="B555" s="2"/>
    </row>
    <row r="556" spans="2:2">
      <c r="B556" s="2"/>
    </row>
    <row r="557" spans="2:2">
      <c r="B557" s="2"/>
    </row>
    <row r="558" spans="2:2">
      <c r="B558" s="2"/>
    </row>
    <row r="559" spans="2:2">
      <c r="B559" s="2"/>
    </row>
    <row r="560" spans="2:2">
      <c r="B560" s="2"/>
    </row>
    <row r="561" spans="2:2">
      <c r="B561" s="2"/>
    </row>
    <row r="562" spans="2:2">
      <c r="B562" s="2"/>
    </row>
    <row r="563" spans="2:2">
      <c r="B563" s="2"/>
    </row>
    <row r="564" spans="2:2">
      <c r="B564" s="2"/>
    </row>
    <row r="565" spans="2:2">
      <c r="B565" s="2"/>
    </row>
    <row r="566" spans="2:2">
      <c r="B566" s="2"/>
    </row>
    <row r="567" spans="2:2">
      <c r="B567" s="2"/>
    </row>
    <row r="568" spans="2:2">
      <c r="B568" s="2"/>
    </row>
    <row r="569" spans="2:2">
      <c r="B569" s="2"/>
    </row>
    <row r="570" spans="2:2">
      <c r="B570" s="2"/>
    </row>
    <row r="571" spans="2:2">
      <c r="B571" s="2"/>
    </row>
    <row r="572" spans="2:2">
      <c r="B572" s="2"/>
    </row>
    <row r="573" spans="2:2">
      <c r="B573" s="2"/>
    </row>
    <row r="574" spans="2:2">
      <c r="B574" s="2"/>
    </row>
    <row r="575" spans="2:2">
      <c r="B575" s="2"/>
    </row>
    <row r="576" spans="2:2">
      <c r="B576" s="2"/>
    </row>
    <row r="577" spans="2:2">
      <c r="B577" s="2"/>
    </row>
    <row r="578" spans="2:2">
      <c r="B578" s="2"/>
    </row>
    <row r="579" spans="2:2">
      <c r="B579" s="2"/>
    </row>
    <row r="580" spans="2:2">
      <c r="B580" s="2"/>
    </row>
    <row r="581" spans="2:2">
      <c r="B581" s="2"/>
    </row>
    <row r="582" spans="2:2">
      <c r="B582" s="2"/>
    </row>
    <row r="583" spans="2:2">
      <c r="B583" s="2"/>
    </row>
    <row r="584" spans="2:2">
      <c r="B584" s="2"/>
    </row>
    <row r="585" spans="2:2">
      <c r="B585" s="2"/>
    </row>
    <row r="586" spans="2:2">
      <c r="B586" s="2"/>
    </row>
    <row r="587" spans="2:2">
      <c r="B587" s="2"/>
    </row>
    <row r="588" spans="2:2">
      <c r="B588" s="2"/>
    </row>
    <row r="589" spans="2:2">
      <c r="B589" s="2"/>
    </row>
    <row r="590" spans="2:2">
      <c r="B590" s="2"/>
    </row>
    <row r="591" spans="2:2">
      <c r="B591" s="2"/>
    </row>
    <row r="592" spans="2:2">
      <c r="B592" s="2"/>
    </row>
    <row r="593" spans="2:2">
      <c r="B593" s="2"/>
    </row>
    <row r="594" spans="2:2">
      <c r="B594" s="2"/>
    </row>
    <row r="595" spans="2:2">
      <c r="B595" s="2"/>
    </row>
    <row r="596" spans="2:2">
      <c r="B596" s="2"/>
    </row>
    <row r="597" spans="2:2">
      <c r="B597" s="2"/>
    </row>
    <row r="598" spans="2:2">
      <c r="B598" s="2"/>
    </row>
    <row r="599" spans="2:2">
      <c r="B599" s="2"/>
    </row>
    <row r="600" spans="2:2">
      <c r="B600" s="2"/>
    </row>
    <row r="601" spans="2:2">
      <c r="B601" s="2"/>
    </row>
    <row r="602" spans="2:2">
      <c r="B602" s="2"/>
    </row>
    <row r="603" spans="2:2">
      <c r="B603" s="2"/>
    </row>
    <row r="604" spans="2:2">
      <c r="B604" s="2"/>
    </row>
    <row r="605" spans="2:2">
      <c r="B605" s="2"/>
    </row>
    <row r="606" spans="2:2">
      <c r="B606" s="2"/>
    </row>
    <row r="607" spans="2:2">
      <c r="B607" s="2"/>
    </row>
    <row r="608" spans="2:2">
      <c r="B608" s="2"/>
    </row>
    <row r="609" spans="2:2">
      <c r="B609" s="2"/>
    </row>
    <row r="610" spans="2:2">
      <c r="B610" s="2"/>
    </row>
    <row r="611" spans="2:2">
      <c r="B611" s="2"/>
    </row>
    <row r="612" spans="2:2">
      <c r="B612" s="2"/>
    </row>
    <row r="613" spans="2:2">
      <c r="B613" s="2"/>
    </row>
    <row r="614" spans="2:2">
      <c r="B614" s="2"/>
    </row>
    <row r="615" spans="2:2">
      <c r="B615" s="2"/>
    </row>
    <row r="616" spans="2:2">
      <c r="B616" s="2"/>
    </row>
    <row r="617" spans="2:2">
      <c r="B617" s="2"/>
    </row>
    <row r="618" spans="2:2">
      <c r="B618" s="2"/>
    </row>
    <row r="619" spans="2:2">
      <c r="B619" s="2"/>
    </row>
    <row r="620" spans="2:2">
      <c r="B620" s="2"/>
    </row>
    <row r="621" spans="2:2">
      <c r="B621" s="2"/>
    </row>
    <row r="622" spans="2:2">
      <c r="B622" s="2"/>
    </row>
    <row r="623" spans="2:2">
      <c r="B623" s="2"/>
    </row>
    <row r="624" spans="2:2">
      <c r="B624" s="2"/>
    </row>
    <row r="625" spans="2:2">
      <c r="B625" s="2"/>
    </row>
    <row r="626" spans="2:2">
      <c r="B626" s="2"/>
    </row>
    <row r="627" spans="2:2">
      <c r="B627" s="2"/>
    </row>
    <row r="628" spans="2:2">
      <c r="B628" s="2"/>
    </row>
    <row r="629" spans="2:2">
      <c r="B629" s="2"/>
    </row>
    <row r="630" spans="2:2">
      <c r="B630" s="2"/>
    </row>
    <row r="631" spans="2:2">
      <c r="B631" s="2"/>
    </row>
    <row r="632" spans="2:2">
      <c r="B632" s="2"/>
    </row>
    <row r="633" spans="2:2">
      <c r="B633" s="2"/>
    </row>
    <row r="634" spans="2:2">
      <c r="B634" s="2"/>
    </row>
    <row r="635" spans="2:2">
      <c r="B635" s="2"/>
    </row>
    <row r="636" spans="2:2">
      <c r="B636" s="2"/>
    </row>
    <row r="637" spans="2:2">
      <c r="B637" s="2"/>
    </row>
    <row r="638" spans="2:2">
      <c r="B638" s="2"/>
    </row>
    <row r="639" spans="2:2">
      <c r="B639" s="2"/>
    </row>
    <row r="640" spans="2:2">
      <c r="B640" s="2"/>
    </row>
    <row r="641" spans="2:2">
      <c r="B641" s="2"/>
    </row>
    <row r="642" spans="2:2">
      <c r="B642" s="2"/>
    </row>
    <row r="643" spans="2:2">
      <c r="B643" s="2"/>
    </row>
    <row r="644" spans="2:2">
      <c r="B644" s="2"/>
    </row>
    <row r="645" spans="2:2">
      <c r="B645" s="2"/>
    </row>
    <row r="646" spans="2:2">
      <c r="B646" s="2"/>
    </row>
    <row r="647" spans="2:2">
      <c r="B647" s="2"/>
    </row>
    <row r="648" spans="2:2">
      <c r="B648" s="2"/>
    </row>
    <row r="649" spans="2:2">
      <c r="B649" s="2"/>
    </row>
    <row r="650" spans="2:2">
      <c r="B650" s="2"/>
    </row>
    <row r="651" spans="2:2">
      <c r="B651" s="2"/>
    </row>
    <row r="652" spans="2:2">
      <c r="B652" s="2"/>
    </row>
    <row r="653" spans="2:2">
      <c r="B653" s="2"/>
    </row>
    <row r="654" spans="2:2">
      <c r="B654" s="2"/>
    </row>
    <row r="655" spans="2:2">
      <c r="B655" s="2"/>
    </row>
    <row r="656" spans="2:2">
      <c r="B656" s="2"/>
    </row>
    <row r="657" spans="2:2">
      <c r="B657" s="2"/>
    </row>
    <row r="658" spans="2:2">
      <c r="B658" s="2"/>
    </row>
    <row r="659" spans="2:2">
      <c r="B659" s="2"/>
    </row>
    <row r="660" spans="2:2">
      <c r="B660" s="2"/>
    </row>
    <row r="661" spans="2:2">
      <c r="B661" s="2"/>
    </row>
    <row r="662" spans="2:2">
      <c r="B662" s="2"/>
    </row>
    <row r="663" spans="2:2">
      <c r="B663" s="2"/>
    </row>
    <row r="664" spans="2:2">
      <c r="B664" s="2"/>
    </row>
    <row r="665" spans="2:2">
      <c r="B665" s="2"/>
    </row>
    <row r="666" spans="2:2">
      <c r="B666" s="2"/>
    </row>
    <row r="667" spans="2:2">
      <c r="B667" s="2"/>
    </row>
    <row r="668" spans="2:2">
      <c r="B668" s="2"/>
    </row>
    <row r="669" spans="2:2">
      <c r="B669" s="2"/>
    </row>
    <row r="670" spans="2:2">
      <c r="B670" s="2"/>
    </row>
    <row r="671" spans="2:2">
      <c r="B671" s="2"/>
    </row>
    <row r="672" spans="2:2">
      <c r="B672" s="2"/>
    </row>
    <row r="673" spans="2:2">
      <c r="B673" s="2"/>
    </row>
    <row r="674" spans="2:2">
      <c r="B674" s="2"/>
    </row>
    <row r="675" spans="2:2">
      <c r="B675" s="2"/>
    </row>
    <row r="676" spans="2:2">
      <c r="B676" s="2"/>
    </row>
    <row r="677" spans="2:2">
      <c r="B677" s="2"/>
    </row>
    <row r="678" spans="2:2">
      <c r="B678" s="2"/>
    </row>
    <row r="679" spans="2:2">
      <c r="B679" s="2"/>
    </row>
    <row r="680" spans="2:2">
      <c r="B680" s="2"/>
    </row>
    <row r="681" spans="2:2">
      <c r="B681" s="2"/>
    </row>
    <row r="682" spans="2:2">
      <c r="B682" s="2"/>
    </row>
    <row r="683" spans="2:2">
      <c r="B683" s="2"/>
    </row>
    <row r="684" spans="2:2">
      <c r="B684" s="2"/>
    </row>
    <row r="685" spans="2:2">
      <c r="B685" s="2"/>
    </row>
    <row r="686" spans="2:2">
      <c r="B686" s="2"/>
    </row>
    <row r="687" spans="2:2">
      <c r="B687" s="2"/>
    </row>
    <row r="688" spans="2:2">
      <c r="B688" s="2"/>
    </row>
    <row r="689" spans="2:2">
      <c r="B689" s="2"/>
    </row>
    <row r="690" spans="2:2">
      <c r="B690" s="2"/>
    </row>
    <row r="691" spans="2:2">
      <c r="B691" s="2"/>
    </row>
    <row r="692" spans="2:2">
      <c r="B692" s="2"/>
    </row>
    <row r="693" spans="2:2">
      <c r="B693" s="2"/>
    </row>
    <row r="694" spans="2:2">
      <c r="B694" s="2"/>
    </row>
    <row r="695" spans="2:2">
      <c r="B695" s="2"/>
    </row>
    <row r="696" spans="2:2">
      <c r="B696" s="2"/>
    </row>
    <row r="697" spans="2:2">
      <c r="B697" s="2"/>
    </row>
    <row r="698" spans="2:2">
      <c r="B698" s="2"/>
    </row>
    <row r="699" spans="2:2">
      <c r="B699" s="2"/>
    </row>
    <row r="700" spans="2:2">
      <c r="B700" s="2"/>
    </row>
    <row r="701" spans="2:2">
      <c r="B701" s="2"/>
    </row>
    <row r="702" spans="2:2">
      <c r="B702" s="2"/>
    </row>
    <row r="703" spans="2:2">
      <c r="B703" s="2"/>
    </row>
    <row r="704" spans="2:2">
      <c r="B704" s="2"/>
    </row>
    <row r="705" spans="2:2">
      <c r="B705" s="2"/>
    </row>
    <row r="706" spans="2:2">
      <c r="B706" s="2"/>
    </row>
    <row r="707" spans="2:2">
      <c r="B707" s="2"/>
    </row>
    <row r="708" spans="2:2">
      <c r="B708" s="2"/>
    </row>
    <row r="709" spans="2:2">
      <c r="B709" s="2"/>
    </row>
    <row r="710" spans="2:2">
      <c r="B710" s="2"/>
    </row>
    <row r="711" spans="2:2">
      <c r="B711" s="2"/>
    </row>
    <row r="712" spans="2:2">
      <c r="B712" s="2"/>
    </row>
    <row r="713" spans="2:2">
      <c r="B713" s="2"/>
    </row>
    <row r="714" spans="2:2">
      <c r="B714" s="2"/>
    </row>
    <row r="715" spans="2:2">
      <c r="B715" s="2"/>
    </row>
    <row r="716" spans="2:2">
      <c r="B716" s="2"/>
    </row>
    <row r="717" spans="2:2">
      <c r="B717" s="2"/>
    </row>
    <row r="718" spans="2:2">
      <c r="B718" s="2"/>
    </row>
    <row r="719" spans="2:2">
      <c r="B719" s="2"/>
    </row>
    <row r="720" spans="2:2">
      <c r="B720" s="2"/>
    </row>
    <row r="721" spans="2:2">
      <c r="B721" s="2"/>
    </row>
    <row r="722" spans="2:2">
      <c r="B722" s="2"/>
    </row>
    <row r="723" spans="2:2">
      <c r="B723" s="2"/>
    </row>
    <row r="724" spans="2:2">
      <c r="B724" s="2"/>
    </row>
    <row r="725" spans="2:2">
      <c r="B725" s="2"/>
    </row>
    <row r="726" spans="2:2">
      <c r="B726" s="2"/>
    </row>
    <row r="727" spans="2:2">
      <c r="B727" s="2"/>
    </row>
    <row r="728" spans="2:2">
      <c r="B728" s="2"/>
    </row>
    <row r="729" spans="2:2">
      <c r="B729" s="2"/>
    </row>
    <row r="730" spans="2:2">
      <c r="B730" s="2"/>
    </row>
    <row r="731" spans="2:2">
      <c r="B731" s="2"/>
    </row>
    <row r="732" spans="2:2">
      <c r="B732" s="2"/>
    </row>
    <row r="733" spans="2:2">
      <c r="B733" s="2"/>
    </row>
    <row r="734" spans="2:2">
      <c r="B734" s="2"/>
    </row>
    <row r="735" spans="2:2">
      <c r="B735" s="2"/>
    </row>
    <row r="736" spans="2:2">
      <c r="B736" s="2"/>
    </row>
    <row r="737" spans="2:2">
      <c r="B737" s="2"/>
    </row>
    <row r="738" spans="2:2">
      <c r="B738" s="2"/>
    </row>
    <row r="739" spans="2:2">
      <c r="B739" s="2"/>
    </row>
    <row r="740" spans="2:2">
      <c r="B740" s="2"/>
    </row>
    <row r="741" spans="2:2">
      <c r="B741" s="2"/>
    </row>
    <row r="742" spans="2:2">
      <c r="B742" s="2"/>
    </row>
    <row r="743" spans="2:2">
      <c r="B743" s="2"/>
    </row>
    <row r="744" spans="2:2">
      <c r="B744" s="2"/>
    </row>
    <row r="745" spans="2:2">
      <c r="B745" s="2"/>
    </row>
    <row r="746" spans="2:2">
      <c r="B746" s="2"/>
    </row>
    <row r="747" spans="2:2">
      <c r="B747" s="2"/>
    </row>
    <row r="748" spans="2:2">
      <c r="B748" s="2"/>
    </row>
    <row r="749" spans="2:2">
      <c r="B749" s="2"/>
    </row>
    <row r="750" spans="2:2">
      <c r="B750" s="2"/>
    </row>
    <row r="751" spans="2:2">
      <c r="B751" s="2"/>
    </row>
    <row r="752" spans="2:2">
      <c r="B752" s="2"/>
    </row>
    <row r="753" spans="2:2">
      <c r="B753" s="2"/>
    </row>
    <row r="754" spans="2:2">
      <c r="B754" s="2"/>
    </row>
    <row r="755" spans="2:2">
      <c r="B755" s="2"/>
    </row>
    <row r="756" spans="2:2">
      <c r="B756" s="2"/>
    </row>
    <row r="757" spans="2:2">
      <c r="B757" s="2"/>
    </row>
    <row r="758" spans="2:2">
      <c r="B758" s="2"/>
    </row>
    <row r="759" spans="2:2">
      <c r="B759" s="2"/>
    </row>
    <row r="760" spans="2:2">
      <c r="B760" s="2"/>
    </row>
    <row r="761" spans="2:2">
      <c r="B761" s="2"/>
    </row>
    <row r="762" spans="2:2">
      <c r="B762" s="2"/>
    </row>
    <row r="763" spans="2:2">
      <c r="B763" s="2"/>
    </row>
    <row r="764" spans="2:2">
      <c r="B764" s="2"/>
    </row>
    <row r="765" spans="2:2">
      <c r="B765" s="2"/>
    </row>
    <row r="766" spans="2:2">
      <c r="B766" s="2"/>
    </row>
    <row r="767" spans="2:2">
      <c r="B767" s="2"/>
    </row>
    <row r="768" spans="2:2">
      <c r="B768" s="2"/>
    </row>
    <row r="769" spans="2:2">
      <c r="B769" s="2"/>
    </row>
    <row r="770" spans="2:2">
      <c r="B770" s="2"/>
    </row>
    <row r="771" spans="2:2">
      <c r="B771" s="2"/>
    </row>
    <row r="772" spans="2:2">
      <c r="B772" s="2"/>
    </row>
    <row r="773" spans="2:2">
      <c r="B773" s="2"/>
    </row>
    <row r="774" spans="2:2">
      <c r="B774" s="2"/>
    </row>
    <row r="775" spans="2:2">
      <c r="B775" s="2"/>
    </row>
    <row r="776" spans="2:2">
      <c r="B776" s="2"/>
    </row>
    <row r="777" spans="2:2">
      <c r="B777" s="2"/>
    </row>
    <row r="778" spans="2:2">
      <c r="B778" s="2"/>
    </row>
    <row r="779" spans="2:2">
      <c r="B779" s="2"/>
    </row>
    <row r="780" spans="2:2">
      <c r="B780" s="2"/>
    </row>
    <row r="781" spans="2:2">
      <c r="B781" s="2"/>
    </row>
    <row r="782" spans="2:2">
      <c r="B782" s="2"/>
    </row>
    <row r="783" spans="2:2">
      <c r="B783" s="2"/>
    </row>
    <row r="784" spans="2:2">
      <c r="B784" s="2"/>
    </row>
    <row r="785" spans="2:2">
      <c r="B785" s="2"/>
    </row>
    <row r="786" spans="2:2">
      <c r="B786" s="2"/>
    </row>
    <row r="787" spans="2:2">
      <c r="B787" s="2"/>
    </row>
    <row r="788" spans="2:2">
      <c r="B788" s="2"/>
    </row>
    <row r="789" spans="2:2">
      <c r="B789" s="2"/>
    </row>
    <row r="790" spans="2:2">
      <c r="B790" s="2"/>
    </row>
    <row r="791" spans="2:2">
      <c r="B791" s="2"/>
    </row>
    <row r="792" spans="2:2">
      <c r="B792" s="2"/>
    </row>
    <row r="793" spans="2:2">
      <c r="B793" s="2"/>
    </row>
    <row r="794" spans="2:2">
      <c r="B794" s="2"/>
    </row>
    <row r="795" spans="2:2">
      <c r="B795" s="2"/>
    </row>
    <row r="796" spans="2:2">
      <c r="B796" s="2"/>
    </row>
    <row r="797" spans="2:2">
      <c r="B797" s="2"/>
    </row>
    <row r="798" spans="2:2">
      <c r="B798" s="2"/>
    </row>
    <row r="799" spans="2:2">
      <c r="B799" s="2"/>
    </row>
    <row r="800" spans="2:2">
      <c r="B800" s="2"/>
    </row>
    <row r="801" spans="2:2">
      <c r="B801" s="2"/>
    </row>
    <row r="802" spans="2:2">
      <c r="B802" s="2"/>
    </row>
    <row r="803" spans="2:2">
      <c r="B803" s="2"/>
    </row>
    <row r="804" spans="2:2">
      <c r="B804" s="2"/>
    </row>
  </sheetData>
  <sheetProtection algorithmName="SHA-512" hashValue="T0wSWgDWhBaYQJNVzPHajoESMjF3BjGTBOIWXn1zwAu0tLv+EVqGRaYxGvaYuegYwvokmprTobI+n1ACj1mjqQ==" saltValue="WcQL8BI+j9Cszfdt9uCU6g==" spinCount="100000" sheet="1" objects="1" scenarios="1" selectLockedCells="1"/>
  <dataConsolidate link="1"/>
  <mergeCells count="316">
    <mergeCell ref="AB122:AD123"/>
    <mergeCell ref="B127:AD129"/>
    <mergeCell ref="B122:H123"/>
    <mergeCell ref="B118:H119"/>
    <mergeCell ref="B109:C109"/>
    <mergeCell ref="B112:AD114"/>
    <mergeCell ref="A93:A115"/>
    <mergeCell ref="B91:S93"/>
    <mergeCell ref="AB93:AG93"/>
    <mergeCell ref="AL113:AY113"/>
    <mergeCell ref="AL114:AY114"/>
    <mergeCell ref="AP106:AY107"/>
    <mergeCell ref="AI106:AK106"/>
    <mergeCell ref="AI107:AO107"/>
    <mergeCell ref="D108:O108"/>
    <mergeCell ref="D109:O109"/>
    <mergeCell ref="AJ99:AN99"/>
    <mergeCell ref="AL111:AY111"/>
    <mergeCell ref="AL110:AY110"/>
    <mergeCell ref="AB99:AG99"/>
    <mergeCell ref="B138:H139"/>
    <mergeCell ref="X115:AB117"/>
    <mergeCell ref="AL138:AY138"/>
    <mergeCell ref="V107:Z107"/>
    <mergeCell ref="AL129:AY130"/>
    <mergeCell ref="AL117:AY118"/>
    <mergeCell ref="AL115:AY116"/>
    <mergeCell ref="AL119:AY120"/>
    <mergeCell ref="AL121:AY122"/>
    <mergeCell ref="AL123:AY124"/>
    <mergeCell ref="AL109:AY109"/>
    <mergeCell ref="AL133:AY134"/>
    <mergeCell ref="AB125:AD126"/>
    <mergeCell ref="B131:AD133"/>
    <mergeCell ref="B130:E130"/>
    <mergeCell ref="B134:E134"/>
    <mergeCell ref="V118:X119"/>
    <mergeCell ref="AB118:AD119"/>
    <mergeCell ref="B136:AD137"/>
    <mergeCell ref="AL112:AY112"/>
    <mergeCell ref="AA107:AH107"/>
    <mergeCell ref="G106:Q107"/>
    <mergeCell ref="AL135:AY136"/>
    <mergeCell ref="AL131:AY132"/>
    <mergeCell ref="AQ87:AX87"/>
    <mergeCell ref="AQ103:AX103"/>
    <mergeCell ref="AQ104:AX104"/>
    <mergeCell ref="AQ105:AX105"/>
    <mergeCell ref="B94:S94"/>
    <mergeCell ref="B97:S97"/>
    <mergeCell ref="B102:S102"/>
    <mergeCell ref="B101:S101"/>
    <mergeCell ref="B103:S103"/>
    <mergeCell ref="B104:S104"/>
    <mergeCell ref="B98:S100"/>
    <mergeCell ref="AQ97:AX97"/>
    <mergeCell ref="AQ98:AX98"/>
    <mergeCell ref="AQ99:AX99"/>
    <mergeCell ref="AQ92:AX92"/>
    <mergeCell ref="AQ93:AX93"/>
    <mergeCell ref="AJ92:AN92"/>
    <mergeCell ref="AJ93:AN93"/>
    <mergeCell ref="B95:S95"/>
    <mergeCell ref="B96:S96"/>
    <mergeCell ref="AB92:AG92"/>
    <mergeCell ref="AL125:AY126"/>
    <mergeCell ref="AL127:AY128"/>
    <mergeCell ref="B90:S90"/>
    <mergeCell ref="B108:C108"/>
    <mergeCell ref="AA106:AB106"/>
    <mergeCell ref="AQ94:AX94"/>
    <mergeCell ref="AB94:AG94"/>
    <mergeCell ref="AJ94:AN94"/>
    <mergeCell ref="AA83:AY84"/>
    <mergeCell ref="AP85:AY85"/>
    <mergeCell ref="AB97:AG97"/>
    <mergeCell ref="AB98:AG98"/>
    <mergeCell ref="AJ98:AN98"/>
    <mergeCell ref="AB86:AG86"/>
    <mergeCell ref="AB87:AG87"/>
    <mergeCell ref="AJ86:AN86"/>
    <mergeCell ref="AJ87:AN87"/>
    <mergeCell ref="AJ97:AN97"/>
    <mergeCell ref="B83:S85"/>
    <mergeCell ref="B86:S86"/>
    <mergeCell ref="B87:S87"/>
    <mergeCell ref="B88:S88"/>
    <mergeCell ref="B89:S89"/>
    <mergeCell ref="B105:S105"/>
    <mergeCell ref="AQ86:AX86"/>
    <mergeCell ref="BA74:BD77"/>
    <mergeCell ref="AI85:AO85"/>
    <mergeCell ref="B74:W74"/>
    <mergeCell ref="N78:P79"/>
    <mergeCell ref="Q78:S79"/>
    <mergeCell ref="AA74:AK74"/>
    <mergeCell ref="AL74:AX74"/>
    <mergeCell ref="AK81:AX81"/>
    <mergeCell ref="AB77:AX78"/>
    <mergeCell ref="AB79:AX79"/>
    <mergeCell ref="AA85:AH85"/>
    <mergeCell ref="Q65:AC65"/>
    <mergeCell ref="AK65:AW65"/>
    <mergeCell ref="AL75:AX76"/>
    <mergeCell ref="B78:M80"/>
    <mergeCell ref="AV66:AW68"/>
    <mergeCell ref="N67:O67"/>
    <mergeCell ref="AI67:AJ68"/>
    <mergeCell ref="B71:AJ71"/>
    <mergeCell ref="AN71:AY71"/>
    <mergeCell ref="AA75:AK76"/>
    <mergeCell ref="AB80:AX80"/>
    <mergeCell ref="N80:P80"/>
    <mergeCell ref="Q80:S80"/>
    <mergeCell ref="C70:AW70"/>
    <mergeCell ref="AM51:AW51"/>
    <mergeCell ref="AK54:AL55"/>
    <mergeCell ref="AM54:AW55"/>
    <mergeCell ref="C56:I56"/>
    <mergeCell ref="AK56:AW60"/>
    <mergeCell ref="I66:I68"/>
    <mergeCell ref="AD66:AE68"/>
    <mergeCell ref="B62:B63"/>
    <mergeCell ref="C62:I62"/>
    <mergeCell ref="R62:T62"/>
    <mergeCell ref="X62:Z62"/>
    <mergeCell ref="AC62:AF62"/>
    <mergeCell ref="AA51:AC51"/>
    <mergeCell ref="AH51:AL51"/>
    <mergeCell ref="AE60:AI60"/>
    <mergeCell ref="K54:AI58"/>
    <mergeCell ref="C66:H67"/>
    <mergeCell ref="Q67:AC67"/>
    <mergeCell ref="AL62:AN62"/>
    <mergeCell ref="AP62:AR62"/>
    <mergeCell ref="AK67:AU67"/>
    <mergeCell ref="AT62:AV62"/>
    <mergeCell ref="C63:I64"/>
    <mergeCell ref="C65:I65"/>
    <mergeCell ref="AC49:AE49"/>
    <mergeCell ref="AG49:AL49"/>
    <mergeCell ref="C57:I58"/>
    <mergeCell ref="C59:I59"/>
    <mergeCell ref="C60:I61"/>
    <mergeCell ref="I54:J55"/>
    <mergeCell ref="K60:P60"/>
    <mergeCell ref="U60:Z60"/>
    <mergeCell ref="B47:B48"/>
    <mergeCell ref="I48:K48"/>
    <mergeCell ref="F49:H49"/>
    <mergeCell ref="I49:K49"/>
    <mergeCell ref="N49:P49"/>
    <mergeCell ref="R49:X49"/>
    <mergeCell ref="B51:C51"/>
    <mergeCell ref="G51:H51"/>
    <mergeCell ref="N51:P51"/>
    <mergeCell ref="U51:W51"/>
    <mergeCell ref="F44:J44"/>
    <mergeCell ref="M44:O44"/>
    <mergeCell ref="X44:AB44"/>
    <mergeCell ref="AE44:AF44"/>
    <mergeCell ref="AU44:AX44"/>
    <mergeCell ref="F45:J45"/>
    <mergeCell ref="M45:O45"/>
    <mergeCell ref="R45:AB45"/>
    <mergeCell ref="AE45:AF45"/>
    <mergeCell ref="AI45:AR45"/>
    <mergeCell ref="AU45:AX45"/>
    <mergeCell ref="F42:J42"/>
    <mergeCell ref="M42:O42"/>
    <mergeCell ref="R42:AB42"/>
    <mergeCell ref="AE42:AF42"/>
    <mergeCell ref="AM42:AR42"/>
    <mergeCell ref="AU42:AX42"/>
    <mergeCell ref="G43:J43"/>
    <mergeCell ref="M43:O43"/>
    <mergeCell ref="U43:AB43"/>
    <mergeCell ref="AE43:AF43"/>
    <mergeCell ref="AU43:AX43"/>
    <mergeCell ref="F40:J40"/>
    <mergeCell ref="M40:O40"/>
    <mergeCell ref="Y40:AB40"/>
    <mergeCell ref="AE40:AF40"/>
    <mergeCell ref="AU40:AX40"/>
    <mergeCell ref="F41:J41"/>
    <mergeCell ref="M41:O41"/>
    <mergeCell ref="R41:AB41"/>
    <mergeCell ref="AE41:AF41"/>
    <mergeCell ref="AM41:AR41"/>
    <mergeCell ref="AU41:AX41"/>
    <mergeCell ref="F38:J38"/>
    <mergeCell ref="M38:O38"/>
    <mergeCell ref="W38:AB38"/>
    <mergeCell ref="AE38:AF38"/>
    <mergeCell ref="AU38:AX38"/>
    <mergeCell ref="F39:J39"/>
    <mergeCell ref="M39:O39"/>
    <mergeCell ref="V39:AB39"/>
    <mergeCell ref="AE39:AF39"/>
    <mergeCell ref="AM39:AR39"/>
    <mergeCell ref="AU39:AX39"/>
    <mergeCell ref="F36:J36"/>
    <mergeCell ref="M36:O36"/>
    <mergeCell ref="V36:AB36"/>
    <mergeCell ref="AE36:AF36"/>
    <mergeCell ref="AL36:AR36"/>
    <mergeCell ref="AU36:AX36"/>
    <mergeCell ref="G37:J37"/>
    <mergeCell ref="M37:O37"/>
    <mergeCell ref="AE37:AF37"/>
    <mergeCell ref="AO37:AR37"/>
    <mergeCell ref="AU37:AX37"/>
    <mergeCell ref="W37:AB37"/>
    <mergeCell ref="F34:J34"/>
    <mergeCell ref="M34:O34"/>
    <mergeCell ref="W34:AB34"/>
    <mergeCell ref="AE34:AF34"/>
    <mergeCell ref="AM34:AR34"/>
    <mergeCell ref="AU34:AX34"/>
    <mergeCell ref="G35:J35"/>
    <mergeCell ref="M35:O35"/>
    <mergeCell ref="W35:AB35"/>
    <mergeCell ref="AE35:AF35"/>
    <mergeCell ref="AU35:AX35"/>
    <mergeCell ref="AU31:AX31"/>
    <mergeCell ref="F32:J32"/>
    <mergeCell ref="M32:O32"/>
    <mergeCell ref="V32:AB32"/>
    <mergeCell ref="AE32:AF32"/>
    <mergeCell ref="AU32:AX32"/>
    <mergeCell ref="F33:J33"/>
    <mergeCell ref="M33:O33"/>
    <mergeCell ref="W33:AB33"/>
    <mergeCell ref="AE33:AF33"/>
    <mergeCell ref="AM33:AR33"/>
    <mergeCell ref="AU33:AX33"/>
    <mergeCell ref="E30:J30"/>
    <mergeCell ref="M30:O30"/>
    <mergeCell ref="U30:AB30"/>
    <mergeCell ref="AE30:AF30"/>
    <mergeCell ref="AK30:AR30"/>
    <mergeCell ref="H31:J31"/>
    <mergeCell ref="M31:O31"/>
    <mergeCell ref="AE31:AF31"/>
    <mergeCell ref="AM31:AR31"/>
    <mergeCell ref="A22:A44"/>
    <mergeCell ref="L24:P24"/>
    <mergeCell ref="AD24:AG24"/>
    <mergeCell ref="AI24:AO24"/>
    <mergeCell ref="AP24:AR24"/>
    <mergeCell ref="AT24:AY24"/>
    <mergeCell ref="E25:J25"/>
    <mergeCell ref="M25:O25"/>
    <mergeCell ref="AE25:AF25"/>
    <mergeCell ref="AI25:AR25"/>
    <mergeCell ref="AU25:AX25"/>
    <mergeCell ref="F26:J26"/>
    <mergeCell ref="M26:O26"/>
    <mergeCell ref="U26:AB26"/>
    <mergeCell ref="AE26:AF26"/>
    <mergeCell ref="AU26:AX26"/>
    <mergeCell ref="AU30:AX30"/>
    <mergeCell ref="F29:J29"/>
    <mergeCell ref="M29:O29"/>
    <mergeCell ref="W29:AB29"/>
    <mergeCell ref="AE29:AF29"/>
    <mergeCell ref="AQ29:AR29"/>
    <mergeCell ref="AU29:AX29"/>
    <mergeCell ref="M27:O27"/>
    <mergeCell ref="F27:J27"/>
    <mergeCell ref="X17:AF17"/>
    <mergeCell ref="AL17:AX17"/>
    <mergeCell ref="B19:B21"/>
    <mergeCell ref="C19:I21"/>
    <mergeCell ref="R20:U20"/>
    <mergeCell ref="X20:Z20"/>
    <mergeCell ref="AN20:AO20"/>
    <mergeCell ref="H28:J28"/>
    <mergeCell ref="M28:O28"/>
    <mergeCell ref="X28:AB28"/>
    <mergeCell ref="AE28:AF28"/>
    <mergeCell ref="AM28:AR28"/>
    <mergeCell ref="AU28:AX28"/>
    <mergeCell ref="U27:AB27"/>
    <mergeCell ref="AE27:AF27"/>
    <mergeCell ref="AM27:AR27"/>
    <mergeCell ref="AU27:AX27"/>
    <mergeCell ref="BA3:BD6"/>
    <mergeCell ref="B4:C5"/>
    <mergeCell ref="AF6:AX6"/>
    <mergeCell ref="N7:R7"/>
    <mergeCell ref="U7:AA7"/>
    <mergeCell ref="AL7:AX7"/>
    <mergeCell ref="AE7:AK7"/>
    <mergeCell ref="D5:G7"/>
    <mergeCell ref="B2:AA3"/>
    <mergeCell ref="E13:O14"/>
    <mergeCell ref="E10:O10"/>
    <mergeCell ref="C12:O12"/>
    <mergeCell ref="D16:O16"/>
    <mergeCell ref="D17:O17"/>
    <mergeCell ref="Q9:S10"/>
    <mergeCell ref="AH9:AJ9"/>
    <mergeCell ref="AK10:AX10"/>
    <mergeCell ref="T12:AF12"/>
    <mergeCell ref="AM12:AP12"/>
    <mergeCell ref="AS12:AU12"/>
    <mergeCell ref="U13:AF13"/>
    <mergeCell ref="T14:AF14"/>
    <mergeCell ref="AO14:AP14"/>
    <mergeCell ref="AT14:AU14"/>
    <mergeCell ref="E15:O15"/>
    <mergeCell ref="AA15:AF15"/>
    <mergeCell ref="AQ15:AX15"/>
    <mergeCell ref="W16:AF16"/>
    <mergeCell ref="AL16:AX16"/>
  </mergeCells>
  <dataValidations disablePrompts="1" count="2">
    <dataValidation type="list" allowBlank="1" showInputMessage="1" showErrorMessage="1" sqref="AB118:AD119" xr:uid="{00000000-0002-0000-1000-000000000000}">
      <formula1>$BD$117:$BD$118</formula1>
    </dataValidation>
    <dataValidation type="list" allowBlank="1" showInputMessage="1" showErrorMessage="1" sqref="V118:X119" xr:uid="{00000000-0002-0000-1000-000001000000}">
      <formula1>$BC$117:$BC$118</formula1>
    </dataValidation>
  </dataValidations>
  <printOptions horizontalCentered="1" verticalCentered="1"/>
  <pageMargins left="0" right="0" top="0" bottom="0" header="0" footer="0"/>
  <pageSetup paperSize="9" scale="56" fitToHeight="0" orientation="portrait" r:id="rId1"/>
  <headerFooter>
    <oddFooter>&amp;R&amp;1#&amp;"Arial"&amp;10&amp;K000000Confidential C</oddFooter>
  </headerFooter>
  <rowBreaks count="1" manualBreakCount="1">
    <brk id="71" max="16383"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3300"/>
    <pageSetUpPr fitToPage="1"/>
  </sheetPr>
  <dimension ref="B1:AD111"/>
  <sheetViews>
    <sheetView view="pageBreakPreview" topLeftCell="A7" zoomScale="60" zoomScaleNormal="85" zoomScalePageLayoutView="55" workbookViewId="0">
      <selection activeCell="E12" sqref="E12:F12"/>
    </sheetView>
  </sheetViews>
  <sheetFormatPr baseColWidth="10" defaultColWidth="11.42578125" defaultRowHeight="15"/>
  <cols>
    <col min="1" max="1" width="7.5703125" style="2" customWidth="1"/>
    <col min="2" max="2" width="7" style="2" customWidth="1"/>
    <col min="3" max="3" width="2.7109375" style="2" customWidth="1"/>
    <col min="4" max="4" width="24.5703125" style="2" customWidth="1"/>
    <col min="5" max="5" width="10.28515625" style="2" customWidth="1"/>
    <col min="6" max="6" width="11.42578125" style="2"/>
    <col min="7" max="7" width="11.42578125" style="2" customWidth="1"/>
    <col min="8" max="8" width="8.28515625" style="2" customWidth="1"/>
    <col min="9" max="9" width="17.7109375" style="2" customWidth="1"/>
    <col min="10" max="10" width="14" style="2" customWidth="1"/>
    <col min="11" max="11" width="3.42578125" style="2" customWidth="1"/>
    <col min="12" max="12" width="4.28515625" style="2" customWidth="1"/>
    <col min="13" max="13" width="3.42578125" style="2" customWidth="1"/>
    <col min="14" max="14" width="4.42578125" style="2" customWidth="1"/>
    <col min="15" max="15" width="3.42578125" style="2" customWidth="1"/>
    <col min="16" max="16" width="4.42578125" style="2" customWidth="1"/>
    <col min="17" max="17" width="13.42578125" style="2" customWidth="1"/>
    <col min="18" max="18" width="10.28515625" style="2" customWidth="1"/>
    <col min="19" max="19" width="5.5703125" style="2" customWidth="1"/>
    <col min="20" max="20" width="18" style="2" customWidth="1"/>
    <col min="21" max="21" width="11.42578125" style="2"/>
    <col min="22" max="22" width="9.7109375" style="2" customWidth="1"/>
    <col min="23" max="23" width="16.7109375" style="2" customWidth="1"/>
    <col min="24" max="16384" width="11.42578125" style="2"/>
  </cols>
  <sheetData>
    <row r="1" spans="2:30">
      <c r="AD1" s="3"/>
    </row>
    <row r="2" spans="2:30" ht="37.5" customHeight="1">
      <c r="T2" s="5"/>
      <c r="AD2" s="2" t="s">
        <v>7</v>
      </c>
    </row>
    <row r="3" spans="2:30" ht="31.5" customHeight="1">
      <c r="B3" s="2317" t="s">
        <v>713</v>
      </c>
      <c r="C3" s="2317"/>
      <c r="D3" s="2317"/>
      <c r="E3" s="545"/>
      <c r="F3" s="545"/>
      <c r="G3" s="545"/>
      <c r="H3" s="545"/>
      <c r="I3" s="545"/>
      <c r="J3" s="545"/>
      <c r="K3" s="545"/>
      <c r="L3" s="545"/>
      <c r="M3" s="545"/>
      <c r="N3" s="545"/>
      <c r="O3" s="545"/>
      <c r="P3" s="545"/>
      <c r="Q3" s="545"/>
      <c r="R3" s="545"/>
      <c r="T3" s="6"/>
    </row>
    <row r="4" spans="2:30" ht="10.5" customHeight="1">
      <c r="B4" s="545"/>
      <c r="C4" s="560"/>
      <c r="D4" s="596"/>
      <c r="E4" s="596"/>
      <c r="F4" s="596"/>
      <c r="G4" s="596"/>
      <c r="H4" s="597"/>
      <c r="I4" s="598"/>
      <c r="J4" s="599"/>
      <c r="K4" s="599"/>
      <c r="L4" s="599"/>
      <c r="M4" s="599"/>
      <c r="N4" s="600"/>
      <c r="O4" s="601"/>
      <c r="P4" s="602"/>
      <c r="Q4" s="602"/>
      <c r="R4" s="545"/>
    </row>
    <row r="5" spans="2:30" ht="57" customHeight="1">
      <c r="B5" s="2312" t="s">
        <v>714</v>
      </c>
      <c r="C5" s="2312"/>
      <c r="D5" s="2312"/>
      <c r="E5" s="2312"/>
      <c r="F5" s="2312"/>
      <c r="G5" s="2312"/>
      <c r="H5" s="2312"/>
      <c r="I5" s="2312"/>
      <c r="J5" s="2312"/>
      <c r="K5" s="2312"/>
      <c r="L5" s="2312"/>
      <c r="M5" s="2312"/>
      <c r="N5" s="2312"/>
      <c r="O5" s="2312"/>
      <c r="P5" s="2312"/>
      <c r="Q5" s="2312"/>
      <c r="R5" s="2312"/>
      <c r="T5" s="1711"/>
      <c r="U5" s="1711"/>
      <c r="V5" s="1711"/>
      <c r="W5" s="1711"/>
    </row>
    <row r="6" spans="2:30" ht="43.5" customHeight="1">
      <c r="B6" s="2312" t="s">
        <v>715</v>
      </c>
      <c r="C6" s="2312"/>
      <c r="D6" s="2312"/>
      <c r="E6" s="2312"/>
      <c r="F6" s="2312"/>
      <c r="G6" s="2312"/>
      <c r="H6" s="2312"/>
      <c r="I6" s="2312"/>
      <c r="J6" s="2312"/>
      <c r="K6" s="2312"/>
      <c r="L6" s="2312"/>
      <c r="M6" s="2312"/>
      <c r="N6" s="2312"/>
      <c r="O6" s="2312"/>
      <c r="P6" s="2312"/>
      <c r="Q6" s="2312"/>
      <c r="R6" s="2312"/>
      <c r="T6" s="1711"/>
      <c r="U6" s="1711"/>
      <c r="V6" s="1711"/>
      <c r="W6" s="1711"/>
    </row>
    <row r="7" spans="2:30" ht="71.25" customHeight="1">
      <c r="B7" s="2312" t="s">
        <v>716</v>
      </c>
      <c r="C7" s="2312"/>
      <c r="D7" s="2312"/>
      <c r="E7" s="2312"/>
      <c r="F7" s="2312"/>
      <c r="G7" s="2311" t="str">
        <f>'1) INTRODUCIR DATOS'!F3</f>
        <v>MURTRA</v>
      </c>
      <c r="H7" s="2312"/>
      <c r="I7" s="2312"/>
      <c r="J7" s="603"/>
      <c r="K7" s="603"/>
      <c r="L7" s="603"/>
      <c r="M7" s="603"/>
      <c r="N7" s="603"/>
      <c r="O7" s="603"/>
      <c r="P7" s="603"/>
      <c r="Q7" s="603"/>
      <c r="R7" s="603"/>
    </row>
    <row r="8" spans="2:30" ht="37.5" customHeight="1">
      <c r="B8" s="2310" t="s">
        <v>722</v>
      </c>
      <c r="C8" s="2310"/>
      <c r="D8" s="2310"/>
      <c r="E8" s="2310"/>
      <c r="F8" s="2310"/>
      <c r="G8" s="2310"/>
      <c r="H8" s="2310"/>
      <c r="I8" s="2310"/>
      <c r="J8" s="2310"/>
      <c r="K8" s="2310"/>
      <c r="L8" s="2310"/>
      <c r="M8" s="2310"/>
      <c r="N8" s="2310"/>
      <c r="O8" s="2310"/>
      <c r="P8" s="2310"/>
      <c r="Q8" s="2310"/>
      <c r="R8" s="2310"/>
    </row>
    <row r="9" spans="2:30" ht="30.75" customHeight="1">
      <c r="B9" s="2310"/>
      <c r="C9" s="2310"/>
      <c r="D9" s="2310"/>
      <c r="E9" s="2310"/>
      <c r="F9" s="2310"/>
      <c r="G9" s="2310"/>
      <c r="H9" s="2310"/>
      <c r="I9" s="2310"/>
      <c r="J9" s="2310"/>
      <c r="K9" s="2310"/>
      <c r="L9" s="2310"/>
      <c r="M9" s="2310"/>
      <c r="N9" s="2310"/>
      <c r="O9" s="2310"/>
      <c r="P9" s="2310"/>
      <c r="Q9" s="2310"/>
      <c r="R9" s="2310"/>
    </row>
    <row r="10" spans="2:30" ht="22.5" customHeight="1">
      <c r="B10" s="2310"/>
      <c r="C10" s="2310"/>
      <c r="D10" s="2310"/>
      <c r="E10" s="2310"/>
      <c r="F10" s="2310"/>
      <c r="G10" s="2310"/>
      <c r="H10" s="2310"/>
      <c r="I10" s="2310"/>
      <c r="J10" s="2310"/>
      <c r="K10" s="2310"/>
      <c r="L10" s="2310"/>
      <c r="M10" s="2310"/>
      <c r="N10" s="2310"/>
      <c r="O10" s="2310"/>
      <c r="P10" s="2310"/>
      <c r="Q10" s="2310"/>
      <c r="R10" s="2310"/>
    </row>
    <row r="11" spans="2:30" ht="45.75" customHeight="1">
      <c r="B11" s="2318" t="s">
        <v>718</v>
      </c>
      <c r="C11" s="2318"/>
      <c r="D11" s="2318"/>
      <c r="E11" s="2318"/>
      <c r="F11" s="2318"/>
      <c r="G11" s="2318"/>
      <c r="H11" s="2318"/>
      <c r="I11" s="2318" t="str">
        <f>'1) INTRODUCIR DATOS'!F18</f>
        <v>SANDERO [BI1]</v>
      </c>
      <c r="J11" s="2318"/>
      <c r="K11" s="2318"/>
      <c r="L11" s="2318"/>
      <c r="M11" s="2318"/>
      <c r="N11" s="545"/>
      <c r="O11" s="545"/>
      <c r="P11" s="545"/>
      <c r="Q11" s="545"/>
      <c r="R11" s="545"/>
    </row>
    <row r="12" spans="2:30" ht="48.75" customHeight="1">
      <c r="B12" s="545" t="s">
        <v>719</v>
      </c>
      <c r="C12" s="545"/>
      <c r="D12" s="545"/>
      <c r="E12" s="2319">
        <f>'1) INTRODUCIR DATOS'!F26</f>
        <v>0</v>
      </c>
      <c r="F12" s="2238"/>
      <c r="G12" s="545"/>
      <c r="H12" s="545"/>
      <c r="I12" s="545"/>
      <c r="J12" s="545"/>
      <c r="K12" s="545"/>
      <c r="L12" s="545"/>
      <c r="M12" s="545"/>
      <c r="N12" s="545"/>
      <c r="O12" s="545"/>
      <c r="P12" s="545"/>
      <c r="Q12" s="545"/>
      <c r="R12" s="545"/>
    </row>
    <row r="13" spans="2:30" ht="68.25" customHeight="1">
      <c r="B13" s="2312" t="s">
        <v>720</v>
      </c>
      <c r="C13" s="2312"/>
      <c r="D13" s="2312"/>
      <c r="E13" s="2312"/>
      <c r="F13" s="2312"/>
      <c r="G13" s="2312"/>
      <c r="H13" s="2312"/>
      <c r="I13" s="2312"/>
      <c r="J13" s="2312"/>
      <c r="K13" s="2312"/>
      <c r="L13" s="2312"/>
      <c r="M13" s="2312"/>
      <c r="N13" s="2312"/>
      <c r="O13" s="2312"/>
      <c r="P13" s="2312"/>
      <c r="Q13" s="2312"/>
      <c r="R13" s="2312"/>
    </row>
    <row r="14" spans="2:30" ht="38.25" customHeight="1">
      <c r="B14" s="2312" t="s">
        <v>721</v>
      </c>
      <c r="C14" s="2301"/>
      <c r="D14" s="2301"/>
      <c r="E14" s="2301"/>
      <c r="F14" s="2301"/>
      <c r="G14" s="2301"/>
      <c r="H14" s="2301"/>
      <c r="I14" s="2301"/>
      <c r="J14" s="2301"/>
      <c r="K14" s="2301"/>
      <c r="L14" s="2301"/>
      <c r="M14" s="2301"/>
      <c r="N14" s="2301"/>
      <c r="O14" s="2301"/>
      <c r="P14" s="2301"/>
      <c r="Q14" s="545"/>
      <c r="R14" s="545"/>
    </row>
    <row r="15" spans="2:30" ht="12" customHeight="1">
      <c r="B15" s="2301"/>
      <c r="C15" s="2301"/>
      <c r="D15" s="2301"/>
      <c r="E15" s="2301"/>
      <c r="F15" s="2301"/>
      <c r="G15" s="2301"/>
      <c r="H15" s="2301"/>
      <c r="I15" s="2301"/>
      <c r="J15" s="2301"/>
      <c r="K15" s="2301"/>
      <c r="L15" s="2301"/>
      <c r="M15" s="2301"/>
      <c r="N15" s="2301"/>
      <c r="O15" s="2301"/>
      <c r="P15" s="2301"/>
      <c r="Q15" s="545"/>
      <c r="R15" s="545"/>
    </row>
    <row r="16" spans="2:30" ht="18.75" customHeight="1">
      <c r="B16" s="2301"/>
      <c r="C16" s="2301"/>
      <c r="D16" s="2301"/>
      <c r="E16" s="2301"/>
      <c r="F16" s="2301"/>
      <c r="G16" s="2301"/>
      <c r="H16" s="2301"/>
      <c r="I16" s="2301"/>
      <c r="J16" s="2301"/>
      <c r="K16" s="2301"/>
      <c r="L16" s="2301"/>
      <c r="M16" s="2301"/>
      <c r="N16" s="2301"/>
      <c r="O16" s="2301"/>
      <c r="P16" s="2301"/>
      <c r="Q16" s="545"/>
      <c r="R16" s="545"/>
    </row>
    <row r="17" spans="2:18" ht="18" customHeight="1">
      <c r="B17" s="2301"/>
      <c r="C17" s="2301"/>
      <c r="D17" s="2301"/>
      <c r="E17" s="2301"/>
      <c r="F17" s="2301"/>
      <c r="G17" s="2301"/>
      <c r="H17" s="2301"/>
      <c r="I17" s="2301"/>
      <c r="J17" s="2301"/>
      <c r="K17" s="2301"/>
      <c r="L17" s="2301"/>
      <c r="M17" s="2301"/>
      <c r="N17" s="2301"/>
      <c r="O17" s="2301"/>
      <c r="P17" s="2301"/>
      <c r="Q17" s="604"/>
      <c r="R17" s="545"/>
    </row>
    <row r="18" spans="2:18" ht="18.75" customHeight="1">
      <c r="B18" s="2301"/>
      <c r="C18" s="2301"/>
      <c r="D18" s="2301"/>
      <c r="E18" s="2301"/>
      <c r="F18" s="2301"/>
      <c r="G18" s="2301"/>
      <c r="H18" s="2301"/>
      <c r="I18" s="2301"/>
      <c r="J18" s="2301"/>
      <c r="K18" s="2301"/>
      <c r="L18" s="2301"/>
      <c r="M18" s="2301"/>
      <c r="N18" s="2301"/>
      <c r="O18" s="2301"/>
      <c r="P18" s="2301"/>
      <c r="Q18" s="545"/>
      <c r="R18" s="545"/>
    </row>
    <row r="19" spans="2:18" ht="17.25" customHeight="1">
      <c r="B19" s="2301"/>
      <c r="C19" s="2301"/>
      <c r="D19" s="2301"/>
      <c r="E19" s="2301"/>
      <c r="F19" s="2301"/>
      <c r="G19" s="2301"/>
      <c r="H19" s="2301"/>
      <c r="I19" s="2301"/>
      <c r="J19" s="2301"/>
      <c r="K19" s="2301"/>
      <c r="L19" s="2301"/>
      <c r="M19" s="2301"/>
      <c r="N19" s="2301"/>
      <c r="O19" s="2301"/>
      <c r="P19" s="2301"/>
      <c r="Q19" s="604"/>
      <c r="R19" s="545"/>
    </row>
    <row r="20" spans="2:18" ht="18.75" customHeight="1">
      <c r="B20" s="2301"/>
      <c r="C20" s="2301"/>
      <c r="D20" s="2301"/>
      <c r="E20" s="2301"/>
      <c r="F20" s="2301"/>
      <c r="G20" s="2301"/>
      <c r="H20" s="2301"/>
      <c r="I20" s="2301"/>
      <c r="J20" s="2301"/>
      <c r="K20" s="2301"/>
      <c r="L20" s="2301"/>
      <c r="M20" s="2301"/>
      <c r="N20" s="2301"/>
      <c r="O20" s="2301"/>
      <c r="P20" s="2301"/>
      <c r="Q20" s="545"/>
      <c r="R20" s="545"/>
    </row>
    <row r="21" spans="2:18" ht="18" customHeight="1">
      <c r="B21" s="2301"/>
      <c r="C21" s="2301"/>
      <c r="D21" s="2301"/>
      <c r="E21" s="2301"/>
      <c r="F21" s="2301"/>
      <c r="G21" s="2301"/>
      <c r="H21" s="2301"/>
      <c r="I21" s="2301"/>
      <c r="J21" s="2301"/>
      <c r="K21" s="2301"/>
      <c r="L21" s="2301"/>
      <c r="M21" s="2301"/>
      <c r="N21" s="2301"/>
      <c r="O21" s="2301"/>
      <c r="P21" s="2301"/>
      <c r="Q21" s="545"/>
      <c r="R21" s="545"/>
    </row>
    <row r="22" spans="2:18" ht="18.75" customHeight="1">
      <c r="B22" s="2301"/>
      <c r="C22" s="2301"/>
      <c r="D22" s="2301"/>
      <c r="E22" s="2301"/>
      <c r="F22" s="2301"/>
      <c r="G22" s="2301"/>
      <c r="H22" s="2301"/>
      <c r="I22" s="2301"/>
      <c r="J22" s="2301"/>
      <c r="K22" s="2301"/>
      <c r="L22" s="2301"/>
      <c r="M22" s="2301"/>
      <c r="N22" s="2301"/>
      <c r="O22" s="2301"/>
      <c r="P22" s="2301"/>
      <c r="Q22" s="545"/>
      <c r="R22" s="545"/>
    </row>
    <row r="23" spans="2:18" ht="18" customHeight="1">
      <c r="B23" s="2301"/>
      <c r="C23" s="2301"/>
      <c r="D23" s="2301"/>
      <c r="E23" s="2301"/>
      <c r="F23" s="2301"/>
      <c r="G23" s="2301"/>
      <c r="H23" s="2301"/>
      <c r="I23" s="2301"/>
      <c r="J23" s="2301"/>
      <c r="K23" s="2301"/>
      <c r="L23" s="2301"/>
      <c r="M23" s="2301"/>
      <c r="N23" s="2301"/>
      <c r="O23" s="2301"/>
      <c r="P23" s="2301"/>
      <c r="Q23" s="605"/>
      <c r="R23" s="545"/>
    </row>
    <row r="24" spans="2:18" ht="18.75" customHeight="1">
      <c r="B24" s="2301"/>
      <c r="C24" s="2301"/>
      <c r="D24" s="2301"/>
      <c r="E24" s="2301"/>
      <c r="F24" s="2301"/>
      <c r="G24" s="2301"/>
      <c r="H24" s="2301"/>
      <c r="I24" s="2301"/>
      <c r="J24" s="2301"/>
      <c r="K24" s="2301"/>
      <c r="L24" s="2301"/>
      <c r="M24" s="2301"/>
      <c r="N24" s="2301"/>
      <c r="O24" s="2301"/>
      <c r="P24" s="2301"/>
      <c r="Q24" s="545"/>
      <c r="R24" s="545"/>
    </row>
    <row r="25" spans="2:18" ht="18" customHeight="1">
      <c r="B25" s="2301"/>
      <c r="C25" s="2301"/>
      <c r="D25" s="2301"/>
      <c r="E25" s="2301"/>
      <c r="F25" s="2301"/>
      <c r="G25" s="2301"/>
      <c r="H25" s="2301"/>
      <c r="I25" s="2301"/>
      <c r="J25" s="2301"/>
      <c r="K25" s="2301"/>
      <c r="L25" s="2301"/>
      <c r="M25" s="2301"/>
      <c r="N25" s="2301"/>
      <c r="O25" s="2301"/>
      <c r="P25" s="2301"/>
      <c r="Q25" s="606"/>
      <c r="R25" s="545"/>
    </row>
    <row r="26" spans="2:18" ht="23.25">
      <c r="B26" s="2301"/>
      <c r="C26" s="2301"/>
      <c r="D26" s="2301"/>
      <c r="E26" s="2301"/>
      <c r="F26" s="2301"/>
      <c r="G26" s="2301"/>
      <c r="H26" s="2301"/>
      <c r="I26" s="2301"/>
      <c r="J26" s="2301"/>
      <c r="K26" s="2301"/>
      <c r="L26" s="2301"/>
      <c r="M26" s="2301"/>
      <c r="N26" s="2301"/>
      <c r="O26" s="2301"/>
      <c r="P26" s="2301"/>
      <c r="Q26" s="606"/>
      <c r="R26" s="545"/>
    </row>
    <row r="27" spans="2:18" ht="18.75" customHeight="1">
      <c r="B27" s="2301"/>
      <c r="C27" s="2301"/>
      <c r="D27" s="2301"/>
      <c r="E27" s="2301"/>
      <c r="F27" s="2301"/>
      <c r="G27" s="2301"/>
      <c r="H27" s="2301"/>
      <c r="I27" s="2301"/>
      <c r="J27" s="2301"/>
      <c r="K27" s="2301"/>
      <c r="L27" s="2301"/>
      <c r="M27" s="2301"/>
      <c r="N27" s="2301"/>
      <c r="O27" s="2301"/>
      <c r="P27" s="2301"/>
      <c r="Q27" s="545"/>
      <c r="R27" s="545"/>
    </row>
    <row r="28" spans="2:18" ht="18.75" customHeight="1">
      <c r="B28" s="2301"/>
      <c r="C28" s="2301"/>
      <c r="D28" s="2301"/>
      <c r="E28" s="2301"/>
      <c r="F28" s="2301"/>
      <c r="G28" s="2301"/>
      <c r="H28" s="2301"/>
      <c r="I28" s="2301"/>
      <c r="J28" s="2301"/>
      <c r="K28" s="2301"/>
      <c r="L28" s="2301"/>
      <c r="M28" s="2301"/>
      <c r="N28" s="2301"/>
      <c r="O28" s="2301"/>
      <c r="P28" s="2301"/>
      <c r="Q28" s="545"/>
      <c r="R28" s="545"/>
    </row>
    <row r="29" spans="2:18" ht="18.75" customHeight="1">
      <c r="B29" s="545"/>
      <c r="C29" s="2313"/>
      <c r="D29" s="2313"/>
      <c r="E29" s="2313"/>
      <c r="F29" s="2313"/>
      <c r="G29" s="2313"/>
      <c r="H29" s="2313"/>
      <c r="I29" s="2313"/>
      <c r="J29" s="2313"/>
      <c r="K29" s="2313"/>
      <c r="L29" s="2313"/>
      <c r="M29" s="2313"/>
      <c r="N29" s="2313"/>
      <c r="O29" s="2313"/>
      <c r="P29" s="545"/>
      <c r="Q29" s="545"/>
      <c r="R29" s="545"/>
    </row>
    <row r="30" spans="2:18" ht="17.25" customHeight="1">
      <c r="B30" s="545"/>
      <c r="C30" s="545"/>
      <c r="D30" s="545"/>
      <c r="E30" s="558"/>
      <c r="F30" s="558"/>
      <c r="G30" s="558"/>
      <c r="H30" s="545"/>
      <c r="I30" s="545"/>
      <c r="J30" s="545"/>
      <c r="K30" s="545"/>
      <c r="L30" s="545"/>
      <c r="M30" s="545"/>
      <c r="N30" s="607"/>
      <c r="O30" s="558"/>
      <c r="P30" s="558"/>
      <c r="Q30" s="558"/>
      <c r="R30" s="545"/>
    </row>
    <row r="31" spans="2:18" ht="13.5" customHeight="1">
      <c r="C31" s="123"/>
      <c r="D31" s="123"/>
      <c r="E31" s="435"/>
      <c r="F31" s="435"/>
      <c r="G31" s="435"/>
      <c r="I31" s="123"/>
      <c r="J31" s="123"/>
      <c r="K31" s="123"/>
      <c r="L31" s="123"/>
      <c r="M31" s="123"/>
      <c r="N31" s="124"/>
      <c r="O31" s="102"/>
      <c r="P31" s="102"/>
      <c r="Q31" s="102"/>
    </row>
    <row r="32" spans="2:18" ht="13.5" customHeight="1">
      <c r="C32" s="123"/>
      <c r="D32" s="123"/>
      <c r="E32" s="435"/>
      <c r="F32" s="435"/>
      <c r="G32" s="435"/>
      <c r="I32" s="123"/>
      <c r="J32" s="123"/>
      <c r="K32" s="123"/>
      <c r="L32" s="123"/>
      <c r="M32" s="123"/>
      <c r="N32" s="124"/>
      <c r="O32" s="102"/>
      <c r="P32" s="102"/>
      <c r="Q32" s="102"/>
    </row>
    <row r="33" spans="2:18" ht="16.5" customHeight="1">
      <c r="C33" s="89"/>
      <c r="E33" s="435"/>
      <c r="F33" s="435"/>
      <c r="G33" s="435"/>
      <c r="I33" s="123"/>
      <c r="J33" s="123"/>
      <c r="M33" s="587"/>
      <c r="N33" s="124"/>
      <c r="O33" s="587"/>
      <c r="P33" s="124"/>
      <c r="Q33" s="102"/>
    </row>
    <row r="34" spans="2:18" ht="9.75" customHeight="1">
      <c r="B34" s="89"/>
      <c r="E34" s="435"/>
      <c r="F34" s="435"/>
      <c r="G34" s="435"/>
      <c r="I34" s="123"/>
      <c r="J34" s="123"/>
      <c r="K34" s="123"/>
      <c r="L34" s="123"/>
      <c r="M34" s="123"/>
      <c r="N34" s="123"/>
      <c r="O34" s="102"/>
      <c r="P34" s="102"/>
      <c r="Q34" s="102"/>
    </row>
    <row r="35" spans="2:18" ht="16.5" customHeight="1">
      <c r="C35" s="79"/>
      <c r="D35" s="88"/>
      <c r="E35" s="88"/>
      <c r="F35" s="88"/>
      <c r="G35" s="88"/>
      <c r="H35" s="88"/>
      <c r="I35" s="88"/>
      <c r="J35" s="88"/>
      <c r="M35" s="587"/>
      <c r="N35" s="124"/>
      <c r="O35" s="587"/>
      <c r="P35" s="124"/>
      <c r="Q35" s="102"/>
      <c r="R35" s="124"/>
    </row>
    <row r="36" spans="2:18" ht="18.75" customHeight="1">
      <c r="B36" s="121"/>
      <c r="C36" s="121"/>
      <c r="D36" s="121"/>
      <c r="E36" s="121"/>
      <c r="F36" s="121"/>
      <c r="G36" s="121"/>
      <c r="H36" s="121"/>
      <c r="I36" s="121"/>
      <c r="J36" s="121"/>
      <c r="K36" s="123"/>
      <c r="L36" s="123"/>
      <c r="M36" s="123"/>
      <c r="N36" s="124"/>
      <c r="O36" s="102"/>
      <c r="P36" s="102"/>
      <c r="Q36" s="102"/>
    </row>
    <row r="37" spans="2:18" ht="15.75" customHeight="1">
      <c r="C37" s="2307"/>
      <c r="D37" s="2307"/>
      <c r="E37" s="1781"/>
      <c r="F37" s="1781"/>
      <c r="G37" s="1781"/>
      <c r="H37" s="1781"/>
      <c r="I37" s="1781"/>
      <c r="J37" s="1781"/>
      <c r="K37" s="1781"/>
      <c r="L37" s="1781"/>
      <c r="M37" s="1781"/>
      <c r="N37" s="1781"/>
      <c r="O37" s="1781"/>
      <c r="P37" s="1781"/>
      <c r="Q37" s="1781"/>
    </row>
    <row r="38" spans="2:18" ht="15.75" customHeight="1">
      <c r="C38" s="174"/>
      <c r="D38" s="174"/>
      <c r="E38" s="1781"/>
      <c r="F38" s="1781"/>
      <c r="G38" s="1781"/>
      <c r="H38" s="1781"/>
      <c r="I38" s="1781"/>
      <c r="J38" s="1781"/>
      <c r="K38" s="1781"/>
      <c r="L38" s="1781"/>
      <c r="M38" s="1781"/>
      <c r="N38" s="1781"/>
      <c r="O38" s="1781"/>
      <c r="P38" s="1781"/>
      <c r="Q38" s="1781"/>
    </row>
    <row r="39" spans="2:18" ht="15.75" customHeight="1">
      <c r="C39" s="174"/>
      <c r="D39" s="174"/>
      <c r="E39" s="1781"/>
      <c r="F39" s="1781"/>
      <c r="G39" s="1781"/>
      <c r="H39" s="1781"/>
      <c r="I39" s="1781"/>
      <c r="J39" s="1781"/>
      <c r="K39" s="1781"/>
      <c r="L39" s="1781"/>
      <c r="M39" s="1781"/>
      <c r="N39" s="1781"/>
      <c r="O39" s="1781"/>
      <c r="P39" s="1781"/>
      <c r="Q39" s="1781"/>
    </row>
    <row r="40" spans="2:18" ht="15.75" customHeight="1">
      <c r="C40" s="174"/>
      <c r="D40" s="174"/>
      <c r="E40" s="1781"/>
      <c r="F40" s="1781"/>
      <c r="G40" s="1781"/>
      <c r="H40" s="1781"/>
      <c r="I40" s="1781"/>
      <c r="J40" s="1781"/>
      <c r="K40" s="1781"/>
      <c r="L40" s="1781"/>
      <c r="M40" s="1781"/>
      <c r="N40" s="1781"/>
      <c r="O40" s="1781"/>
      <c r="P40" s="1781"/>
      <c r="Q40" s="1781"/>
    </row>
    <row r="41" spans="2:18" ht="10.5" customHeight="1">
      <c r="C41" s="436"/>
      <c r="D41" s="436"/>
      <c r="E41" s="436"/>
      <c r="F41" s="436"/>
      <c r="G41" s="436"/>
      <c r="H41" s="436"/>
      <c r="I41" s="436"/>
      <c r="J41" s="436"/>
      <c r="K41" s="436"/>
      <c r="L41" s="436"/>
      <c r="M41" s="436"/>
      <c r="N41" s="436"/>
      <c r="O41" s="436"/>
      <c r="P41" s="436"/>
      <c r="Q41" s="436"/>
    </row>
    <row r="42" spans="2:18" ht="15.75" customHeight="1">
      <c r="C42" s="2308"/>
      <c r="D42" s="2308"/>
      <c r="E42" s="2308"/>
      <c r="F42" s="2308"/>
      <c r="G42" s="2308"/>
      <c r="H42" s="2308"/>
      <c r="I42" s="2308"/>
      <c r="J42" s="2308"/>
      <c r="K42" s="2308"/>
      <c r="L42" s="2308"/>
      <c r="M42" s="2308"/>
      <c r="N42" s="2308"/>
      <c r="O42" s="2308"/>
      <c r="P42" s="2308"/>
      <c r="Q42" s="2308"/>
    </row>
    <row r="43" spans="2:18" ht="30.75" customHeight="1">
      <c r="C43" s="2308"/>
      <c r="D43" s="2308"/>
      <c r="E43" s="2308"/>
      <c r="F43" s="2308"/>
      <c r="G43" s="2308"/>
      <c r="H43" s="2308"/>
      <c r="I43" s="2308"/>
      <c r="J43" s="2308"/>
      <c r="K43" s="2308"/>
      <c r="L43" s="2308"/>
      <c r="M43" s="2308"/>
      <c r="N43" s="2308"/>
      <c r="O43" s="2308"/>
      <c r="P43" s="2308"/>
      <c r="Q43" s="2308"/>
    </row>
    <row r="44" spans="2:18" ht="15.75" customHeight="1">
      <c r="C44" s="2309"/>
      <c r="D44" s="2309"/>
      <c r="E44" s="2309"/>
      <c r="F44" s="2309"/>
      <c r="G44" s="2309"/>
      <c r="H44" s="2309"/>
      <c r="I44" s="2309"/>
      <c r="J44" s="2309"/>
      <c r="K44" s="2309"/>
      <c r="L44" s="2309"/>
      <c r="M44" s="2309"/>
      <c r="N44" s="2309"/>
      <c r="O44" s="2309"/>
      <c r="P44" s="2309"/>
      <c r="Q44" s="2309"/>
    </row>
    <row r="45" spans="2:18" ht="18.75" customHeight="1">
      <c r="C45" s="2309"/>
      <c r="D45" s="2309"/>
      <c r="E45" s="2309"/>
      <c r="F45" s="2309"/>
      <c r="G45" s="2309"/>
      <c r="H45" s="2309"/>
      <c r="I45" s="2309"/>
      <c r="J45" s="2309"/>
      <c r="K45" s="2309"/>
      <c r="L45" s="2309"/>
      <c r="M45" s="2309"/>
      <c r="N45" s="2309"/>
      <c r="O45" s="2309"/>
      <c r="P45" s="2309"/>
      <c r="Q45" s="2309"/>
    </row>
    <row r="46" spans="2:18" ht="19.5" customHeight="1">
      <c r="C46" s="144"/>
      <c r="D46" s="144"/>
      <c r="E46" s="144"/>
      <c r="F46" s="144"/>
      <c r="G46" s="144"/>
      <c r="H46" s="144"/>
      <c r="I46" s="144"/>
      <c r="J46" s="144"/>
      <c r="K46" s="144"/>
      <c r="L46" s="144"/>
      <c r="M46" s="144"/>
      <c r="N46" s="144"/>
      <c r="O46" s="144"/>
      <c r="P46" s="144"/>
      <c r="Q46" s="144"/>
    </row>
    <row r="47" spans="2:18" ht="18.75" customHeight="1">
      <c r="C47" s="2304"/>
      <c r="D47" s="2304"/>
      <c r="E47" s="2304"/>
      <c r="F47" s="2304"/>
      <c r="G47" s="2304"/>
      <c r="H47" s="144"/>
      <c r="I47" s="2304"/>
      <c r="J47" s="2304"/>
      <c r="K47" s="2304"/>
      <c r="L47" s="2304"/>
      <c r="M47" s="2304"/>
      <c r="N47" s="2304"/>
      <c r="O47" s="2304"/>
      <c r="P47" s="2304"/>
      <c r="Q47" s="2304"/>
    </row>
    <row r="48" spans="2:18" ht="15" customHeight="1">
      <c r="C48" s="144"/>
      <c r="D48" s="144"/>
      <c r="E48" s="144"/>
      <c r="F48" s="144"/>
      <c r="G48" s="144"/>
      <c r="H48" s="144"/>
      <c r="I48" s="144"/>
      <c r="J48" s="144"/>
      <c r="K48" s="144"/>
      <c r="L48" s="144"/>
      <c r="M48" s="144"/>
      <c r="N48" s="144"/>
      <c r="O48" s="144"/>
      <c r="P48" s="144"/>
      <c r="Q48" s="144"/>
    </row>
    <row r="49" spans="2:21" ht="15" customHeight="1">
      <c r="C49" s="144"/>
      <c r="D49" s="144"/>
      <c r="E49" s="144"/>
      <c r="F49" s="144"/>
      <c r="G49" s="144"/>
      <c r="H49" s="144"/>
      <c r="I49" s="144"/>
      <c r="J49" s="144"/>
      <c r="K49" s="144"/>
      <c r="L49" s="144"/>
      <c r="M49" s="144"/>
      <c r="N49" s="144"/>
      <c r="O49" s="144"/>
      <c r="P49" s="144"/>
      <c r="Q49" s="144"/>
    </row>
    <row r="50" spans="2:21" ht="15" customHeight="1">
      <c r="C50" s="144"/>
      <c r="D50" s="144"/>
      <c r="E50" s="144"/>
      <c r="F50" s="144"/>
      <c r="G50" s="144"/>
      <c r="H50" s="144"/>
      <c r="I50" s="144"/>
      <c r="J50" s="144"/>
      <c r="K50" s="144"/>
      <c r="L50" s="144"/>
      <c r="M50" s="144"/>
      <c r="N50" s="144"/>
      <c r="O50" s="144"/>
      <c r="P50" s="144"/>
      <c r="Q50" s="144"/>
    </row>
    <row r="51" spans="2:21" ht="15" customHeight="1">
      <c r="C51" s="144"/>
      <c r="D51" s="144"/>
      <c r="E51" s="144"/>
      <c r="F51" s="144"/>
      <c r="G51" s="144"/>
      <c r="H51" s="144"/>
      <c r="I51" s="144"/>
      <c r="J51" s="144"/>
      <c r="K51" s="144"/>
      <c r="L51" s="144"/>
      <c r="M51" s="144"/>
      <c r="N51" s="144"/>
      <c r="O51" s="144"/>
      <c r="P51" s="144"/>
      <c r="Q51" s="144"/>
    </row>
    <row r="52" spans="2:21" ht="15" customHeight="1">
      <c r="C52" s="144"/>
      <c r="D52" s="144"/>
      <c r="E52" s="144"/>
      <c r="F52" s="144"/>
      <c r="G52" s="144"/>
      <c r="H52" s="144"/>
      <c r="I52" s="144"/>
      <c r="J52" s="144"/>
      <c r="K52" s="144"/>
      <c r="L52" s="144"/>
      <c r="M52" s="144"/>
      <c r="N52" s="144"/>
      <c r="O52" s="144"/>
      <c r="P52" s="144"/>
      <c r="Q52" s="144"/>
    </row>
    <row r="53" spans="2:21" ht="15" customHeight="1">
      <c r="C53" s="144"/>
      <c r="D53" s="144"/>
      <c r="E53" s="144"/>
      <c r="F53" s="144"/>
      <c r="G53" s="144"/>
      <c r="H53" s="144"/>
      <c r="I53" s="144"/>
      <c r="J53" s="144"/>
      <c r="K53" s="144"/>
      <c r="L53" s="144"/>
      <c r="M53" s="144"/>
      <c r="N53" s="144"/>
      <c r="O53" s="144"/>
      <c r="P53" s="144"/>
      <c r="Q53" s="144"/>
      <c r="U53" s="437"/>
    </row>
    <row r="54" spans="2:21" ht="15" customHeight="1">
      <c r="C54" s="144"/>
      <c r="D54" s="144"/>
      <c r="E54" s="144"/>
      <c r="F54" s="144"/>
      <c r="G54" s="144"/>
      <c r="H54" s="144"/>
      <c r="I54" s="144"/>
      <c r="J54" s="144"/>
      <c r="K54" s="144"/>
      <c r="L54" s="144"/>
      <c r="M54" s="144"/>
      <c r="N54" s="144"/>
      <c r="O54" s="144"/>
      <c r="P54" s="144"/>
      <c r="Q54" s="144"/>
    </row>
    <row r="55" spans="2:21" ht="45" customHeight="1">
      <c r="B55" s="2305"/>
      <c r="C55" s="2305"/>
      <c r="D55" s="2305"/>
      <c r="E55" s="2305"/>
      <c r="F55" s="2305"/>
      <c r="G55" s="2305"/>
      <c r="H55" s="2305"/>
      <c r="I55" s="2305"/>
      <c r="J55" s="2305"/>
      <c r="K55" s="2305"/>
      <c r="L55" s="2305"/>
      <c r="M55" s="2305"/>
      <c r="N55" s="2305"/>
      <c r="O55" s="2305"/>
      <c r="P55" s="2305"/>
      <c r="Q55" s="2305"/>
      <c r="R55" s="2305"/>
    </row>
    <row r="56" spans="2:21" ht="15.75" customHeight="1"/>
    <row r="57" spans="2:21" ht="26.25" customHeight="1"/>
    <row r="59" spans="2:21" ht="10.5" customHeight="1">
      <c r="B59" s="2271" t="s">
        <v>713</v>
      </c>
      <c r="C59" s="2271"/>
      <c r="D59" s="2271"/>
      <c r="E59" s="89"/>
      <c r="F59" s="89"/>
      <c r="G59" s="89"/>
      <c r="H59" s="89"/>
      <c r="I59" s="89"/>
      <c r="J59" s="89"/>
      <c r="K59" s="89"/>
      <c r="L59" s="89"/>
      <c r="M59" s="89"/>
      <c r="N59" s="89"/>
      <c r="O59" s="89"/>
      <c r="P59" s="89"/>
      <c r="Q59" s="89"/>
      <c r="R59" s="89"/>
    </row>
    <row r="60" spans="2:21" ht="43.5" customHeight="1">
      <c r="C60" s="427"/>
      <c r="D60" s="428"/>
      <c r="E60" s="428"/>
      <c r="F60" s="428"/>
      <c r="G60" s="428"/>
      <c r="H60" s="429"/>
      <c r="I60" s="430"/>
      <c r="J60" s="431"/>
      <c r="K60" s="431"/>
      <c r="L60" s="431"/>
      <c r="M60" s="431"/>
      <c r="N60" s="432"/>
      <c r="O60" s="433"/>
      <c r="P60" s="108"/>
      <c r="Q60" s="108"/>
    </row>
    <row r="61" spans="2:21" ht="23.25" customHeight="1">
      <c r="B61" s="2314" t="s">
        <v>714</v>
      </c>
      <c r="C61" s="2314"/>
      <c r="D61" s="2314"/>
      <c r="E61" s="2314"/>
      <c r="F61" s="2314"/>
      <c r="G61" s="2314"/>
      <c r="H61" s="2314"/>
      <c r="I61" s="2314"/>
      <c r="J61" s="2314"/>
      <c r="K61" s="2314"/>
      <c r="L61" s="2314"/>
      <c r="M61" s="2314"/>
      <c r="N61" s="2314"/>
      <c r="O61" s="2314"/>
      <c r="P61" s="2314"/>
      <c r="Q61" s="2314"/>
      <c r="R61" s="2314"/>
    </row>
    <row r="62" spans="2:21" ht="18.75">
      <c r="B62" s="2314" t="s">
        <v>715</v>
      </c>
      <c r="C62" s="2314"/>
      <c r="D62" s="2314"/>
      <c r="E62" s="2314"/>
      <c r="F62" s="2314"/>
      <c r="G62" s="2314"/>
      <c r="H62" s="2314"/>
      <c r="I62" s="2314"/>
      <c r="J62" s="2314"/>
      <c r="K62" s="2314"/>
      <c r="L62" s="2314"/>
      <c r="M62" s="2314"/>
      <c r="N62" s="2314"/>
      <c r="O62" s="2314"/>
      <c r="P62" s="2314"/>
      <c r="Q62" s="2314"/>
      <c r="R62" s="2314"/>
    </row>
    <row r="63" spans="2:21" ht="23.25" customHeight="1">
      <c r="B63" s="2314" t="s">
        <v>716</v>
      </c>
      <c r="C63" s="2314"/>
      <c r="D63" s="2314"/>
      <c r="E63" s="2314"/>
      <c r="F63" s="2314"/>
      <c r="G63" s="2315">
        <f>'1) INTRODUCIR DATOS'!F114</f>
        <v>0</v>
      </c>
      <c r="H63" s="2314"/>
      <c r="I63" s="2314"/>
      <c r="J63" s="100"/>
      <c r="K63" s="100"/>
      <c r="L63" s="100"/>
      <c r="M63" s="100"/>
      <c r="N63" s="100"/>
      <c r="O63" s="100"/>
      <c r="P63" s="100"/>
      <c r="Q63" s="100"/>
      <c r="R63" s="100"/>
    </row>
    <row r="64" spans="2:21" ht="9.75" customHeight="1">
      <c r="B64" s="2308" t="s">
        <v>717</v>
      </c>
      <c r="C64" s="2308"/>
      <c r="D64" s="2308"/>
      <c r="E64" s="2308"/>
      <c r="F64" s="2308"/>
      <c r="G64" s="2308"/>
      <c r="H64" s="2308"/>
      <c r="I64" s="2308"/>
      <c r="J64" s="2308"/>
      <c r="K64" s="2308"/>
      <c r="L64" s="2308"/>
      <c r="M64" s="2308"/>
      <c r="N64" s="2308"/>
      <c r="O64" s="2308"/>
      <c r="P64" s="2308"/>
      <c r="Q64" s="2308"/>
      <c r="R64" s="2308"/>
    </row>
    <row r="65" spans="2:18" ht="23.25" customHeight="1">
      <c r="B65" s="2308"/>
      <c r="C65" s="2308"/>
      <c r="D65" s="2308"/>
      <c r="E65" s="2308"/>
      <c r="F65" s="2308"/>
      <c r="G65" s="2308"/>
      <c r="H65" s="2308"/>
      <c r="I65" s="2308"/>
      <c r="J65" s="2308"/>
      <c r="K65" s="2308"/>
      <c r="L65" s="2308"/>
      <c r="M65" s="2308"/>
      <c r="N65" s="2308"/>
      <c r="O65" s="2308"/>
      <c r="P65" s="2308"/>
      <c r="Q65" s="2308"/>
      <c r="R65" s="2308"/>
    </row>
    <row r="66" spans="2:18" ht="9.75" customHeight="1">
      <c r="B66" s="2308"/>
      <c r="C66" s="2308"/>
      <c r="D66" s="2308"/>
      <c r="E66" s="2308"/>
      <c r="F66" s="2308"/>
      <c r="G66" s="2308"/>
      <c r="H66" s="2308"/>
      <c r="I66" s="2308"/>
      <c r="J66" s="2308"/>
      <c r="K66" s="2308"/>
      <c r="L66" s="2308"/>
      <c r="M66" s="2308"/>
      <c r="N66" s="2308"/>
      <c r="O66" s="2308"/>
      <c r="P66" s="2308"/>
      <c r="Q66" s="2308"/>
      <c r="R66" s="2308"/>
    </row>
    <row r="67" spans="2:18" ht="23.25" customHeight="1">
      <c r="B67" s="2320" t="s">
        <v>718</v>
      </c>
      <c r="C67" s="2320"/>
      <c r="D67" s="2320"/>
      <c r="E67" s="2320"/>
      <c r="F67" s="2320"/>
      <c r="G67" s="2320"/>
      <c r="H67" s="2320"/>
      <c r="I67" s="2320">
        <f>'1) INTRODUCIR DATOS'!F74</f>
        <v>0</v>
      </c>
      <c r="J67" s="2320"/>
      <c r="K67" s="2320"/>
      <c r="L67" s="2320"/>
      <c r="M67" s="2320"/>
    </row>
    <row r="68" spans="2:18" ht="27" customHeight="1">
      <c r="B68" s="89" t="s">
        <v>719</v>
      </c>
      <c r="E68" s="2321">
        <f>'1) INTRODUCIR DATOS'!F82</f>
        <v>0</v>
      </c>
      <c r="F68" s="1816"/>
    </row>
    <row r="69" spans="2:18" ht="18.75" customHeight="1">
      <c r="B69" s="2314" t="s">
        <v>720</v>
      </c>
      <c r="C69" s="2314"/>
      <c r="D69" s="2314"/>
      <c r="E69" s="2314"/>
      <c r="F69" s="2314"/>
      <c r="G69" s="2314"/>
      <c r="H69" s="2314"/>
      <c r="I69" s="2314"/>
      <c r="J69" s="2314"/>
      <c r="K69" s="2314"/>
      <c r="L69" s="2314"/>
      <c r="M69" s="2314"/>
      <c r="N69" s="2314"/>
      <c r="O69" s="2314"/>
      <c r="P69" s="2314"/>
      <c r="Q69" s="2314"/>
      <c r="R69" s="2314"/>
    </row>
    <row r="70" spans="2:18" ht="12.75" customHeight="1">
      <c r="B70" s="2314" t="s">
        <v>721</v>
      </c>
      <c r="C70" s="2316"/>
      <c r="D70" s="2316"/>
      <c r="E70" s="2316"/>
      <c r="F70" s="2316"/>
      <c r="G70" s="2316"/>
      <c r="H70" s="2316"/>
      <c r="I70" s="2316"/>
      <c r="J70" s="2316"/>
      <c r="K70" s="2316"/>
      <c r="L70" s="2316"/>
      <c r="M70" s="2316"/>
      <c r="N70" s="2316"/>
      <c r="O70" s="2316"/>
      <c r="P70" s="2316"/>
      <c r="Q70" s="89"/>
    </row>
    <row r="71" spans="2:18" ht="18.75" customHeight="1">
      <c r="B71" s="2316"/>
      <c r="C71" s="2316"/>
      <c r="D71" s="2316"/>
      <c r="E71" s="2316"/>
      <c r="F71" s="2316"/>
      <c r="G71" s="2316"/>
      <c r="H71" s="2316"/>
      <c r="I71" s="2316"/>
      <c r="J71" s="2316"/>
      <c r="K71" s="2316"/>
      <c r="L71" s="2316"/>
      <c r="M71" s="2316"/>
      <c r="N71" s="2316"/>
      <c r="O71" s="2316"/>
      <c r="P71" s="2316"/>
    </row>
    <row r="72" spans="2:18" ht="18" customHeight="1">
      <c r="B72" s="2316"/>
      <c r="C72" s="2316"/>
      <c r="D72" s="2316"/>
      <c r="E72" s="2316"/>
      <c r="F72" s="2316"/>
      <c r="G72" s="2316"/>
      <c r="H72" s="2316"/>
      <c r="I72" s="2316"/>
      <c r="J72" s="2316"/>
      <c r="K72" s="2316"/>
      <c r="L72" s="2316"/>
      <c r="M72" s="2316"/>
      <c r="N72" s="2316"/>
      <c r="O72" s="2316"/>
      <c r="P72" s="2316"/>
    </row>
    <row r="73" spans="2:18" ht="18.75" customHeight="1">
      <c r="B73" s="2316"/>
      <c r="C73" s="2316"/>
      <c r="D73" s="2316"/>
      <c r="E73" s="2316"/>
      <c r="F73" s="2316"/>
      <c r="G73" s="2316"/>
      <c r="H73" s="2316"/>
      <c r="I73" s="2316"/>
      <c r="J73" s="2316"/>
      <c r="K73" s="2316"/>
      <c r="L73" s="2316"/>
      <c r="M73" s="2316"/>
      <c r="N73" s="2316"/>
      <c r="O73" s="2316"/>
      <c r="P73" s="2316"/>
      <c r="Q73" s="106"/>
    </row>
    <row r="74" spans="2:18" ht="18" customHeight="1">
      <c r="B74" s="2316"/>
      <c r="C74" s="2316"/>
      <c r="D74" s="2316"/>
      <c r="E74" s="2316"/>
      <c r="F74" s="2316"/>
      <c r="G74" s="2316"/>
      <c r="H74" s="2316"/>
      <c r="I74" s="2316"/>
      <c r="J74" s="2316"/>
      <c r="K74" s="2316"/>
      <c r="L74" s="2316"/>
      <c r="M74" s="2316"/>
      <c r="N74" s="2316"/>
      <c r="O74" s="2316"/>
      <c r="P74" s="2316"/>
    </row>
    <row r="75" spans="2:18" ht="18.75" customHeight="1">
      <c r="B75" s="2316"/>
      <c r="C75" s="2316"/>
      <c r="D75" s="2316"/>
      <c r="E75" s="2316"/>
      <c r="F75" s="2316"/>
      <c r="G75" s="2316"/>
      <c r="H75" s="2316"/>
      <c r="I75" s="2316"/>
      <c r="J75" s="2316"/>
      <c r="K75" s="2316"/>
      <c r="L75" s="2316"/>
      <c r="M75" s="2316"/>
      <c r="N75" s="2316"/>
      <c r="O75" s="2316"/>
      <c r="P75" s="2316"/>
      <c r="Q75" s="106"/>
    </row>
    <row r="76" spans="2:18" ht="18" customHeight="1">
      <c r="B76" s="2316"/>
      <c r="C76" s="2316"/>
      <c r="D76" s="2316"/>
      <c r="E76" s="2316"/>
      <c r="F76" s="2316"/>
      <c r="G76" s="2316"/>
      <c r="H76" s="2316"/>
      <c r="I76" s="2316"/>
      <c r="J76" s="2316"/>
      <c r="K76" s="2316"/>
      <c r="L76" s="2316"/>
      <c r="M76" s="2316"/>
      <c r="N76" s="2316"/>
      <c r="O76" s="2316"/>
      <c r="P76" s="2316"/>
    </row>
    <row r="77" spans="2:18" ht="18.75" customHeight="1">
      <c r="B77" s="2316"/>
      <c r="C77" s="2316"/>
      <c r="D77" s="2316"/>
      <c r="E77" s="2316"/>
      <c r="F77" s="2316"/>
      <c r="G77" s="2316"/>
      <c r="H77" s="2316"/>
      <c r="I77" s="2316"/>
      <c r="J77" s="2316"/>
      <c r="K77" s="2316"/>
      <c r="L77" s="2316"/>
      <c r="M77" s="2316"/>
      <c r="N77" s="2316"/>
      <c r="O77" s="2316"/>
      <c r="P77" s="2316"/>
      <c r="Q77" s="89"/>
    </row>
    <row r="78" spans="2:18" ht="18" customHeight="1">
      <c r="B78" s="2316"/>
      <c r="C78" s="2316"/>
      <c r="D78" s="2316"/>
      <c r="E78" s="2316"/>
      <c r="F78" s="2316"/>
      <c r="G78" s="2316"/>
      <c r="H78" s="2316"/>
      <c r="I78" s="2316"/>
      <c r="J78" s="2316"/>
      <c r="K78" s="2316"/>
      <c r="L78" s="2316"/>
      <c r="M78" s="2316"/>
      <c r="N78" s="2316"/>
      <c r="O78" s="2316"/>
      <c r="P78" s="2316"/>
    </row>
    <row r="79" spans="2:18" ht="18.75" customHeight="1">
      <c r="B79" s="2316"/>
      <c r="C79" s="2316"/>
      <c r="D79" s="2316"/>
      <c r="E79" s="2316"/>
      <c r="F79" s="2316"/>
      <c r="G79" s="2316"/>
      <c r="H79" s="2316"/>
      <c r="I79" s="2316"/>
      <c r="J79" s="2316"/>
      <c r="K79" s="2316"/>
      <c r="L79" s="2316"/>
      <c r="M79" s="2316"/>
      <c r="N79" s="2316"/>
      <c r="O79" s="2316"/>
      <c r="P79" s="2316"/>
      <c r="Q79" s="594"/>
    </row>
    <row r="80" spans="2:18" ht="18" customHeight="1">
      <c r="B80" s="2316"/>
      <c r="C80" s="2316"/>
      <c r="D80" s="2316"/>
      <c r="E80" s="2316"/>
      <c r="F80" s="2316"/>
      <c r="G80" s="2316"/>
      <c r="H80" s="2316"/>
      <c r="I80" s="2316"/>
      <c r="J80" s="2316"/>
      <c r="K80" s="2316"/>
      <c r="L80" s="2316"/>
      <c r="M80" s="2316"/>
      <c r="N80" s="2316"/>
      <c r="O80" s="2316"/>
      <c r="P80" s="2316"/>
    </row>
    <row r="81" spans="2:18" ht="18.75">
      <c r="B81" s="2316"/>
      <c r="C81" s="2316"/>
      <c r="D81" s="2316"/>
      <c r="E81" s="2316"/>
      <c r="F81" s="2316"/>
      <c r="G81" s="2316"/>
      <c r="H81" s="2316"/>
      <c r="I81" s="2316"/>
      <c r="J81" s="2316"/>
      <c r="K81" s="2316"/>
      <c r="L81" s="2316"/>
      <c r="M81" s="2316"/>
      <c r="N81" s="2316"/>
      <c r="O81" s="2316"/>
      <c r="P81" s="2316"/>
      <c r="Q81" s="112"/>
    </row>
    <row r="82" spans="2:18" ht="18.75" customHeight="1">
      <c r="B82" s="2316"/>
      <c r="C82" s="2316"/>
      <c r="D82" s="2316"/>
      <c r="E82" s="2316"/>
      <c r="F82" s="2316"/>
      <c r="G82" s="2316"/>
      <c r="H82" s="2316"/>
      <c r="I82" s="2316"/>
      <c r="J82" s="2316"/>
      <c r="K82" s="2316"/>
      <c r="L82" s="2316"/>
      <c r="M82" s="2316"/>
      <c r="N82" s="2316"/>
      <c r="O82" s="2316"/>
      <c r="P82" s="2316"/>
      <c r="Q82" s="112"/>
    </row>
    <row r="83" spans="2:18" ht="18.75" customHeight="1">
      <c r="B83" s="2316"/>
      <c r="C83" s="2316"/>
      <c r="D83" s="2316"/>
      <c r="E83" s="2316"/>
      <c r="F83" s="2316"/>
      <c r="G83" s="2316"/>
      <c r="H83" s="2316"/>
      <c r="I83" s="2316"/>
      <c r="J83" s="2316"/>
      <c r="K83" s="2316"/>
      <c r="L83" s="2316"/>
      <c r="M83" s="2316"/>
      <c r="N83" s="2316"/>
      <c r="O83" s="2316"/>
      <c r="P83" s="2316"/>
    </row>
    <row r="84" spans="2:18" ht="18.75" customHeight="1">
      <c r="B84" s="2316"/>
      <c r="C84" s="2316"/>
      <c r="D84" s="2316"/>
      <c r="E84" s="2316"/>
      <c r="F84" s="2316"/>
      <c r="G84" s="2316"/>
      <c r="H84" s="2316"/>
      <c r="I84" s="2316"/>
      <c r="J84" s="2316"/>
      <c r="K84" s="2316"/>
      <c r="L84" s="2316"/>
      <c r="M84" s="2316"/>
      <c r="N84" s="2316"/>
      <c r="O84" s="2316"/>
      <c r="P84" s="2316"/>
    </row>
    <row r="85" spans="2:18" ht="18" customHeight="1">
      <c r="C85" s="2306"/>
      <c r="D85" s="2306"/>
      <c r="E85" s="2306"/>
      <c r="F85" s="2306"/>
      <c r="G85" s="2306"/>
      <c r="H85" s="2306"/>
      <c r="I85" s="2306"/>
      <c r="J85" s="2306"/>
      <c r="K85" s="2306"/>
      <c r="L85" s="2306"/>
      <c r="M85" s="2306"/>
      <c r="N85" s="2306"/>
      <c r="O85" s="2306"/>
    </row>
    <row r="86" spans="2:18" ht="13.5" customHeight="1">
      <c r="C86" s="123"/>
      <c r="D86" s="89"/>
      <c r="E86" s="102"/>
      <c r="F86" s="102"/>
      <c r="G86" s="102"/>
      <c r="H86" s="89"/>
      <c r="I86" s="89"/>
      <c r="J86" s="89"/>
      <c r="K86" s="89"/>
      <c r="L86" s="89"/>
      <c r="M86" s="89"/>
      <c r="N86" s="124"/>
      <c r="O86" s="102"/>
      <c r="P86" s="102"/>
      <c r="Q86" s="102"/>
    </row>
    <row r="87" spans="2:18" ht="13.5" customHeight="1">
      <c r="C87" s="123"/>
      <c r="D87" s="123"/>
      <c r="E87" s="435"/>
      <c r="F87" s="435"/>
      <c r="G87" s="435"/>
      <c r="I87" s="123"/>
      <c r="J87" s="123"/>
      <c r="K87" s="123"/>
      <c r="L87" s="123"/>
      <c r="M87" s="123"/>
      <c r="N87" s="124"/>
      <c r="O87" s="102"/>
      <c r="P87" s="102"/>
      <c r="Q87" s="102"/>
    </row>
    <row r="88" spans="2:18" ht="16.5" customHeight="1">
      <c r="C88" s="123"/>
      <c r="D88" s="123"/>
      <c r="E88" s="435"/>
      <c r="F88" s="435"/>
      <c r="G88" s="435"/>
      <c r="I88" s="123"/>
      <c r="J88" s="123"/>
      <c r="K88" s="123"/>
      <c r="L88" s="123"/>
      <c r="M88" s="123"/>
      <c r="N88" s="124"/>
      <c r="O88" s="102"/>
      <c r="P88" s="102"/>
      <c r="Q88" s="102"/>
    </row>
    <row r="89" spans="2:18" ht="9.75" customHeight="1">
      <c r="C89" s="89"/>
      <c r="E89" s="435"/>
      <c r="F89" s="435"/>
      <c r="G89" s="435"/>
      <c r="I89" s="123"/>
      <c r="J89" s="123"/>
      <c r="M89" s="587"/>
      <c r="N89" s="124"/>
      <c r="O89" s="587"/>
      <c r="P89" s="124"/>
      <c r="Q89" s="102"/>
    </row>
    <row r="90" spans="2:18" ht="16.5" customHeight="1">
      <c r="B90" s="89"/>
      <c r="E90" s="435"/>
      <c r="F90" s="435"/>
      <c r="G90" s="435"/>
      <c r="I90" s="123"/>
      <c r="J90" s="123"/>
      <c r="K90" s="123"/>
      <c r="L90" s="123"/>
      <c r="M90" s="123"/>
      <c r="N90" s="123"/>
      <c r="O90" s="102"/>
      <c r="P90" s="102"/>
      <c r="Q90" s="102"/>
    </row>
    <row r="91" spans="2:18" ht="18.75">
      <c r="C91" s="79"/>
      <c r="D91" s="88"/>
      <c r="E91" s="88"/>
      <c r="F91" s="88"/>
      <c r="G91" s="88"/>
      <c r="H91" s="88"/>
      <c r="I91" s="88"/>
      <c r="J91" s="88"/>
      <c r="M91" s="587"/>
      <c r="N91" s="124"/>
      <c r="O91" s="587"/>
      <c r="P91" s="124"/>
      <c r="Q91" s="102"/>
      <c r="R91" s="124"/>
    </row>
    <row r="92" spans="2:18" ht="15.75" customHeight="1">
      <c r="B92" s="121"/>
      <c r="C92" s="121"/>
      <c r="D92" s="121"/>
      <c r="E92" s="121"/>
      <c r="F92" s="121"/>
      <c r="G92" s="121"/>
      <c r="H92" s="121"/>
      <c r="I92" s="121"/>
      <c r="J92" s="121"/>
      <c r="K92" s="123"/>
      <c r="L92" s="123"/>
      <c r="M92" s="123"/>
      <c r="N92" s="124"/>
      <c r="O92" s="102"/>
      <c r="P92" s="102"/>
      <c r="Q92" s="102"/>
    </row>
    <row r="93" spans="2:18" ht="18.75">
      <c r="C93" s="2307"/>
      <c r="D93" s="2307"/>
      <c r="E93" s="1781"/>
      <c r="F93" s="1781"/>
      <c r="G93" s="1781"/>
      <c r="H93" s="1781"/>
      <c r="I93" s="1781"/>
      <c r="J93" s="1781"/>
      <c r="K93" s="1781"/>
      <c r="L93" s="1781"/>
      <c r="M93" s="1781"/>
      <c r="N93" s="1781"/>
      <c r="O93" s="1781"/>
      <c r="P93" s="1781"/>
      <c r="Q93" s="1781"/>
    </row>
    <row r="94" spans="2:18" ht="15.75">
      <c r="C94" s="174"/>
      <c r="D94" s="174"/>
      <c r="E94" s="1781"/>
      <c r="F94" s="1781"/>
      <c r="G94" s="1781"/>
      <c r="H94" s="1781"/>
      <c r="I94" s="1781"/>
      <c r="J94" s="1781"/>
      <c r="K94" s="1781"/>
      <c r="L94" s="1781"/>
      <c r="M94" s="1781"/>
      <c r="N94" s="1781"/>
      <c r="O94" s="1781"/>
      <c r="P94" s="1781"/>
      <c r="Q94" s="1781"/>
    </row>
    <row r="95" spans="2:18" ht="15.75">
      <c r="C95" s="174"/>
      <c r="D95" s="174"/>
      <c r="E95" s="1781"/>
      <c r="F95" s="1781"/>
      <c r="G95" s="1781"/>
      <c r="H95" s="1781"/>
      <c r="I95" s="1781"/>
      <c r="J95" s="1781"/>
      <c r="K95" s="1781"/>
      <c r="L95" s="1781"/>
      <c r="M95" s="1781"/>
      <c r="N95" s="1781"/>
      <c r="O95" s="1781"/>
      <c r="P95" s="1781"/>
      <c r="Q95" s="1781"/>
    </row>
    <row r="96" spans="2:18" ht="10.5" customHeight="1">
      <c r="C96" s="174"/>
      <c r="D96" s="174"/>
      <c r="E96" s="1781"/>
      <c r="F96" s="1781"/>
      <c r="G96" s="1781"/>
      <c r="H96" s="1781"/>
      <c r="I96" s="1781"/>
      <c r="J96" s="1781"/>
      <c r="K96" s="1781"/>
      <c r="L96" s="1781"/>
      <c r="M96" s="1781"/>
      <c r="N96" s="1781"/>
      <c r="O96" s="1781"/>
      <c r="P96" s="1781"/>
      <c r="Q96" s="1781"/>
    </row>
    <row r="97" spans="2:18" ht="15.75" customHeight="1">
      <c r="C97" s="436"/>
      <c r="D97" s="436"/>
      <c r="E97" s="436"/>
      <c r="F97" s="436"/>
      <c r="G97" s="436"/>
      <c r="H97" s="436"/>
      <c r="I97" s="436"/>
      <c r="J97" s="436"/>
      <c r="K97" s="436"/>
      <c r="L97" s="436"/>
      <c r="M97" s="436"/>
      <c r="N97" s="436"/>
      <c r="O97" s="436"/>
      <c r="P97" s="436"/>
      <c r="Q97" s="436"/>
    </row>
    <row r="98" spans="2:18" ht="30.75" customHeight="1">
      <c r="C98" s="2308"/>
      <c r="D98" s="2308"/>
      <c r="E98" s="2308"/>
      <c r="F98" s="2308"/>
      <c r="G98" s="2308"/>
      <c r="H98" s="2308"/>
      <c r="I98" s="2308"/>
      <c r="J98" s="2308"/>
      <c r="K98" s="2308"/>
      <c r="L98" s="2308"/>
      <c r="M98" s="2308"/>
      <c r="N98" s="2308"/>
      <c r="O98" s="2308"/>
      <c r="P98" s="2308"/>
      <c r="Q98" s="2308"/>
    </row>
    <row r="99" spans="2:18" ht="15.75" customHeight="1">
      <c r="C99" s="2308"/>
      <c r="D99" s="2308"/>
      <c r="E99" s="2308"/>
      <c r="F99" s="2308"/>
      <c r="G99" s="2308"/>
      <c r="H99" s="2308"/>
      <c r="I99" s="2308"/>
      <c r="J99" s="2308"/>
      <c r="K99" s="2308"/>
      <c r="L99" s="2308"/>
      <c r="M99" s="2308"/>
      <c r="N99" s="2308"/>
      <c r="O99" s="2308"/>
      <c r="P99" s="2308"/>
      <c r="Q99" s="2308"/>
    </row>
    <row r="100" spans="2:18" ht="18.75" customHeight="1">
      <c r="C100" s="2309"/>
      <c r="D100" s="2309"/>
      <c r="E100" s="2309"/>
      <c r="F100" s="2309"/>
      <c r="G100" s="2309"/>
      <c r="H100" s="2309"/>
      <c r="I100" s="2309"/>
      <c r="J100" s="2309"/>
      <c r="K100" s="2309"/>
      <c r="L100" s="2309"/>
      <c r="M100" s="2309"/>
      <c r="N100" s="2309"/>
      <c r="O100" s="2309"/>
      <c r="P100" s="2309"/>
      <c r="Q100" s="2309"/>
    </row>
    <row r="101" spans="2:18" ht="19.5" customHeight="1">
      <c r="C101" s="2309"/>
      <c r="D101" s="2309"/>
      <c r="E101" s="2309"/>
      <c r="F101" s="2309"/>
      <c r="G101" s="2309"/>
      <c r="H101" s="2309"/>
      <c r="I101" s="2309"/>
      <c r="J101" s="2309"/>
      <c r="K101" s="2309"/>
      <c r="L101" s="2309"/>
      <c r="M101" s="2309"/>
      <c r="N101" s="2309"/>
      <c r="O101" s="2309"/>
      <c r="P101" s="2309"/>
      <c r="Q101" s="2309"/>
    </row>
    <row r="102" spans="2:18" ht="15.75">
      <c r="C102" s="144"/>
      <c r="D102" s="144"/>
      <c r="E102" s="144"/>
      <c r="F102" s="144"/>
      <c r="G102" s="144"/>
      <c r="H102" s="144"/>
      <c r="I102" s="144"/>
      <c r="J102" s="144"/>
      <c r="K102" s="144"/>
      <c r="L102" s="144"/>
      <c r="M102" s="144"/>
      <c r="N102" s="144"/>
      <c r="O102" s="144"/>
      <c r="P102" s="144"/>
      <c r="Q102" s="144"/>
    </row>
    <row r="103" spans="2:18" ht="15" customHeight="1">
      <c r="C103" s="2304"/>
      <c r="D103" s="2304"/>
      <c r="E103" s="2304"/>
      <c r="F103" s="2304"/>
      <c r="G103" s="2304"/>
      <c r="H103" s="144"/>
      <c r="I103" s="2304"/>
      <c r="J103" s="2304"/>
      <c r="K103" s="2304"/>
      <c r="L103" s="2304"/>
      <c r="M103" s="2304"/>
      <c r="N103" s="2304"/>
      <c r="O103" s="2304"/>
      <c r="P103" s="2304"/>
      <c r="Q103" s="2304"/>
    </row>
    <row r="104" spans="2:18" ht="15" customHeight="1">
      <c r="C104" s="144"/>
      <c r="D104" s="144"/>
      <c r="E104" s="144"/>
      <c r="F104" s="144"/>
      <c r="G104" s="144"/>
      <c r="H104" s="144"/>
      <c r="I104" s="144"/>
      <c r="J104" s="144"/>
      <c r="K104" s="144"/>
      <c r="L104" s="144"/>
      <c r="M104" s="144"/>
      <c r="N104" s="144"/>
      <c r="O104" s="144"/>
      <c r="P104" s="144"/>
      <c r="Q104" s="144"/>
    </row>
    <row r="105" spans="2:18" ht="15" customHeight="1">
      <c r="C105" s="144"/>
      <c r="D105" s="144"/>
      <c r="E105" s="144"/>
      <c r="F105" s="144"/>
      <c r="G105" s="144"/>
      <c r="H105" s="144"/>
      <c r="I105" s="144"/>
      <c r="J105" s="144"/>
      <c r="K105" s="144"/>
      <c r="L105" s="144"/>
      <c r="M105" s="144"/>
      <c r="N105" s="144"/>
      <c r="O105" s="144"/>
      <c r="P105" s="144"/>
      <c r="Q105" s="144"/>
    </row>
    <row r="106" spans="2:18" ht="15" customHeight="1">
      <c r="C106" s="144"/>
      <c r="D106" s="144"/>
      <c r="E106" s="144"/>
      <c r="F106" s="144"/>
      <c r="G106" s="144"/>
      <c r="H106" s="144"/>
      <c r="I106" s="144"/>
      <c r="J106" s="144"/>
      <c r="K106" s="144"/>
      <c r="L106" s="144"/>
      <c r="M106" s="144"/>
      <c r="N106" s="144"/>
      <c r="O106" s="144"/>
      <c r="P106" s="144"/>
      <c r="Q106" s="144"/>
    </row>
    <row r="107" spans="2:18" ht="15" customHeight="1">
      <c r="C107" s="144"/>
      <c r="D107" s="144"/>
      <c r="E107" s="144"/>
      <c r="F107" s="144"/>
      <c r="G107" s="144"/>
      <c r="H107" s="144"/>
      <c r="I107" s="144"/>
      <c r="J107" s="144"/>
      <c r="K107" s="144"/>
      <c r="L107" s="144"/>
      <c r="M107" s="144"/>
      <c r="N107" s="144"/>
      <c r="O107" s="144"/>
      <c r="P107" s="144"/>
      <c r="Q107" s="144"/>
    </row>
    <row r="108" spans="2:18" ht="15" customHeight="1">
      <c r="C108" s="144"/>
      <c r="D108" s="144"/>
      <c r="E108" s="144"/>
      <c r="F108" s="144"/>
      <c r="G108" s="144"/>
      <c r="H108" s="144"/>
      <c r="I108" s="144"/>
      <c r="J108" s="144"/>
      <c r="K108" s="144"/>
      <c r="L108" s="144"/>
      <c r="M108" s="144"/>
      <c r="N108" s="144"/>
      <c r="O108" s="144"/>
      <c r="P108" s="144"/>
      <c r="Q108" s="144"/>
    </row>
    <row r="109" spans="2:18" ht="15" customHeight="1">
      <c r="C109" s="144"/>
      <c r="D109" s="144"/>
      <c r="E109" s="144"/>
      <c r="F109" s="144"/>
      <c r="G109" s="144"/>
      <c r="H109" s="144"/>
      <c r="I109" s="144"/>
      <c r="J109" s="144"/>
      <c r="K109" s="144"/>
      <c r="L109" s="144"/>
      <c r="M109" s="144"/>
      <c r="N109" s="144"/>
      <c r="O109" s="144"/>
      <c r="P109" s="144"/>
      <c r="Q109" s="144"/>
    </row>
    <row r="110" spans="2:18" ht="45" customHeight="1">
      <c r="C110" s="144"/>
      <c r="D110" s="144"/>
      <c r="E110" s="144"/>
      <c r="F110" s="144"/>
      <c r="G110" s="144"/>
      <c r="H110" s="144"/>
      <c r="I110" s="144"/>
      <c r="J110" s="144"/>
      <c r="K110" s="144"/>
      <c r="L110" s="144"/>
      <c r="M110" s="144"/>
      <c r="N110" s="144"/>
      <c r="O110" s="144"/>
      <c r="P110" s="144"/>
      <c r="Q110" s="144"/>
    </row>
    <row r="111" spans="2:18" ht="15.75" customHeight="1">
      <c r="B111" s="2305"/>
      <c r="C111" s="2305"/>
      <c r="D111" s="2305"/>
      <c r="E111" s="2305"/>
      <c r="F111" s="2305"/>
      <c r="G111" s="2305"/>
      <c r="H111" s="2305"/>
      <c r="I111" s="2305"/>
      <c r="J111" s="2305"/>
      <c r="K111" s="2305"/>
      <c r="L111" s="2305"/>
      <c r="M111" s="2305"/>
      <c r="N111" s="2305"/>
      <c r="O111" s="2305"/>
      <c r="P111" s="2305"/>
      <c r="Q111" s="2305"/>
      <c r="R111" s="2305"/>
    </row>
  </sheetData>
  <sheetProtection selectLockedCells="1"/>
  <mergeCells count="39">
    <mergeCell ref="B70:P84"/>
    <mergeCell ref="B3:D3"/>
    <mergeCell ref="B5:R5"/>
    <mergeCell ref="B6:R6"/>
    <mergeCell ref="B7:F7"/>
    <mergeCell ref="B11:H11"/>
    <mergeCell ref="I11:M11"/>
    <mergeCell ref="E12:F12"/>
    <mergeCell ref="B13:R13"/>
    <mergeCell ref="B14:P28"/>
    <mergeCell ref="B64:R66"/>
    <mergeCell ref="B67:H67"/>
    <mergeCell ref="I67:M67"/>
    <mergeCell ref="E68:F68"/>
    <mergeCell ref="B69:R69"/>
    <mergeCell ref="B55:R55"/>
    <mergeCell ref="B59:D59"/>
    <mergeCell ref="B61:R61"/>
    <mergeCell ref="B62:R62"/>
    <mergeCell ref="B63:F63"/>
    <mergeCell ref="G63:I63"/>
    <mergeCell ref="C47:G47"/>
    <mergeCell ref="I47:Q47"/>
    <mergeCell ref="B8:R10"/>
    <mergeCell ref="T5:W6"/>
    <mergeCell ref="G7:I7"/>
    <mergeCell ref="C29:O29"/>
    <mergeCell ref="C37:D37"/>
    <mergeCell ref="E37:Q40"/>
    <mergeCell ref="C42:Q43"/>
    <mergeCell ref="C44:Q45"/>
    <mergeCell ref="C103:G103"/>
    <mergeCell ref="I103:Q103"/>
    <mergeCell ref="B111:R111"/>
    <mergeCell ref="C85:O85"/>
    <mergeCell ref="C93:D93"/>
    <mergeCell ref="E93:Q96"/>
    <mergeCell ref="C98:Q99"/>
    <mergeCell ref="C100:Q101"/>
  </mergeCells>
  <dataValidations count="1">
    <dataValidation type="list" allowBlank="1" showInputMessage="1" showErrorMessage="1" sqref="O35 O33 M33 M35 O91 O89 M89 M91" xr:uid="{00000000-0002-0000-1100-000000000000}">
      <formula1>$AD$1:$AD$2</formula1>
    </dataValidation>
  </dataValidations>
  <printOptions horizontalCentered="1" verticalCentered="1"/>
  <pageMargins left="0" right="0" top="0" bottom="0" header="0" footer="0"/>
  <pageSetup paperSize="9" scale="60" fitToHeight="0" orientation="portrait" r:id="rId1"/>
  <headerFooter>
    <oddFooter>&amp;R&amp;1#&amp;"Arial"&amp;10&amp;K000000Confidential C</oddFooter>
  </headerFooter>
  <rowBreaks count="1" manualBreakCount="1">
    <brk id="56" max="16383" man="1"/>
  </rowBreaks>
  <colBreaks count="1" manualBreakCount="1">
    <brk id="17"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B1:AD110"/>
  <sheetViews>
    <sheetView zoomScale="85" zoomScaleNormal="85" zoomScalePageLayoutView="55" workbookViewId="0">
      <selection activeCell="B28" sqref="B28:R33"/>
    </sheetView>
  </sheetViews>
  <sheetFormatPr baseColWidth="10" defaultColWidth="11.42578125" defaultRowHeight="15"/>
  <cols>
    <col min="1" max="1" width="21.42578125" style="2" customWidth="1"/>
    <col min="2" max="2" width="7" style="2" customWidth="1"/>
    <col min="3" max="3" width="2.7109375" style="2" customWidth="1"/>
    <col min="4" max="4" width="18.7109375" style="2" customWidth="1"/>
    <col min="5" max="5" width="10.28515625" style="2" customWidth="1"/>
    <col min="6" max="6" width="4.5703125" style="2" customWidth="1"/>
    <col min="7" max="7" width="6.7109375" style="2" customWidth="1"/>
    <col min="8" max="8" width="8.5703125" style="2" customWidth="1"/>
    <col min="9" max="9" width="6.42578125" style="2" customWidth="1"/>
    <col min="10" max="10" width="0.28515625" style="2" hidden="1" customWidth="1"/>
    <col min="11" max="12" width="5.28515625" style="2" customWidth="1"/>
    <col min="13" max="13" width="8.28515625" style="2" customWidth="1"/>
    <col min="14" max="14" width="4.42578125" style="2" customWidth="1"/>
    <col min="15" max="15" width="3.42578125" style="2" customWidth="1"/>
    <col min="16" max="16" width="8.28515625" style="2" customWidth="1"/>
    <col min="17" max="17" width="4.42578125" style="2" customWidth="1"/>
    <col min="18" max="18" width="5.28515625" style="2" customWidth="1"/>
    <col min="19" max="19" width="5.5703125" style="2" customWidth="1"/>
    <col min="20" max="20" width="18" style="2" customWidth="1"/>
    <col min="21" max="21" width="11.42578125" style="2"/>
    <col min="22" max="22" width="9.7109375" style="2" customWidth="1"/>
    <col min="23" max="23" width="16.7109375" style="2" customWidth="1"/>
    <col min="24" max="16384" width="11.42578125" style="2"/>
  </cols>
  <sheetData>
    <row r="1" spans="2:30">
      <c r="AD1" s="3"/>
    </row>
    <row r="2" spans="2:30" ht="58.5" customHeight="1">
      <c r="T2" s="5"/>
      <c r="AD2" s="2" t="s">
        <v>7</v>
      </c>
    </row>
    <row r="3" spans="2:30" ht="31.5" customHeight="1">
      <c r="B3" s="2271"/>
      <c r="C3" s="2271"/>
      <c r="D3" s="2271"/>
      <c r="E3" s="89"/>
      <c r="F3" s="89"/>
      <c r="G3" s="89"/>
      <c r="H3" s="89"/>
      <c r="I3" s="89"/>
      <c r="J3" s="89"/>
      <c r="K3" s="89"/>
      <c r="L3" s="89"/>
      <c r="M3" s="89"/>
      <c r="N3" s="89"/>
      <c r="O3" s="89"/>
      <c r="P3" s="89"/>
      <c r="Q3" s="89"/>
      <c r="R3" s="89"/>
      <c r="T3" s="6"/>
    </row>
    <row r="4" spans="2:30" ht="10.5" customHeight="1">
      <c r="C4" s="427"/>
      <c r="D4" s="428"/>
      <c r="E4" s="428"/>
      <c r="F4" s="428"/>
      <c r="G4" s="428"/>
      <c r="H4" s="429"/>
      <c r="I4" s="430"/>
      <c r="J4" s="431"/>
      <c r="K4" s="431"/>
      <c r="L4" s="431"/>
      <c r="M4" s="431"/>
      <c r="N4" s="432"/>
      <c r="O4" s="433"/>
      <c r="P4" s="108"/>
      <c r="Q4" s="108"/>
    </row>
    <row r="5" spans="2:30" ht="43.5" customHeight="1">
      <c r="B5" s="2336" t="s">
        <v>796</v>
      </c>
      <c r="C5" s="2336"/>
      <c r="D5" s="2336"/>
      <c r="E5" s="100"/>
      <c r="F5" s="100"/>
      <c r="G5" s="100"/>
      <c r="H5" s="100"/>
      <c r="I5" s="100"/>
      <c r="J5" s="100"/>
      <c r="K5" s="100"/>
      <c r="L5" s="100"/>
      <c r="M5" s="100"/>
      <c r="N5" s="100"/>
      <c r="O5" s="100"/>
      <c r="P5" s="100"/>
      <c r="Q5" s="100"/>
      <c r="R5" s="100"/>
      <c r="T5" s="1711"/>
      <c r="U5" s="1711"/>
      <c r="V5" s="1711"/>
      <c r="W5" s="1711"/>
    </row>
    <row r="6" spans="2:30" ht="22.5" customHeight="1">
      <c r="B6" s="2314"/>
      <c r="C6" s="2314"/>
      <c r="D6" s="2314"/>
      <c r="E6" s="2314"/>
      <c r="F6" s="2314"/>
      <c r="G6" s="2314"/>
      <c r="H6" s="2314"/>
      <c r="I6" s="2314"/>
      <c r="J6" s="2314"/>
      <c r="K6" s="2314"/>
      <c r="L6" s="2314"/>
      <c r="M6" s="2314"/>
      <c r="N6" s="2314"/>
      <c r="O6" s="2314"/>
      <c r="P6" s="2314"/>
      <c r="Q6" s="2314"/>
      <c r="R6" s="2314"/>
      <c r="T6" s="1711"/>
      <c r="U6" s="1711"/>
      <c r="V6" s="1711"/>
      <c r="W6" s="1711"/>
    </row>
    <row r="7" spans="2:30" ht="18.75" customHeight="1">
      <c r="B7" s="2334" t="s">
        <v>771</v>
      </c>
      <c r="C7" s="2334"/>
      <c r="D7" s="2334"/>
      <c r="E7" s="100"/>
      <c r="F7" s="100"/>
      <c r="G7" s="2315"/>
      <c r="H7" s="2314"/>
      <c r="I7" s="2314"/>
      <c r="J7" s="100"/>
      <c r="K7" s="100"/>
      <c r="L7" s="100"/>
      <c r="M7" s="100"/>
      <c r="N7" s="100"/>
      <c r="O7" s="100"/>
      <c r="P7" s="100"/>
      <c r="Q7" s="100"/>
      <c r="R7" s="100"/>
    </row>
    <row r="8" spans="2:30" ht="22.5" customHeight="1">
      <c r="B8" s="110"/>
      <c r="C8" s="110"/>
      <c r="D8" s="110"/>
      <c r="E8" s="110"/>
      <c r="F8" s="110"/>
      <c r="G8" s="110"/>
      <c r="H8" s="110"/>
      <c r="I8" s="110"/>
      <c r="J8" s="110"/>
      <c r="K8" s="110"/>
      <c r="L8" s="110"/>
      <c r="M8" s="110"/>
      <c r="N8" s="110"/>
      <c r="O8" s="110"/>
      <c r="P8" s="110"/>
      <c r="Q8" s="110"/>
      <c r="R8" s="110"/>
    </row>
    <row r="9" spans="2:30" ht="9.75" customHeight="1">
      <c r="B9" s="110"/>
      <c r="C9" s="110"/>
      <c r="D9" s="110"/>
      <c r="E9" s="110"/>
      <c r="F9" s="110"/>
      <c r="G9" s="110"/>
      <c r="H9" s="110"/>
      <c r="I9" s="110"/>
      <c r="J9" s="110"/>
      <c r="K9" s="110"/>
      <c r="L9" s="110"/>
      <c r="M9" s="110"/>
      <c r="N9" s="110"/>
      <c r="O9" s="110"/>
      <c r="P9" s="110"/>
      <c r="Q9" s="110"/>
      <c r="R9" s="110"/>
    </row>
    <row r="10" spans="2:30" ht="22.5" customHeight="1">
      <c r="B10" s="2323" t="s">
        <v>714</v>
      </c>
      <c r="C10" s="2323"/>
      <c r="D10" s="2323"/>
      <c r="E10" s="2323"/>
      <c r="F10" s="2323"/>
      <c r="G10" s="2323"/>
      <c r="H10" s="2323"/>
      <c r="I10" s="2323"/>
      <c r="J10" s="2323"/>
      <c r="K10" s="2323"/>
      <c r="L10" s="2323"/>
      <c r="M10" s="2323"/>
      <c r="N10" s="2323"/>
      <c r="O10" s="2323"/>
      <c r="P10" s="2323"/>
      <c r="Q10" s="2323"/>
      <c r="R10" s="2323"/>
    </row>
    <row r="11" spans="2:30" ht="23.25" customHeight="1">
      <c r="B11" s="2323"/>
      <c r="C11" s="2323"/>
      <c r="D11" s="2323"/>
      <c r="E11" s="2323"/>
      <c r="F11" s="2323"/>
      <c r="G11" s="2323"/>
      <c r="H11" s="2323"/>
      <c r="I11" s="2323"/>
      <c r="J11" s="2323"/>
      <c r="K11" s="2323"/>
      <c r="L11" s="2323"/>
      <c r="M11" s="2323"/>
      <c r="N11" s="2323"/>
      <c r="O11" s="2323"/>
      <c r="P11" s="2323"/>
      <c r="Q11" s="2323"/>
      <c r="R11" s="2323"/>
    </row>
    <row r="12" spans="2:30" ht="22.5" customHeight="1">
      <c r="B12" s="710"/>
      <c r="C12" s="711"/>
      <c r="D12" s="711"/>
      <c r="E12" s="712"/>
      <c r="F12" s="711"/>
      <c r="G12" s="711"/>
      <c r="H12" s="711"/>
      <c r="I12" s="711"/>
      <c r="J12" s="711"/>
      <c r="K12" s="711"/>
      <c r="L12" s="711"/>
      <c r="M12" s="711"/>
      <c r="N12" s="711"/>
      <c r="O12" s="711"/>
      <c r="P12" s="711"/>
      <c r="Q12" s="711"/>
      <c r="R12" s="711"/>
    </row>
    <row r="13" spans="2:30" ht="27" customHeight="1">
      <c r="B13" s="2325" t="s">
        <v>715</v>
      </c>
      <c r="C13" s="2325"/>
      <c r="D13" s="2325"/>
      <c r="E13" s="2325"/>
      <c r="F13" s="2325"/>
      <c r="G13" s="2325"/>
      <c r="H13" s="2325"/>
      <c r="I13" s="2325"/>
      <c r="J13" s="2325"/>
      <c r="K13" s="2325"/>
      <c r="L13" s="2325"/>
      <c r="M13" s="2325"/>
      <c r="N13" s="2325"/>
      <c r="O13" s="2325"/>
      <c r="P13" s="2325"/>
      <c r="Q13" s="2325"/>
      <c r="R13" s="2325"/>
    </row>
    <row r="14" spans="2:30" ht="18.75">
      <c r="B14" s="713"/>
      <c r="C14" s="710"/>
      <c r="D14" s="710"/>
      <c r="E14" s="710"/>
      <c r="F14" s="710"/>
      <c r="G14" s="710"/>
      <c r="H14" s="710"/>
      <c r="I14" s="710"/>
      <c r="J14" s="710"/>
      <c r="K14" s="710"/>
      <c r="L14" s="710"/>
      <c r="M14" s="710"/>
      <c r="N14" s="710"/>
      <c r="O14" s="710"/>
      <c r="P14" s="710"/>
      <c r="Q14" s="710"/>
      <c r="R14" s="711"/>
    </row>
    <row r="15" spans="2:30" ht="12" customHeight="1">
      <c r="B15" s="710"/>
      <c r="C15" s="710"/>
      <c r="D15" s="710"/>
      <c r="E15" s="710"/>
      <c r="F15" s="710"/>
      <c r="G15" s="710"/>
      <c r="H15" s="710"/>
      <c r="I15" s="710"/>
      <c r="J15" s="710"/>
      <c r="K15" s="710"/>
      <c r="L15" s="710"/>
      <c r="M15" s="710"/>
      <c r="N15" s="710"/>
      <c r="O15" s="710"/>
      <c r="P15" s="710"/>
      <c r="Q15" s="711"/>
      <c r="R15" s="711"/>
    </row>
    <row r="16" spans="2:30" ht="18" customHeight="1">
      <c r="B16" s="2330" t="s">
        <v>716</v>
      </c>
      <c r="C16" s="2330"/>
      <c r="D16" s="2330"/>
      <c r="E16" s="2330"/>
      <c r="F16" s="2330"/>
      <c r="G16" s="2328" t="str">
        <f>IF('1) INTRODUCIR DATOS'!F3="","",'1) INTRODUCIR DATOS'!F3)</f>
        <v>MURTRA</v>
      </c>
      <c r="H16" s="2328"/>
      <c r="I16" s="2328"/>
      <c r="J16" s="710"/>
      <c r="K16" s="2331" t="s">
        <v>779</v>
      </c>
      <c r="L16" s="2331"/>
      <c r="M16" s="2331"/>
      <c r="N16" s="2331"/>
      <c r="O16" s="2331"/>
      <c r="P16" s="2331"/>
      <c r="Q16" s="2331"/>
      <c r="R16" s="2331"/>
    </row>
    <row r="17" spans="2:18" ht="18.75" customHeight="1">
      <c r="B17" s="2329" t="s">
        <v>780</v>
      </c>
      <c r="C17" s="2329"/>
      <c r="D17" s="2329"/>
      <c r="E17" s="2329"/>
      <c r="F17" s="2329"/>
      <c r="G17" s="2329"/>
      <c r="H17" s="2329"/>
      <c r="I17" s="2329"/>
      <c r="J17" s="2329"/>
      <c r="K17" s="2329"/>
      <c r="L17" s="2329"/>
      <c r="M17" s="2329"/>
      <c r="N17" s="2329"/>
      <c r="O17" s="2329"/>
      <c r="P17" s="2329"/>
      <c r="Q17" s="2329"/>
      <c r="R17" s="708"/>
    </row>
    <row r="18" spans="2:18" ht="18.75" customHeight="1">
      <c r="B18" s="710"/>
      <c r="C18" s="710"/>
      <c r="D18" s="710"/>
      <c r="E18" s="710"/>
      <c r="F18" s="710"/>
      <c r="G18" s="710"/>
      <c r="H18" s="710"/>
      <c r="I18" s="710"/>
      <c r="J18" s="710"/>
      <c r="K18" s="710"/>
      <c r="L18" s="710"/>
      <c r="M18" s="710"/>
      <c r="N18" s="710"/>
      <c r="O18" s="710"/>
      <c r="P18" s="710"/>
      <c r="Q18" s="711"/>
      <c r="R18" s="711"/>
    </row>
    <row r="19" spans="2:18" ht="17.25" customHeight="1">
      <c r="B19" s="709" t="s">
        <v>781</v>
      </c>
      <c r="C19" s="709"/>
      <c r="D19" s="709"/>
      <c r="E19" s="709"/>
      <c r="F19" s="709"/>
      <c r="G19" s="709"/>
      <c r="H19" s="709"/>
      <c r="I19" s="2324" t="str">
        <f>'1) INTRODUCIR DATOS'!F18&amp;" "&amp;'1) INTRODUCIR DATOS'!F19</f>
        <v>SANDERO [BI1] Journey TCe 67kW (90CV) [JOG M65 6W S]</v>
      </c>
      <c r="J19" s="2324"/>
      <c r="K19" s="2324"/>
      <c r="L19" s="2324"/>
      <c r="M19" s="2324"/>
      <c r="N19" s="2324"/>
      <c r="O19" s="2324"/>
      <c r="P19" s="2324"/>
      <c r="Q19" s="2324"/>
      <c r="R19" s="2324"/>
    </row>
    <row r="20" spans="2:18" ht="39.75" customHeight="1">
      <c r="B20" s="2329" t="s">
        <v>782</v>
      </c>
      <c r="C20" s="2329"/>
      <c r="D20" s="2329"/>
      <c r="E20" s="2329"/>
      <c r="F20" s="2329"/>
      <c r="G20" s="2329"/>
      <c r="H20" s="2329"/>
      <c r="I20" s="2329"/>
      <c r="J20" s="2329"/>
      <c r="K20" s="2329"/>
      <c r="L20" s="2329"/>
      <c r="M20" s="2329"/>
      <c r="N20" s="2329"/>
      <c r="O20" s="2329"/>
      <c r="P20" s="2329"/>
      <c r="Q20" s="2329"/>
      <c r="R20" s="2329"/>
    </row>
    <row r="21" spans="2:18" ht="18.75" customHeight="1">
      <c r="B21" s="710"/>
      <c r="C21" s="710"/>
      <c r="D21" s="710"/>
      <c r="E21" s="710"/>
      <c r="F21" s="710"/>
      <c r="G21" s="710"/>
      <c r="H21" s="710"/>
      <c r="I21" s="710"/>
      <c r="J21" s="710"/>
      <c r="K21" s="710"/>
      <c r="L21" s="710"/>
      <c r="M21" s="710"/>
      <c r="N21" s="710"/>
      <c r="O21" s="710"/>
      <c r="P21" s="710"/>
      <c r="Q21" s="711"/>
      <c r="R21" s="711"/>
    </row>
    <row r="22" spans="2:18" ht="18" customHeight="1">
      <c r="B22" s="2332" t="s">
        <v>772</v>
      </c>
      <c r="C22" s="2332"/>
      <c r="D22" s="2332"/>
      <c r="E22" s="2332"/>
      <c r="F22" s="2332"/>
      <c r="G22" s="2332"/>
      <c r="H22" s="2332"/>
      <c r="I22" s="2332"/>
      <c r="J22" s="2332"/>
      <c r="K22" s="2332"/>
      <c r="L22" s="2332"/>
      <c r="M22" s="2332"/>
      <c r="N22" s="2332"/>
      <c r="O22" s="2332"/>
      <c r="P22" s="2332"/>
      <c r="Q22" s="2332"/>
      <c r="R22" s="2332"/>
    </row>
    <row r="23" spans="2:18" ht="18" customHeight="1">
      <c r="B23" s="2325"/>
      <c r="C23" s="2325"/>
      <c r="D23" s="2325"/>
      <c r="E23" s="2325"/>
      <c r="F23" s="2325"/>
      <c r="G23" s="2325"/>
      <c r="H23" s="2325"/>
      <c r="I23" s="2325"/>
      <c r="J23" s="2325"/>
      <c r="K23" s="2325"/>
      <c r="L23" s="2325"/>
      <c r="M23" s="2325"/>
      <c r="N23" s="2325"/>
      <c r="O23" s="2325"/>
      <c r="P23" s="2325"/>
      <c r="Q23" s="2325"/>
      <c r="R23" s="2325"/>
    </row>
    <row r="24" spans="2:18" ht="18.75" customHeight="1">
      <c r="B24" s="2327" t="s">
        <v>773</v>
      </c>
      <c r="C24" s="2327"/>
      <c r="D24" s="2327"/>
      <c r="E24" s="2327"/>
      <c r="F24" s="2327"/>
      <c r="G24" s="2327"/>
      <c r="H24" s="2327"/>
      <c r="I24" s="2327"/>
      <c r="J24" s="2327"/>
      <c r="K24" s="2327"/>
      <c r="L24" s="2327"/>
      <c r="M24" s="2327"/>
      <c r="N24" s="2327"/>
      <c r="O24" s="2327"/>
      <c r="P24" s="2327"/>
      <c r="Q24" s="2327"/>
      <c r="R24" s="2327"/>
    </row>
    <row r="25" spans="2:18" ht="18" customHeight="1">
      <c r="B25" s="2327"/>
      <c r="C25" s="2327"/>
      <c r="D25" s="2327"/>
      <c r="E25" s="2327"/>
      <c r="F25" s="2327"/>
      <c r="G25" s="2327"/>
      <c r="H25" s="2327"/>
      <c r="I25" s="2327"/>
      <c r="J25" s="2327"/>
      <c r="K25" s="2327"/>
      <c r="L25" s="2327"/>
      <c r="M25" s="2327"/>
      <c r="N25" s="2327"/>
      <c r="O25" s="2327"/>
      <c r="P25" s="2327"/>
      <c r="Q25" s="2327"/>
      <c r="R25" s="2327"/>
    </row>
    <row r="26" spans="2:18" ht="18.75">
      <c r="B26" s="710"/>
      <c r="C26" s="710"/>
      <c r="D26" s="710"/>
      <c r="E26" s="710"/>
      <c r="F26" s="710"/>
      <c r="G26" s="710"/>
      <c r="H26" s="710"/>
      <c r="I26" s="710"/>
      <c r="J26" s="710"/>
      <c r="K26" s="710"/>
      <c r="L26" s="710"/>
      <c r="M26" s="710"/>
      <c r="N26" s="710"/>
      <c r="O26" s="710"/>
      <c r="P26" s="710"/>
      <c r="Q26" s="714"/>
      <c r="R26" s="711"/>
    </row>
    <row r="27" spans="2:18" ht="25.5" customHeight="1">
      <c r="B27" s="2326" t="s">
        <v>774</v>
      </c>
      <c r="C27" s="2326"/>
      <c r="D27" s="2326"/>
      <c r="E27" s="2326"/>
      <c r="F27" s="2326"/>
      <c r="G27" s="2326"/>
      <c r="H27" s="2326"/>
      <c r="I27" s="2326"/>
      <c r="J27" s="2326"/>
      <c r="K27" s="2326"/>
      <c r="L27" s="2326"/>
      <c r="M27" s="2326"/>
      <c r="N27" s="2326"/>
      <c r="O27" s="2326"/>
      <c r="P27" s="2326"/>
      <c r="Q27" s="2326"/>
      <c r="R27" s="2326"/>
    </row>
    <row r="28" spans="2:18" ht="18.75" customHeight="1">
      <c r="B28" s="2322" t="s">
        <v>783</v>
      </c>
      <c r="C28" s="2323"/>
      <c r="D28" s="2323"/>
      <c r="E28" s="2323"/>
      <c r="F28" s="2323"/>
      <c r="G28" s="2323"/>
      <c r="H28" s="2323"/>
      <c r="I28" s="2323"/>
      <c r="J28" s="2323"/>
      <c r="K28" s="2323"/>
      <c r="L28" s="2323"/>
      <c r="M28" s="2323"/>
      <c r="N28" s="2323"/>
      <c r="O28" s="2323"/>
      <c r="P28" s="2323"/>
      <c r="Q28" s="2323"/>
      <c r="R28" s="2323"/>
    </row>
    <row r="29" spans="2:18" ht="18.75" customHeight="1">
      <c r="B29" s="2323"/>
      <c r="C29" s="2323"/>
      <c r="D29" s="2323"/>
      <c r="E29" s="2323"/>
      <c r="F29" s="2323"/>
      <c r="G29" s="2323"/>
      <c r="H29" s="2323"/>
      <c r="I29" s="2323"/>
      <c r="J29" s="2323"/>
      <c r="K29" s="2323"/>
      <c r="L29" s="2323"/>
      <c r="M29" s="2323"/>
      <c r="N29" s="2323"/>
      <c r="O29" s="2323"/>
      <c r="P29" s="2323"/>
      <c r="Q29" s="2323"/>
      <c r="R29" s="2323"/>
    </row>
    <row r="30" spans="2:18" ht="17.25" customHeight="1">
      <c r="B30" s="2323"/>
      <c r="C30" s="2323"/>
      <c r="D30" s="2323"/>
      <c r="E30" s="2323"/>
      <c r="F30" s="2323"/>
      <c r="G30" s="2323"/>
      <c r="H30" s="2323"/>
      <c r="I30" s="2323"/>
      <c r="J30" s="2323"/>
      <c r="K30" s="2323"/>
      <c r="L30" s="2323"/>
      <c r="M30" s="2323"/>
      <c r="N30" s="2323"/>
      <c r="O30" s="2323"/>
      <c r="P30" s="2323"/>
      <c r="Q30" s="2323"/>
      <c r="R30" s="2323"/>
    </row>
    <row r="31" spans="2:18" ht="13.5" customHeight="1">
      <c r="B31" s="2323"/>
      <c r="C31" s="2323"/>
      <c r="D31" s="2323"/>
      <c r="E31" s="2323"/>
      <c r="F31" s="2323"/>
      <c r="G31" s="2323"/>
      <c r="H31" s="2323"/>
      <c r="I31" s="2323"/>
      <c r="J31" s="2323"/>
      <c r="K31" s="2323"/>
      <c r="L31" s="2323"/>
      <c r="M31" s="2323"/>
      <c r="N31" s="2323"/>
      <c r="O31" s="2323"/>
      <c r="P31" s="2323"/>
      <c r="Q31" s="2323"/>
      <c r="R31" s="2323"/>
    </row>
    <row r="32" spans="2:18" ht="13.5" customHeight="1">
      <c r="B32" s="2323"/>
      <c r="C32" s="2323"/>
      <c r="D32" s="2323"/>
      <c r="E32" s="2323"/>
      <c r="F32" s="2323"/>
      <c r="G32" s="2323"/>
      <c r="H32" s="2323"/>
      <c r="I32" s="2323"/>
      <c r="J32" s="2323"/>
      <c r="K32" s="2323"/>
      <c r="L32" s="2323"/>
      <c r="M32" s="2323"/>
      <c r="N32" s="2323"/>
      <c r="O32" s="2323"/>
      <c r="P32" s="2323"/>
      <c r="Q32" s="2323"/>
      <c r="R32" s="2323"/>
    </row>
    <row r="33" spans="2:18" ht="16.5" customHeight="1">
      <c r="B33" s="2323"/>
      <c r="C33" s="2323"/>
      <c r="D33" s="2323"/>
      <c r="E33" s="2323"/>
      <c r="F33" s="2323"/>
      <c r="G33" s="2323"/>
      <c r="H33" s="2323"/>
      <c r="I33" s="2323"/>
      <c r="J33" s="2323"/>
      <c r="K33" s="2323"/>
      <c r="L33" s="2323"/>
      <c r="M33" s="2323"/>
      <c r="N33" s="2323"/>
      <c r="O33" s="2323"/>
      <c r="P33" s="2323"/>
      <c r="Q33" s="2323"/>
      <c r="R33" s="2323"/>
    </row>
    <row r="34" spans="2:18" ht="9.75" customHeight="1">
      <c r="B34" s="710"/>
      <c r="C34" s="711"/>
      <c r="D34" s="711"/>
      <c r="E34" s="715"/>
      <c r="F34" s="715"/>
      <c r="G34" s="715"/>
      <c r="H34" s="711"/>
      <c r="I34" s="716"/>
      <c r="J34" s="716"/>
      <c r="K34" s="716"/>
      <c r="L34" s="716"/>
      <c r="M34" s="716"/>
      <c r="N34" s="716"/>
      <c r="O34" s="717"/>
      <c r="P34" s="717"/>
      <c r="Q34" s="717"/>
      <c r="R34" s="711"/>
    </row>
    <row r="35" spans="2:18" ht="16.5" customHeight="1">
      <c r="B35" s="2325" t="s">
        <v>775</v>
      </c>
      <c r="C35" s="2325"/>
      <c r="D35" s="2325"/>
      <c r="E35" s="2325"/>
      <c r="F35" s="2325"/>
      <c r="G35" s="2325"/>
      <c r="H35" s="2325"/>
      <c r="I35" s="2325"/>
      <c r="J35" s="2325"/>
      <c r="K35" s="2325"/>
      <c r="L35" s="2325"/>
      <c r="M35" s="2325"/>
      <c r="N35" s="2325"/>
      <c r="O35" s="2325"/>
      <c r="P35" s="2325"/>
      <c r="Q35" s="2325"/>
      <c r="R35" s="2325"/>
    </row>
    <row r="36" spans="2:18" ht="18.75" customHeight="1">
      <c r="B36" s="718"/>
      <c r="C36" s="718"/>
      <c r="D36" s="718"/>
      <c r="E36" s="718"/>
      <c r="F36" s="718"/>
      <c r="G36" s="718"/>
      <c r="H36" s="718"/>
      <c r="I36" s="718"/>
      <c r="J36" s="718"/>
      <c r="K36" s="716"/>
      <c r="L36" s="716"/>
      <c r="M36" s="716"/>
      <c r="N36" s="719"/>
      <c r="O36" s="717"/>
      <c r="P36" s="717"/>
      <c r="Q36" s="717"/>
      <c r="R36" s="711"/>
    </row>
    <row r="37" spans="2:18" ht="15.75" customHeight="1">
      <c r="B37" s="2325" t="s">
        <v>776</v>
      </c>
      <c r="C37" s="2325"/>
      <c r="D37" s="2325"/>
      <c r="E37" s="720"/>
      <c r="F37" s="720"/>
      <c r="G37" s="720"/>
      <c r="H37" s="720"/>
      <c r="I37" s="720"/>
      <c r="J37" s="720"/>
      <c r="K37" s="720"/>
      <c r="L37" s="720"/>
      <c r="M37" s="720"/>
      <c r="N37" s="720"/>
      <c r="O37" s="720"/>
      <c r="P37" s="720"/>
      <c r="Q37" s="720"/>
      <c r="R37" s="711"/>
    </row>
    <row r="38" spans="2:18" ht="15.75" customHeight="1">
      <c r="B38" s="711"/>
      <c r="C38" s="721"/>
      <c r="D38" s="721"/>
      <c r="E38" s="720"/>
      <c r="F38" s="720"/>
      <c r="G38" s="720"/>
      <c r="H38" s="720"/>
      <c r="I38" s="720"/>
      <c r="J38" s="720"/>
      <c r="K38" s="720"/>
      <c r="L38" s="720"/>
      <c r="M38" s="720"/>
      <c r="N38" s="720"/>
      <c r="O38" s="720"/>
      <c r="P38" s="720"/>
      <c r="Q38" s="720"/>
      <c r="R38" s="711"/>
    </row>
    <row r="39" spans="2:18" ht="15.75" customHeight="1">
      <c r="B39" s="2325" t="s">
        <v>777</v>
      </c>
      <c r="C39" s="2325"/>
      <c r="D39" s="2325"/>
      <c r="E39" s="720"/>
      <c r="F39" s="720"/>
      <c r="G39" s="720"/>
      <c r="H39" s="720"/>
      <c r="I39" s="720"/>
      <c r="J39" s="720"/>
      <c r="K39" s="720"/>
      <c r="L39" s="720"/>
      <c r="M39" s="720"/>
      <c r="N39" s="720"/>
      <c r="O39" s="720"/>
      <c r="P39" s="720"/>
      <c r="Q39" s="720"/>
      <c r="R39" s="711"/>
    </row>
    <row r="40" spans="2:18" ht="15.75" customHeight="1">
      <c r="C40" s="174"/>
      <c r="D40" s="174"/>
      <c r="E40" s="706"/>
      <c r="F40" s="706"/>
      <c r="G40" s="706"/>
      <c r="H40" s="706"/>
      <c r="I40" s="706"/>
      <c r="J40" s="706"/>
      <c r="K40" s="706"/>
      <c r="L40" s="706"/>
      <c r="M40" s="706"/>
      <c r="N40" s="706"/>
      <c r="O40" s="706"/>
      <c r="P40" s="706"/>
      <c r="Q40" s="706"/>
    </row>
    <row r="41" spans="2:18" ht="10.5" customHeight="1">
      <c r="C41" s="436"/>
      <c r="D41" s="436"/>
      <c r="E41" s="436"/>
      <c r="F41" s="436"/>
      <c r="G41" s="436"/>
      <c r="H41" s="436"/>
      <c r="I41" s="436"/>
      <c r="J41" s="436"/>
      <c r="K41" s="436"/>
      <c r="L41" s="436"/>
      <c r="M41" s="436"/>
      <c r="N41" s="436"/>
      <c r="O41" s="436"/>
      <c r="P41" s="436"/>
      <c r="Q41" s="436"/>
    </row>
    <row r="42" spans="2:18" ht="15.75" customHeight="1">
      <c r="C42" s="110"/>
      <c r="D42" s="110"/>
      <c r="E42" s="110"/>
      <c r="F42" s="110"/>
      <c r="G42" s="110"/>
      <c r="H42" s="110"/>
      <c r="I42" s="110"/>
      <c r="J42" s="110"/>
      <c r="K42" s="110"/>
      <c r="L42" s="110"/>
      <c r="M42" s="110"/>
      <c r="N42" s="110"/>
      <c r="O42" s="110"/>
      <c r="P42" s="110"/>
      <c r="Q42" s="110"/>
    </row>
    <row r="43" spans="2:18" ht="30.75" customHeight="1">
      <c r="C43" s="110"/>
      <c r="D43" s="110"/>
      <c r="E43" s="110"/>
      <c r="F43" s="110"/>
      <c r="G43" s="110"/>
      <c r="H43" s="110"/>
      <c r="I43" s="110"/>
      <c r="J43" s="110"/>
      <c r="K43" s="110"/>
      <c r="L43" s="110"/>
      <c r="M43" s="110"/>
      <c r="N43" s="110"/>
      <c r="O43" s="110"/>
      <c r="P43" s="110"/>
      <c r="Q43" s="110"/>
    </row>
    <row r="44" spans="2:18" ht="15.75" customHeight="1">
      <c r="C44" s="136"/>
      <c r="D44" s="136"/>
      <c r="E44" s="136"/>
      <c r="F44" s="136"/>
      <c r="G44" s="136"/>
      <c r="H44" s="136"/>
      <c r="I44" s="136"/>
      <c r="J44" s="136"/>
      <c r="K44" s="136"/>
      <c r="L44" s="136"/>
      <c r="M44" s="136"/>
      <c r="N44" s="136"/>
      <c r="O44" s="136"/>
      <c r="P44" s="136"/>
      <c r="Q44" s="136"/>
    </row>
    <row r="45" spans="2:18" ht="18.75" customHeight="1">
      <c r="C45" s="136"/>
      <c r="D45" s="136"/>
      <c r="E45" s="136"/>
      <c r="F45" s="136"/>
      <c r="G45" s="136"/>
      <c r="H45" s="136"/>
      <c r="I45" s="136"/>
      <c r="J45" s="136"/>
      <c r="K45" s="136"/>
      <c r="L45" s="136"/>
      <c r="M45" s="136"/>
      <c r="N45" s="136"/>
      <c r="O45" s="136"/>
      <c r="P45" s="136"/>
      <c r="Q45" s="136"/>
    </row>
    <row r="46" spans="2:18" ht="19.5" customHeight="1">
      <c r="C46" s="144"/>
      <c r="D46" s="144"/>
      <c r="E46" s="144"/>
      <c r="F46" s="144"/>
      <c r="G46" s="144"/>
      <c r="H46" s="144"/>
      <c r="I46" s="144"/>
      <c r="J46" s="144"/>
      <c r="K46" s="144"/>
      <c r="L46" s="144"/>
      <c r="M46" s="144"/>
      <c r="N46" s="144"/>
      <c r="O46" s="144"/>
      <c r="P46" s="144"/>
      <c r="Q46" s="144"/>
    </row>
    <row r="47" spans="2:18" ht="15" customHeight="1">
      <c r="C47" s="144"/>
      <c r="D47" s="144"/>
      <c r="E47" s="144"/>
      <c r="F47" s="144"/>
      <c r="G47" s="144"/>
      <c r="H47" s="144"/>
      <c r="I47" s="144"/>
      <c r="J47" s="144"/>
      <c r="K47" s="144"/>
      <c r="L47" s="144"/>
      <c r="M47" s="144"/>
      <c r="N47" s="144"/>
      <c r="O47" s="144"/>
      <c r="P47" s="144"/>
      <c r="Q47" s="144"/>
    </row>
    <row r="48" spans="2:18" ht="15" customHeight="1">
      <c r="C48" s="144"/>
      <c r="D48" s="144"/>
      <c r="E48" s="144"/>
      <c r="F48" s="144"/>
      <c r="G48" s="144"/>
      <c r="H48" s="144"/>
      <c r="I48" s="144"/>
      <c r="J48" s="144"/>
      <c r="K48" s="144"/>
      <c r="L48" s="144"/>
      <c r="M48" s="144"/>
      <c r="N48" s="144"/>
      <c r="O48" s="144"/>
      <c r="P48" s="144"/>
      <c r="Q48" s="144"/>
    </row>
    <row r="49" spans="2:21" ht="15" customHeight="1">
      <c r="B49" s="2333" t="s">
        <v>778</v>
      </c>
      <c r="C49" s="2333"/>
      <c r="D49" s="2333"/>
      <c r="E49" s="2333"/>
      <c r="F49" s="2333"/>
      <c r="G49" s="2333"/>
      <c r="H49" s="2333"/>
      <c r="I49" s="2333"/>
      <c r="J49" s="2333"/>
      <c r="K49" s="2333"/>
      <c r="L49" s="2333"/>
      <c r="M49" s="2333"/>
      <c r="N49" s="2333"/>
      <c r="O49" s="2333"/>
      <c r="P49" s="2333"/>
      <c r="Q49" s="2333"/>
      <c r="R49" s="2333"/>
    </row>
    <row r="50" spans="2:21" ht="15" customHeight="1">
      <c r="B50" s="707"/>
      <c r="C50" s="707"/>
      <c r="D50" s="707"/>
      <c r="E50" s="707"/>
      <c r="F50" s="707"/>
      <c r="G50" s="707"/>
      <c r="H50" s="707"/>
      <c r="I50" s="707"/>
      <c r="J50" s="707"/>
      <c r="K50" s="707"/>
      <c r="L50" s="707"/>
      <c r="M50" s="707"/>
      <c r="N50" s="707"/>
      <c r="O50" s="707"/>
      <c r="P50" s="707"/>
      <c r="Q50" s="707"/>
      <c r="R50" s="707"/>
    </row>
    <row r="51" spans="2:21">
      <c r="B51" s="707"/>
      <c r="C51" s="707"/>
      <c r="D51" s="707"/>
      <c r="E51" s="707"/>
      <c r="F51" s="707"/>
      <c r="G51" s="707"/>
      <c r="H51" s="707"/>
      <c r="I51" s="707"/>
      <c r="J51" s="707"/>
      <c r="K51" s="707"/>
      <c r="L51" s="707"/>
      <c r="M51" s="707"/>
      <c r="N51" s="707"/>
      <c r="O51" s="707"/>
      <c r="P51" s="707"/>
      <c r="Q51" s="707"/>
      <c r="R51" s="707"/>
    </row>
    <row r="52" spans="2:21" ht="15" customHeight="1">
      <c r="C52" s="144"/>
      <c r="D52" s="144"/>
      <c r="E52" s="144"/>
      <c r="F52" s="144"/>
      <c r="G52" s="144"/>
      <c r="H52" s="144"/>
      <c r="I52" s="144"/>
      <c r="J52" s="144"/>
      <c r="K52" s="144"/>
      <c r="L52" s="144"/>
      <c r="M52" s="144"/>
      <c r="N52" s="144"/>
      <c r="O52" s="144"/>
      <c r="P52" s="144"/>
      <c r="Q52" s="144"/>
    </row>
    <row r="53" spans="2:21" ht="15" customHeight="1">
      <c r="C53" s="144"/>
      <c r="D53" s="144"/>
      <c r="E53" s="144"/>
      <c r="F53" s="144"/>
      <c r="G53" s="144"/>
      <c r="H53" s="144"/>
      <c r="I53" s="144"/>
      <c r="J53" s="144"/>
      <c r="K53" s="144"/>
      <c r="L53" s="144"/>
      <c r="M53" s="144"/>
      <c r="N53" s="144"/>
      <c r="O53" s="144"/>
      <c r="P53" s="144"/>
      <c r="Q53" s="144"/>
      <c r="U53" s="437"/>
    </row>
    <row r="54" spans="2:21" ht="15" customHeight="1">
      <c r="C54" s="144"/>
      <c r="D54" s="144"/>
      <c r="E54" s="144"/>
      <c r="F54" s="144"/>
      <c r="G54" s="144"/>
      <c r="H54" s="144"/>
      <c r="I54" s="144"/>
      <c r="J54" s="144"/>
      <c r="K54" s="144"/>
      <c r="L54" s="144"/>
      <c r="M54" s="144"/>
      <c r="N54" s="144"/>
      <c r="O54" s="144"/>
      <c r="P54" s="144"/>
      <c r="Q54" s="144"/>
    </row>
    <row r="55" spans="2:21" ht="45" customHeight="1">
      <c r="B55" s="2305"/>
      <c r="C55" s="2305"/>
      <c r="D55" s="2305"/>
      <c r="E55" s="2305"/>
      <c r="F55" s="2305"/>
      <c r="G55" s="2305"/>
      <c r="H55" s="2305"/>
      <c r="I55" s="2305"/>
      <c r="J55" s="2305"/>
      <c r="K55" s="2305"/>
      <c r="L55" s="2305"/>
      <c r="M55" s="2305"/>
      <c r="N55" s="2305"/>
      <c r="O55" s="2305"/>
      <c r="P55" s="2305"/>
      <c r="Q55" s="2305"/>
      <c r="R55" s="2305"/>
    </row>
    <row r="56" spans="2:21" ht="26.25" customHeight="1">
      <c r="D56" s="2271"/>
      <c r="E56" s="2271"/>
      <c r="F56" s="2271"/>
    </row>
    <row r="57" spans="2:21" ht="31.5">
      <c r="B57" s="2335"/>
      <c r="C57" s="2335"/>
      <c r="D57" s="2335"/>
      <c r="E57" s="2335"/>
      <c r="F57" s="2335"/>
      <c r="G57" s="2335"/>
      <c r="H57" s="2335"/>
      <c r="I57" s="2335"/>
      <c r="J57" s="2335"/>
      <c r="K57" s="2335"/>
      <c r="L57" s="2335"/>
      <c r="M57" s="2335"/>
      <c r="N57" s="2335"/>
      <c r="O57" s="2335"/>
      <c r="P57" s="2335"/>
      <c r="Q57" s="2335"/>
      <c r="R57" s="2335"/>
    </row>
    <row r="58" spans="2:21" ht="10.5" customHeight="1">
      <c r="C58" s="427"/>
      <c r="D58" s="428"/>
      <c r="E58" s="428"/>
      <c r="F58" s="428"/>
      <c r="G58" s="428"/>
      <c r="H58" s="429"/>
      <c r="I58" s="430"/>
      <c r="J58" s="431"/>
      <c r="K58" s="431"/>
      <c r="L58" s="431"/>
      <c r="M58" s="431"/>
      <c r="N58" s="432"/>
      <c r="O58" s="433"/>
      <c r="P58" s="108"/>
      <c r="Q58" s="108"/>
    </row>
    <row r="59" spans="2:21" ht="43.5" customHeight="1"/>
    <row r="60" spans="2:21" ht="29.25" customHeight="1">
      <c r="B60" s="2336" t="s">
        <v>770</v>
      </c>
      <c r="C60" s="2336"/>
      <c r="D60" s="2336"/>
      <c r="E60" s="100"/>
      <c r="F60" s="100"/>
      <c r="G60" s="100"/>
      <c r="H60" s="100"/>
      <c r="I60" s="100"/>
      <c r="J60" s="100"/>
      <c r="K60" s="100"/>
      <c r="L60" s="100"/>
      <c r="M60" s="100"/>
      <c r="N60" s="100"/>
      <c r="O60" s="100"/>
      <c r="P60" s="100"/>
      <c r="Q60" s="100"/>
      <c r="R60" s="100"/>
    </row>
    <row r="61" spans="2:21" ht="21.75" customHeight="1">
      <c r="B61" s="2314"/>
      <c r="C61" s="2314"/>
      <c r="D61" s="2314"/>
      <c r="E61" s="2314"/>
      <c r="F61" s="2314"/>
      <c r="G61" s="2314"/>
      <c r="H61" s="2314"/>
      <c r="I61" s="2314"/>
      <c r="J61" s="2314"/>
      <c r="K61" s="2314"/>
      <c r="L61" s="2314"/>
      <c r="M61" s="2314"/>
      <c r="N61" s="2314"/>
      <c r="O61" s="2314"/>
      <c r="P61" s="2314"/>
      <c r="Q61" s="2314"/>
      <c r="R61" s="2314"/>
    </row>
    <row r="62" spans="2:21" ht="23.25" customHeight="1">
      <c r="B62" s="2334" t="s">
        <v>771</v>
      </c>
      <c r="C62" s="2334"/>
      <c r="D62" s="2334"/>
      <c r="E62" s="100"/>
      <c r="F62" s="100"/>
      <c r="G62" s="2315"/>
      <c r="H62" s="2314"/>
      <c r="I62" s="2314"/>
      <c r="J62" s="100"/>
      <c r="K62" s="100"/>
      <c r="L62" s="100"/>
      <c r="M62" s="100"/>
      <c r="N62" s="100"/>
      <c r="O62" s="100"/>
      <c r="P62" s="100"/>
      <c r="Q62" s="100"/>
      <c r="R62" s="100"/>
    </row>
    <row r="63" spans="2:21" ht="9.75" customHeight="1">
      <c r="B63" s="110"/>
      <c r="C63" s="110"/>
      <c r="D63" s="110"/>
      <c r="E63" s="110"/>
      <c r="F63" s="110"/>
      <c r="G63" s="110"/>
      <c r="H63" s="110"/>
      <c r="I63" s="110"/>
      <c r="J63" s="110"/>
      <c r="K63" s="110"/>
      <c r="L63" s="110"/>
      <c r="M63" s="110"/>
      <c r="N63" s="110"/>
      <c r="O63" s="110"/>
      <c r="P63" s="110"/>
      <c r="Q63" s="110"/>
      <c r="R63" s="110"/>
    </row>
    <row r="64" spans="2:21" ht="23.25" customHeight="1">
      <c r="B64" s="110"/>
      <c r="C64" s="110"/>
      <c r="D64" s="110"/>
      <c r="E64" s="110"/>
      <c r="F64" s="110"/>
      <c r="G64" s="110"/>
      <c r="H64" s="110"/>
      <c r="I64" s="110"/>
      <c r="J64" s="110"/>
      <c r="K64" s="110"/>
      <c r="L64" s="110"/>
      <c r="M64" s="110"/>
      <c r="N64" s="110"/>
      <c r="O64" s="110"/>
      <c r="P64" s="110"/>
      <c r="Q64" s="110"/>
      <c r="R64" s="110"/>
    </row>
    <row r="65" spans="2:18" ht="9.75" customHeight="1">
      <c r="B65" s="2323" t="s">
        <v>714</v>
      </c>
      <c r="C65" s="2323"/>
      <c r="D65" s="2323"/>
      <c r="E65" s="2323"/>
      <c r="F65" s="2323"/>
      <c r="G65" s="2323"/>
      <c r="H65" s="2323"/>
      <c r="I65" s="2323"/>
      <c r="J65" s="2323"/>
      <c r="K65" s="2323"/>
      <c r="L65" s="2323"/>
      <c r="M65" s="2323"/>
      <c r="N65" s="2323"/>
      <c r="O65" s="2323"/>
      <c r="P65" s="2323"/>
      <c r="Q65" s="2323"/>
      <c r="R65" s="2323"/>
    </row>
    <row r="66" spans="2:18" ht="23.25" customHeight="1">
      <c r="B66" s="2323"/>
      <c r="C66" s="2323"/>
      <c r="D66" s="2323"/>
      <c r="E66" s="2323"/>
      <c r="F66" s="2323"/>
      <c r="G66" s="2323"/>
      <c r="H66" s="2323"/>
      <c r="I66" s="2323"/>
      <c r="J66" s="2323"/>
      <c r="K66" s="2323"/>
      <c r="L66" s="2323"/>
      <c r="M66" s="2323"/>
      <c r="N66" s="2323"/>
      <c r="O66" s="2323"/>
      <c r="P66" s="2323"/>
      <c r="Q66" s="2323"/>
      <c r="R66" s="2323"/>
    </row>
    <row r="67" spans="2:18" ht="27" customHeight="1">
      <c r="B67" s="710"/>
      <c r="C67" s="711"/>
      <c r="D67" s="711"/>
      <c r="E67" s="712"/>
      <c r="F67" s="711"/>
      <c r="G67" s="711"/>
      <c r="H67" s="711"/>
      <c r="I67" s="711"/>
      <c r="J67" s="711"/>
      <c r="K67" s="711"/>
      <c r="L67" s="711"/>
      <c r="M67" s="711"/>
      <c r="N67" s="711"/>
      <c r="O67" s="711"/>
      <c r="P67" s="711"/>
      <c r="Q67" s="711"/>
      <c r="R67" s="711"/>
    </row>
    <row r="68" spans="2:18">
      <c r="B68" s="2325" t="s">
        <v>715</v>
      </c>
      <c r="C68" s="2325"/>
      <c r="D68" s="2325"/>
      <c r="E68" s="2325"/>
      <c r="F68" s="2325"/>
      <c r="G68" s="2325"/>
      <c r="H68" s="2325"/>
      <c r="I68" s="2325"/>
      <c r="J68" s="2325"/>
      <c r="K68" s="2325"/>
      <c r="L68" s="2325"/>
      <c r="M68" s="2325"/>
      <c r="N68" s="2325"/>
      <c r="O68" s="2325"/>
      <c r="P68" s="2325"/>
      <c r="Q68" s="2325"/>
      <c r="R68" s="2325"/>
    </row>
    <row r="69" spans="2:18" ht="12.75" customHeight="1">
      <c r="B69" s="713"/>
      <c r="C69" s="710"/>
      <c r="D69" s="710"/>
      <c r="E69" s="710"/>
      <c r="F69" s="710"/>
      <c r="G69" s="710"/>
      <c r="H69" s="710"/>
      <c r="I69" s="710"/>
      <c r="J69" s="710"/>
      <c r="K69" s="710"/>
      <c r="L69" s="710"/>
      <c r="M69" s="710"/>
      <c r="N69" s="710"/>
      <c r="O69" s="710"/>
      <c r="P69" s="710"/>
      <c r="Q69" s="710"/>
      <c r="R69" s="711"/>
    </row>
    <row r="70" spans="2:18" ht="18.75" customHeight="1">
      <c r="B70" s="710"/>
      <c r="C70" s="710"/>
      <c r="D70" s="710"/>
      <c r="E70" s="710"/>
      <c r="F70" s="710"/>
      <c r="G70" s="710"/>
      <c r="H70" s="710"/>
      <c r="I70" s="710"/>
      <c r="J70" s="710"/>
      <c r="K70" s="710"/>
      <c r="L70" s="710"/>
      <c r="M70" s="710"/>
      <c r="N70" s="710"/>
      <c r="O70" s="710"/>
      <c r="P70" s="710"/>
      <c r="Q70" s="711"/>
      <c r="R70" s="711"/>
    </row>
    <row r="71" spans="2:18" ht="18" customHeight="1">
      <c r="B71" s="2330" t="s">
        <v>716</v>
      </c>
      <c r="C71" s="2330"/>
      <c r="D71" s="2330"/>
      <c r="E71" s="2330"/>
      <c r="F71" s="2330"/>
      <c r="G71" s="2330" t="str">
        <f>IF('1) INTRODUCIR DATOS'!F3="","",'1) INTRODUCIR DATOS'!F3)</f>
        <v>MURTRA</v>
      </c>
      <c r="H71" s="2330"/>
      <c r="I71" s="2330"/>
      <c r="J71" s="2330"/>
      <c r="K71" s="2330"/>
      <c r="L71" s="89" t="s">
        <v>779</v>
      </c>
      <c r="M71" s="89"/>
      <c r="N71" s="89"/>
      <c r="O71" s="89"/>
      <c r="P71" s="89"/>
      <c r="Q71" s="89"/>
      <c r="R71" s="89"/>
    </row>
    <row r="72" spans="2:18" ht="18.75" customHeight="1">
      <c r="B72" s="2329" t="s">
        <v>780</v>
      </c>
      <c r="C72" s="2329"/>
      <c r="D72" s="2329"/>
      <c r="E72" s="2329"/>
      <c r="F72" s="2329"/>
      <c r="G72" s="2329"/>
      <c r="H72" s="2329"/>
      <c r="I72" s="2329"/>
      <c r="J72" s="2329"/>
      <c r="K72" s="2329"/>
      <c r="L72" s="2329"/>
      <c r="M72" s="2329"/>
      <c r="N72" s="2329"/>
      <c r="O72" s="2329"/>
      <c r="P72" s="2329"/>
      <c r="Q72" s="2329"/>
      <c r="R72" s="708"/>
    </row>
    <row r="73" spans="2:18" ht="18" customHeight="1">
      <c r="B73" s="710"/>
      <c r="C73" s="710"/>
      <c r="D73" s="710"/>
      <c r="E73" s="710"/>
      <c r="F73" s="710"/>
      <c r="G73" s="710"/>
      <c r="H73" s="710"/>
      <c r="I73" s="710"/>
      <c r="J73" s="710"/>
      <c r="K73" s="710"/>
      <c r="L73" s="710"/>
      <c r="M73" s="710"/>
      <c r="N73" s="710"/>
      <c r="O73" s="710"/>
      <c r="P73" s="710"/>
      <c r="Q73" s="711"/>
      <c r="R73" s="711"/>
    </row>
    <row r="74" spans="2:18" ht="18.75" customHeight="1">
      <c r="B74" s="709" t="s">
        <v>781</v>
      </c>
      <c r="C74" s="709"/>
      <c r="D74" s="709"/>
      <c r="E74" s="709"/>
      <c r="F74" s="709"/>
      <c r="G74" s="709"/>
      <c r="H74" s="709"/>
      <c r="I74" s="2324" t="str">
        <f>'1) INTRODUCIR DATOS'!F18&amp;" "&amp;'1) INTRODUCIR DATOS'!F19</f>
        <v>SANDERO [BI1] Journey TCe 67kW (90CV) [JOG M65 6W S]</v>
      </c>
      <c r="J74" s="2324"/>
      <c r="K74" s="2324"/>
      <c r="L74" s="2324"/>
      <c r="M74" s="2324"/>
      <c r="N74" s="2324"/>
      <c r="O74" s="2324"/>
      <c r="P74" s="2324"/>
      <c r="Q74" s="2324"/>
      <c r="R74" s="2324"/>
    </row>
    <row r="75" spans="2:18" ht="33.75" customHeight="1">
      <c r="B75" s="2329" t="s">
        <v>782</v>
      </c>
      <c r="C75" s="2329"/>
      <c r="D75" s="2329"/>
      <c r="E75" s="2329"/>
      <c r="F75" s="2329"/>
      <c r="G75" s="2329"/>
      <c r="H75" s="2329"/>
      <c r="I75" s="2329"/>
      <c r="J75" s="2329"/>
      <c r="K75" s="2329"/>
      <c r="L75" s="2329"/>
      <c r="M75" s="2329"/>
      <c r="N75" s="2329"/>
      <c r="O75" s="2329"/>
      <c r="P75" s="2329"/>
      <c r="Q75" s="2329"/>
      <c r="R75" s="2329"/>
    </row>
    <row r="76" spans="2:18" ht="18.75" customHeight="1">
      <c r="B76" s="710"/>
      <c r="C76" s="710"/>
      <c r="D76" s="710"/>
      <c r="E76" s="710"/>
      <c r="F76" s="710"/>
      <c r="G76" s="710"/>
      <c r="H76" s="710"/>
      <c r="I76" s="710"/>
      <c r="J76" s="710"/>
      <c r="K76" s="710"/>
      <c r="L76" s="710"/>
      <c r="M76" s="710"/>
      <c r="N76" s="710"/>
      <c r="O76" s="710"/>
      <c r="P76" s="710"/>
      <c r="Q76" s="711"/>
      <c r="R76" s="711"/>
    </row>
    <row r="77" spans="2:18" ht="18" customHeight="1">
      <c r="B77" s="2332" t="s">
        <v>772</v>
      </c>
      <c r="C77" s="2332"/>
      <c r="D77" s="2332"/>
      <c r="E77" s="2332"/>
      <c r="F77" s="2332"/>
      <c r="G77" s="2332"/>
      <c r="H77" s="2332"/>
      <c r="I77" s="2332"/>
      <c r="J77" s="2332"/>
      <c r="K77" s="2332"/>
      <c r="L77" s="2332"/>
      <c r="M77" s="2332"/>
      <c r="N77" s="2332"/>
      <c r="O77" s="2332"/>
      <c r="P77" s="2332"/>
      <c r="Q77" s="2332"/>
      <c r="R77" s="2332"/>
    </row>
    <row r="78" spans="2:18" ht="18.75" customHeight="1">
      <c r="B78" s="2325"/>
      <c r="C78" s="2325"/>
      <c r="D78" s="2325"/>
      <c r="E78" s="2325"/>
      <c r="F78" s="2325"/>
      <c r="G78" s="2325"/>
      <c r="H78" s="2325"/>
      <c r="I78" s="2325"/>
      <c r="J78" s="2325"/>
      <c r="K78" s="2325"/>
      <c r="L78" s="2325"/>
      <c r="M78" s="2325"/>
      <c r="N78" s="2325"/>
      <c r="O78" s="2325"/>
      <c r="P78" s="2325"/>
      <c r="Q78" s="2325"/>
      <c r="R78" s="2325"/>
    </row>
    <row r="79" spans="2:18" ht="18" customHeight="1">
      <c r="B79" s="2327" t="s">
        <v>773</v>
      </c>
      <c r="C79" s="2327"/>
      <c r="D79" s="2327"/>
      <c r="E79" s="2327"/>
      <c r="F79" s="2327"/>
      <c r="G79" s="2327"/>
      <c r="H79" s="2327"/>
      <c r="I79" s="2327"/>
      <c r="J79" s="2327"/>
      <c r="K79" s="2327"/>
      <c r="L79" s="2327"/>
      <c r="M79" s="2327"/>
      <c r="N79" s="2327"/>
      <c r="O79" s="2327"/>
      <c r="P79" s="2327"/>
      <c r="Q79" s="2327"/>
      <c r="R79" s="2327"/>
    </row>
    <row r="80" spans="2:18">
      <c r="B80" s="2327"/>
      <c r="C80" s="2327"/>
      <c r="D80" s="2327"/>
      <c r="E80" s="2327"/>
      <c r="F80" s="2327"/>
      <c r="G80" s="2327"/>
      <c r="H80" s="2327"/>
      <c r="I80" s="2327"/>
      <c r="J80" s="2327"/>
      <c r="K80" s="2327"/>
      <c r="L80" s="2327"/>
      <c r="M80" s="2327"/>
      <c r="N80" s="2327"/>
      <c r="O80" s="2327"/>
      <c r="P80" s="2327"/>
      <c r="Q80" s="2327"/>
      <c r="R80" s="2327"/>
    </row>
    <row r="81" spans="2:18" ht="18.75" customHeight="1">
      <c r="B81" s="710"/>
      <c r="C81" s="710"/>
      <c r="D81" s="710"/>
      <c r="E81" s="710"/>
      <c r="F81" s="710"/>
      <c r="G81" s="710"/>
      <c r="H81" s="710"/>
      <c r="I81" s="710"/>
      <c r="J81" s="710"/>
      <c r="K81" s="710"/>
      <c r="L81" s="710"/>
      <c r="M81" s="710"/>
      <c r="N81" s="710"/>
      <c r="O81" s="710"/>
      <c r="P81" s="710"/>
      <c r="Q81" s="714"/>
      <c r="R81" s="711"/>
    </row>
    <row r="82" spans="2:18" ht="29.25" customHeight="1">
      <c r="B82" s="2326" t="s">
        <v>774</v>
      </c>
      <c r="C82" s="2326"/>
      <c r="D82" s="2326"/>
      <c r="E82" s="2326"/>
      <c r="F82" s="2326"/>
      <c r="G82" s="2326"/>
      <c r="H82" s="2326"/>
      <c r="I82" s="2326"/>
      <c r="J82" s="2326"/>
      <c r="K82" s="2326"/>
      <c r="L82" s="2326"/>
      <c r="M82" s="2326"/>
      <c r="N82" s="2326"/>
      <c r="O82" s="2326"/>
      <c r="P82" s="2326"/>
      <c r="Q82" s="2326"/>
      <c r="R82" s="2326"/>
    </row>
    <row r="83" spans="2:18" ht="33.75" customHeight="1">
      <c r="B83" s="2322" t="s">
        <v>783</v>
      </c>
      <c r="C83" s="2323"/>
      <c r="D83" s="2323"/>
      <c r="E83" s="2323"/>
      <c r="F83" s="2323"/>
      <c r="G83" s="2323"/>
      <c r="H83" s="2323"/>
      <c r="I83" s="2323"/>
      <c r="J83" s="2323"/>
      <c r="K83" s="2323"/>
      <c r="L83" s="2323"/>
      <c r="M83" s="2323"/>
      <c r="N83" s="2323"/>
      <c r="O83" s="2323"/>
      <c r="P83" s="2323"/>
      <c r="Q83" s="2323"/>
      <c r="R83" s="2323"/>
    </row>
    <row r="84" spans="2:18" ht="18" customHeight="1">
      <c r="B84" s="2323"/>
      <c r="C84" s="2323"/>
      <c r="D84" s="2323"/>
      <c r="E84" s="2323"/>
      <c r="F84" s="2323"/>
      <c r="G84" s="2323"/>
      <c r="H84" s="2323"/>
      <c r="I84" s="2323"/>
      <c r="J84" s="2323"/>
      <c r="K84" s="2323"/>
      <c r="L84" s="2323"/>
      <c r="M84" s="2323"/>
      <c r="N84" s="2323"/>
      <c r="O84" s="2323"/>
      <c r="P84" s="2323"/>
      <c r="Q84" s="2323"/>
      <c r="R84" s="2323"/>
    </row>
    <row r="85" spans="2:18" ht="13.5" customHeight="1">
      <c r="B85" s="2323"/>
      <c r="C85" s="2323"/>
      <c r="D85" s="2323"/>
      <c r="E85" s="2323"/>
      <c r="F85" s="2323"/>
      <c r="G85" s="2323"/>
      <c r="H85" s="2323"/>
      <c r="I85" s="2323"/>
      <c r="J85" s="2323"/>
      <c r="K85" s="2323"/>
      <c r="L85" s="2323"/>
      <c r="M85" s="2323"/>
      <c r="N85" s="2323"/>
      <c r="O85" s="2323"/>
      <c r="P85" s="2323"/>
      <c r="Q85" s="2323"/>
      <c r="R85" s="2323"/>
    </row>
    <row r="86" spans="2:18" ht="13.5" customHeight="1">
      <c r="B86" s="2323"/>
      <c r="C86" s="2323"/>
      <c r="D86" s="2323"/>
      <c r="E86" s="2323"/>
      <c r="F86" s="2323"/>
      <c r="G86" s="2323"/>
      <c r="H86" s="2323"/>
      <c r="I86" s="2323"/>
      <c r="J86" s="2323"/>
      <c r="K86" s="2323"/>
      <c r="L86" s="2323"/>
      <c r="M86" s="2323"/>
      <c r="N86" s="2323"/>
      <c r="O86" s="2323"/>
      <c r="P86" s="2323"/>
      <c r="Q86" s="2323"/>
      <c r="R86" s="2323"/>
    </row>
    <row r="87" spans="2:18" ht="16.5" customHeight="1">
      <c r="B87" s="2323"/>
      <c r="C87" s="2323"/>
      <c r="D87" s="2323"/>
      <c r="E87" s="2323"/>
      <c r="F87" s="2323"/>
      <c r="G87" s="2323"/>
      <c r="H87" s="2323"/>
      <c r="I87" s="2323"/>
      <c r="J87" s="2323"/>
      <c r="K87" s="2323"/>
      <c r="L87" s="2323"/>
      <c r="M87" s="2323"/>
      <c r="N87" s="2323"/>
      <c r="O87" s="2323"/>
      <c r="P87" s="2323"/>
      <c r="Q87" s="2323"/>
      <c r="R87" s="2323"/>
    </row>
    <row r="88" spans="2:18" ht="9.75" customHeight="1">
      <c r="B88" s="2323"/>
      <c r="C88" s="2323"/>
      <c r="D88" s="2323"/>
      <c r="E88" s="2323"/>
      <c r="F88" s="2323"/>
      <c r="G88" s="2323"/>
      <c r="H88" s="2323"/>
      <c r="I88" s="2323"/>
      <c r="J88" s="2323"/>
      <c r="K88" s="2323"/>
      <c r="L88" s="2323"/>
      <c r="M88" s="2323"/>
      <c r="N88" s="2323"/>
      <c r="O88" s="2323"/>
      <c r="P88" s="2323"/>
      <c r="Q88" s="2323"/>
      <c r="R88" s="2323"/>
    </row>
    <row r="89" spans="2:18" ht="16.5" customHeight="1">
      <c r="B89" s="710"/>
      <c r="C89" s="711"/>
      <c r="D89" s="711"/>
      <c r="E89" s="715"/>
      <c r="F89" s="715"/>
      <c r="G89" s="715"/>
      <c r="H89" s="711"/>
      <c r="I89" s="716"/>
      <c r="J89" s="716"/>
      <c r="K89" s="716"/>
      <c r="L89" s="716"/>
      <c r="M89" s="716"/>
      <c r="N89" s="716"/>
      <c r="O89" s="717"/>
      <c r="P89" s="717"/>
      <c r="Q89" s="717"/>
      <c r="R89" s="711"/>
    </row>
    <row r="90" spans="2:18">
      <c r="B90" s="2325" t="s">
        <v>775</v>
      </c>
      <c r="C90" s="2325"/>
      <c r="D90" s="2325"/>
      <c r="E90" s="2325"/>
      <c r="F90" s="2325"/>
      <c r="G90" s="2325"/>
      <c r="H90" s="2325"/>
      <c r="I90" s="2325"/>
      <c r="J90" s="2325"/>
      <c r="K90" s="2325"/>
      <c r="L90" s="2325"/>
      <c r="M90" s="2325"/>
      <c r="N90" s="2325"/>
      <c r="O90" s="2325"/>
      <c r="P90" s="2325"/>
      <c r="Q90" s="2325"/>
      <c r="R90" s="2325"/>
    </row>
    <row r="91" spans="2:18" ht="15.75" customHeight="1">
      <c r="B91" s="718"/>
      <c r="C91" s="718"/>
      <c r="D91" s="718"/>
      <c r="E91" s="718"/>
      <c r="F91" s="718"/>
      <c r="G91" s="718"/>
      <c r="H91" s="718"/>
      <c r="I91" s="718"/>
      <c r="J91" s="718"/>
      <c r="K91" s="716"/>
      <c r="L91" s="716"/>
      <c r="M91" s="716"/>
      <c r="N91" s="719"/>
      <c r="O91" s="717"/>
      <c r="P91" s="717"/>
      <c r="Q91" s="717"/>
      <c r="R91" s="711"/>
    </row>
    <row r="92" spans="2:18" ht="15.75">
      <c r="B92" s="2325" t="s">
        <v>776</v>
      </c>
      <c r="C92" s="2325"/>
      <c r="D92" s="2325"/>
      <c r="E92" s="720"/>
      <c r="F92" s="720"/>
      <c r="G92" s="720"/>
      <c r="H92" s="720"/>
      <c r="I92" s="720"/>
      <c r="J92" s="720"/>
      <c r="K92" s="720"/>
      <c r="L92" s="720"/>
      <c r="M92" s="720"/>
      <c r="N92" s="720"/>
      <c r="O92" s="720"/>
      <c r="P92" s="720"/>
      <c r="Q92" s="720"/>
      <c r="R92" s="711"/>
    </row>
    <row r="93" spans="2:18" ht="15.75">
      <c r="B93" s="711"/>
      <c r="C93" s="721"/>
      <c r="D93" s="721"/>
      <c r="E93" s="720"/>
      <c r="F93" s="720"/>
      <c r="G93" s="720"/>
      <c r="H93" s="720"/>
      <c r="I93" s="720"/>
      <c r="J93" s="720"/>
      <c r="K93" s="720"/>
      <c r="L93" s="720"/>
      <c r="M93" s="720"/>
      <c r="N93" s="720"/>
      <c r="O93" s="720"/>
      <c r="P93" s="720"/>
      <c r="Q93" s="720"/>
      <c r="R93" s="711"/>
    </row>
    <row r="94" spans="2:18" ht="15.75">
      <c r="B94" s="2325" t="s">
        <v>777</v>
      </c>
      <c r="C94" s="2325"/>
      <c r="D94" s="2325"/>
      <c r="E94" s="720"/>
      <c r="F94" s="720"/>
      <c r="G94" s="720"/>
      <c r="H94" s="720"/>
      <c r="I94" s="720"/>
      <c r="J94" s="720"/>
      <c r="K94" s="720"/>
      <c r="L94" s="720"/>
      <c r="M94" s="720"/>
      <c r="N94" s="720"/>
      <c r="O94" s="720"/>
      <c r="P94" s="720"/>
      <c r="Q94" s="720"/>
      <c r="R94" s="711"/>
    </row>
    <row r="95" spans="2:18" ht="10.5" customHeight="1">
      <c r="C95" s="174"/>
      <c r="D95" s="174"/>
      <c r="E95" s="706"/>
      <c r="F95" s="706"/>
      <c r="G95" s="706"/>
      <c r="H95" s="706"/>
      <c r="I95" s="706"/>
      <c r="J95" s="706"/>
      <c r="K95" s="706"/>
      <c r="L95" s="706"/>
      <c r="M95" s="706"/>
      <c r="N95" s="706"/>
      <c r="O95" s="706"/>
      <c r="P95" s="706"/>
      <c r="Q95" s="706"/>
    </row>
    <row r="96" spans="2:18" ht="15.75" customHeight="1">
      <c r="C96" s="436"/>
      <c r="D96" s="436"/>
      <c r="E96" s="436"/>
      <c r="F96" s="436"/>
      <c r="G96" s="436"/>
      <c r="H96" s="436"/>
      <c r="I96" s="436"/>
      <c r="J96" s="436"/>
      <c r="K96" s="436"/>
      <c r="L96" s="436"/>
      <c r="M96" s="436"/>
      <c r="N96" s="436"/>
      <c r="O96" s="436"/>
      <c r="P96" s="436"/>
      <c r="Q96" s="436"/>
    </row>
    <row r="97" spans="2:18" ht="30.75" customHeight="1">
      <c r="C97" s="110"/>
      <c r="D97" s="110"/>
      <c r="E97" s="110"/>
      <c r="F97" s="110"/>
      <c r="G97" s="110"/>
      <c r="H97" s="110"/>
      <c r="I97" s="110"/>
      <c r="J97" s="110"/>
      <c r="K97" s="110"/>
      <c r="L97" s="110"/>
      <c r="M97" s="110"/>
      <c r="N97" s="110"/>
      <c r="O97" s="110"/>
      <c r="P97" s="110"/>
      <c r="Q97" s="110"/>
    </row>
    <row r="98" spans="2:18" ht="15.75" customHeight="1">
      <c r="C98" s="110"/>
      <c r="D98" s="110"/>
      <c r="E98" s="110"/>
      <c r="F98" s="110"/>
      <c r="G98" s="110"/>
      <c r="H98" s="110"/>
      <c r="I98" s="110"/>
      <c r="J98" s="110"/>
      <c r="K98" s="110"/>
      <c r="L98" s="110"/>
      <c r="M98" s="110"/>
      <c r="N98" s="110"/>
      <c r="O98" s="110"/>
      <c r="P98" s="110"/>
      <c r="Q98" s="110"/>
    </row>
    <row r="99" spans="2:18" ht="18.75" customHeight="1">
      <c r="C99" s="136"/>
      <c r="D99" s="136"/>
      <c r="E99" s="136"/>
      <c r="F99" s="136"/>
      <c r="G99" s="136"/>
      <c r="H99" s="136"/>
      <c r="I99" s="136"/>
      <c r="J99" s="136"/>
      <c r="K99" s="136"/>
      <c r="L99" s="136"/>
      <c r="M99" s="136"/>
      <c r="N99" s="136"/>
      <c r="O99" s="136"/>
      <c r="P99" s="136"/>
      <c r="Q99" s="136"/>
    </row>
    <row r="100" spans="2:18" ht="15" customHeight="1">
      <c r="C100" s="136"/>
      <c r="D100" s="136"/>
      <c r="E100" s="136"/>
      <c r="F100" s="136"/>
      <c r="G100" s="136"/>
      <c r="H100" s="144"/>
      <c r="I100" s="136"/>
      <c r="J100" s="136"/>
      <c r="K100" s="136"/>
      <c r="L100" s="136"/>
      <c r="M100" s="136"/>
      <c r="N100" s="136"/>
      <c r="O100" s="136"/>
      <c r="P100" s="136"/>
      <c r="Q100" s="136"/>
    </row>
    <row r="101" spans="2:18" ht="15" customHeight="1">
      <c r="C101" s="144"/>
      <c r="D101" s="144"/>
      <c r="E101" s="144"/>
      <c r="F101" s="144"/>
      <c r="G101" s="144"/>
      <c r="H101" s="144"/>
      <c r="I101" s="144"/>
      <c r="J101" s="144"/>
      <c r="K101" s="144"/>
      <c r="L101" s="144"/>
      <c r="M101" s="144"/>
      <c r="N101" s="144"/>
      <c r="O101" s="144"/>
      <c r="P101" s="144"/>
      <c r="Q101" s="144"/>
    </row>
    <row r="102" spans="2:18" ht="15" customHeight="1">
      <c r="C102" s="144"/>
      <c r="D102" s="144"/>
      <c r="E102" s="144"/>
      <c r="F102" s="144"/>
      <c r="G102" s="144"/>
      <c r="H102" s="144"/>
      <c r="I102" s="144"/>
      <c r="J102" s="144"/>
      <c r="K102" s="144"/>
      <c r="L102" s="144"/>
      <c r="M102" s="144"/>
      <c r="N102" s="144"/>
      <c r="O102" s="144"/>
      <c r="P102" s="144"/>
      <c r="Q102" s="144"/>
    </row>
    <row r="103" spans="2:18" ht="15" customHeight="1">
      <c r="C103" s="144"/>
      <c r="D103" s="144"/>
      <c r="E103" s="144"/>
      <c r="F103" s="144"/>
      <c r="G103" s="144"/>
      <c r="H103" s="144"/>
      <c r="I103" s="144"/>
      <c r="J103" s="144"/>
      <c r="K103" s="144"/>
      <c r="L103" s="144"/>
      <c r="M103" s="144"/>
      <c r="N103" s="144"/>
      <c r="O103" s="144"/>
      <c r="P103" s="144"/>
      <c r="Q103" s="144"/>
    </row>
    <row r="104" spans="2:18" ht="15" customHeight="1">
      <c r="B104" s="2333" t="s">
        <v>778</v>
      </c>
      <c r="C104" s="2333"/>
      <c r="D104" s="2333"/>
      <c r="E104" s="2333"/>
      <c r="F104" s="2333"/>
      <c r="G104" s="2333"/>
      <c r="H104" s="2333"/>
      <c r="I104" s="2333"/>
      <c r="J104" s="2333"/>
      <c r="K104" s="2333"/>
      <c r="L104" s="2333"/>
      <c r="M104" s="2333"/>
      <c r="N104" s="2333"/>
      <c r="O104" s="2333"/>
      <c r="P104" s="2333"/>
      <c r="Q104" s="2333"/>
      <c r="R104" s="2333"/>
    </row>
    <row r="105" spans="2:18" ht="15" customHeight="1">
      <c r="B105" s="707"/>
      <c r="C105" s="707"/>
      <c r="D105" s="707"/>
      <c r="E105" s="707"/>
      <c r="F105" s="707"/>
      <c r="G105" s="707"/>
      <c r="H105" s="707"/>
      <c r="I105" s="707"/>
      <c r="J105" s="707"/>
      <c r="K105" s="707"/>
      <c r="L105" s="707"/>
      <c r="M105" s="707"/>
      <c r="N105" s="707"/>
      <c r="O105" s="707"/>
      <c r="P105" s="707"/>
      <c r="Q105" s="707"/>
      <c r="R105" s="707"/>
    </row>
    <row r="106" spans="2:18" ht="15" customHeight="1">
      <c r="B106" s="707"/>
      <c r="C106" s="707"/>
      <c r="D106" s="707"/>
      <c r="E106" s="707"/>
      <c r="F106" s="707"/>
      <c r="G106" s="707"/>
      <c r="H106" s="707"/>
      <c r="I106" s="707"/>
      <c r="J106" s="707"/>
      <c r="K106" s="707"/>
      <c r="L106" s="707"/>
      <c r="M106" s="707"/>
      <c r="N106" s="707"/>
      <c r="O106" s="707"/>
      <c r="P106" s="707"/>
      <c r="Q106" s="707"/>
      <c r="R106" s="707"/>
    </row>
    <row r="107" spans="2:18" ht="15" customHeight="1">
      <c r="C107" s="144"/>
      <c r="D107" s="144"/>
      <c r="E107" s="144"/>
      <c r="F107" s="144"/>
      <c r="G107" s="144"/>
      <c r="H107" s="144"/>
      <c r="I107" s="144"/>
      <c r="J107" s="144"/>
      <c r="K107" s="144"/>
      <c r="L107" s="144"/>
      <c r="M107" s="144"/>
      <c r="N107" s="144"/>
      <c r="O107" s="144"/>
      <c r="P107" s="144"/>
      <c r="Q107" s="144"/>
    </row>
    <row r="108" spans="2:18" ht="15" customHeight="1">
      <c r="C108" s="144"/>
      <c r="D108" s="144"/>
      <c r="E108" s="144"/>
      <c r="F108" s="144"/>
      <c r="G108" s="144"/>
      <c r="H108" s="144"/>
      <c r="I108" s="144"/>
      <c r="J108" s="144"/>
      <c r="K108" s="144"/>
      <c r="L108" s="144"/>
      <c r="M108" s="144"/>
      <c r="N108" s="144"/>
      <c r="O108" s="144"/>
      <c r="P108" s="144"/>
      <c r="Q108" s="144"/>
    </row>
    <row r="109" spans="2:18" ht="45" customHeight="1">
      <c r="B109" s="2305"/>
      <c r="C109" s="2305"/>
      <c r="D109" s="2305"/>
      <c r="E109" s="2305"/>
      <c r="F109" s="2305"/>
      <c r="G109" s="2305"/>
      <c r="H109" s="2305"/>
      <c r="I109" s="2305"/>
      <c r="J109" s="2305"/>
      <c r="K109" s="2305"/>
      <c r="L109" s="2305"/>
      <c r="M109" s="2305"/>
      <c r="N109" s="2305"/>
      <c r="O109" s="2305"/>
      <c r="P109" s="2305"/>
      <c r="Q109" s="2305"/>
      <c r="R109" s="2305"/>
    </row>
    <row r="110" spans="2:18" ht="15.75" customHeight="1"/>
  </sheetData>
  <sheetProtection algorithmName="SHA-512" hashValue="0rEndv094abRTXS/JO0dr8MAu8h5QyUlu8SMAta9P4wIksvsDJ/ZgXq0f2N0WiitCvWVoeUpcjA4HnWDfh7pqg==" saltValue="woD19ssyEBBLUWPM3nTq9w==" spinCount="100000" sheet="1" scenarios="1" selectLockedCells="1"/>
  <mergeCells count="47">
    <mergeCell ref="B78:R78"/>
    <mergeCell ref="B79:R80"/>
    <mergeCell ref="B82:R82"/>
    <mergeCell ref="B83:R88"/>
    <mergeCell ref="B90:R90"/>
    <mergeCell ref="B72:Q72"/>
    <mergeCell ref="I74:R74"/>
    <mergeCell ref="B75:R75"/>
    <mergeCell ref="B77:R77"/>
    <mergeCell ref="G71:K71"/>
    <mergeCell ref="B3:D3"/>
    <mergeCell ref="T5:W6"/>
    <mergeCell ref="B6:R6"/>
    <mergeCell ref="G7:I7"/>
    <mergeCell ref="B13:R13"/>
    <mergeCell ref="B5:D5"/>
    <mergeCell ref="B7:D7"/>
    <mergeCell ref="B10:R11"/>
    <mergeCell ref="B109:R109"/>
    <mergeCell ref="B92:D92"/>
    <mergeCell ref="B94:D94"/>
    <mergeCell ref="B104:R104"/>
    <mergeCell ref="B39:D39"/>
    <mergeCell ref="B49:R49"/>
    <mergeCell ref="B62:D62"/>
    <mergeCell ref="G62:I62"/>
    <mergeCell ref="B65:R66"/>
    <mergeCell ref="B68:R68"/>
    <mergeCell ref="B71:F71"/>
    <mergeCell ref="B55:R55"/>
    <mergeCell ref="D56:F56"/>
    <mergeCell ref="B57:R57"/>
    <mergeCell ref="B60:D60"/>
    <mergeCell ref="B61:R61"/>
    <mergeCell ref="G16:I16"/>
    <mergeCell ref="B17:Q17"/>
    <mergeCell ref="B20:R20"/>
    <mergeCell ref="B23:R23"/>
    <mergeCell ref="B16:F16"/>
    <mergeCell ref="K16:R16"/>
    <mergeCell ref="B22:R22"/>
    <mergeCell ref="B28:R33"/>
    <mergeCell ref="I19:R19"/>
    <mergeCell ref="B35:R35"/>
    <mergeCell ref="B37:D37"/>
    <mergeCell ref="B27:R27"/>
    <mergeCell ref="B24:R25"/>
  </mergeCells>
  <printOptions horizontalCentered="1" verticalCentered="1"/>
  <pageMargins left="0" right="0" top="0" bottom="0" header="0" footer="0"/>
  <pageSetup paperSize="9" scale="74" fitToHeight="0" orientation="portrait" r:id="rId1"/>
  <headerFooter>
    <oddFooter>&amp;R&amp;1#&amp;"Arial"&amp;10&amp;K000000Confidential C</oddFooter>
  </headerFooter>
  <rowBreaks count="1" manualBreakCount="1">
    <brk id="55" max="16383" man="1"/>
  </rowBreaks>
  <colBreaks count="1" manualBreakCount="1">
    <brk id="17"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339933"/>
    <pageSetUpPr fitToPage="1"/>
  </sheetPr>
  <dimension ref="B1:Z73"/>
  <sheetViews>
    <sheetView showGridLines="0" zoomScale="85" zoomScaleNormal="85" workbookViewId="0">
      <selection activeCell="F30" sqref="F30"/>
    </sheetView>
  </sheetViews>
  <sheetFormatPr baseColWidth="10" defaultColWidth="11.42578125" defaultRowHeight="12.75"/>
  <cols>
    <col min="1" max="1" width="13.28515625" style="34" customWidth="1"/>
    <col min="2" max="2" width="27.42578125" style="34" customWidth="1"/>
    <col min="3" max="3" width="2.7109375" style="35" customWidth="1"/>
    <col min="4" max="4" width="60.7109375" style="34" customWidth="1"/>
    <col min="5" max="5" width="2.7109375" style="35" customWidth="1"/>
    <col min="6" max="6" width="79" style="34" customWidth="1"/>
    <col min="7" max="7" width="3.42578125" style="34" customWidth="1"/>
    <col min="8" max="8" width="17.28515625" style="34" customWidth="1"/>
    <col min="9" max="14" width="11.42578125" style="34"/>
    <col min="15" max="15" width="0" style="34" hidden="1" customWidth="1"/>
    <col min="16" max="16384" width="11.42578125" style="34"/>
  </cols>
  <sheetData>
    <row r="1" spans="2:26" ht="43.5" customHeight="1">
      <c r="B1" s="1440" t="s">
        <v>709</v>
      </c>
      <c r="C1" s="1440"/>
      <c r="D1" s="1440"/>
      <c r="E1" s="1440"/>
      <c r="F1" s="1440"/>
    </row>
    <row r="2" spans="2:26" ht="34.5" customHeight="1" thickBot="1">
      <c r="B2" s="1440"/>
      <c r="C2" s="1440"/>
      <c r="D2" s="1440"/>
      <c r="E2" s="1440"/>
      <c r="F2" s="1440"/>
    </row>
    <row r="3" spans="2:26" ht="34.5" customHeight="1" thickBot="1">
      <c r="B3" s="1272" t="s">
        <v>709</v>
      </c>
      <c r="D3" s="1271" t="s">
        <v>710</v>
      </c>
      <c r="E3" s="1268"/>
      <c r="F3" s="1269" t="s">
        <v>1004</v>
      </c>
    </row>
    <row r="4" spans="2:26" ht="8.4499999999999993" customHeight="1" thickBot="1">
      <c r="B4" s="1258"/>
      <c r="C4" s="1258"/>
      <c r="D4" s="1258"/>
      <c r="E4" s="1258"/>
      <c r="F4" s="1258"/>
    </row>
    <row r="5" spans="2:26" ht="16.5" customHeight="1">
      <c r="B5" s="1441" t="s">
        <v>484</v>
      </c>
      <c r="C5" s="36"/>
      <c r="D5" s="37" t="s">
        <v>500</v>
      </c>
      <c r="E5" s="38"/>
      <c r="F5" s="203"/>
      <c r="G5" s="39"/>
      <c r="H5" s="40"/>
      <c r="I5" s="41"/>
      <c r="J5" s="41"/>
      <c r="K5" s="41"/>
      <c r="L5" s="41"/>
      <c r="M5" s="41"/>
      <c r="N5" s="41"/>
      <c r="O5" s="41"/>
      <c r="P5" s="41"/>
      <c r="Q5" s="40"/>
      <c r="R5" s="40"/>
      <c r="S5" s="40"/>
      <c r="T5" s="40"/>
      <c r="U5" s="40"/>
      <c r="V5" s="40"/>
      <c r="W5" s="40"/>
      <c r="X5" s="40"/>
      <c r="Y5" s="40"/>
      <c r="Z5" s="40"/>
    </row>
    <row r="6" spans="2:26" ht="16.5" customHeight="1">
      <c r="B6" s="1441"/>
      <c r="C6" s="36"/>
      <c r="D6" s="42" t="s">
        <v>501</v>
      </c>
      <c r="E6" s="38"/>
      <c r="F6" s="476"/>
      <c r="G6" s="39"/>
      <c r="H6" s="40"/>
      <c r="I6" s="41"/>
      <c r="J6" s="41"/>
      <c r="K6" s="41"/>
      <c r="L6" s="41"/>
      <c r="M6" s="41"/>
      <c r="N6" s="41"/>
      <c r="O6" s="41"/>
      <c r="P6" s="41"/>
      <c r="Q6" s="40"/>
      <c r="R6" s="40"/>
      <c r="S6" s="40"/>
      <c r="T6" s="40"/>
      <c r="U6" s="40"/>
      <c r="V6" s="40"/>
      <c r="W6" s="40"/>
      <c r="X6" s="40"/>
      <c r="Y6" s="40"/>
      <c r="Z6" s="40"/>
    </row>
    <row r="7" spans="2:26" ht="16.5" customHeight="1">
      <c r="B7" s="1441"/>
      <c r="C7" s="36"/>
      <c r="D7" s="1259" t="s">
        <v>708</v>
      </c>
      <c r="E7" s="1260"/>
      <c r="F7" s="1261" t="s">
        <v>1005</v>
      </c>
      <c r="G7" s="40"/>
      <c r="H7" s="40"/>
      <c r="Q7" s="40"/>
      <c r="R7" s="40"/>
      <c r="S7" s="40"/>
      <c r="T7" s="40"/>
      <c r="U7" s="40"/>
      <c r="V7" s="40"/>
      <c r="W7" s="40"/>
      <c r="X7" s="40"/>
      <c r="Y7" s="40"/>
      <c r="Z7" s="40"/>
    </row>
    <row r="8" spans="2:26" ht="16.5" customHeight="1">
      <c r="B8" s="1441"/>
      <c r="C8" s="36"/>
      <c r="D8" s="1259" t="s">
        <v>711</v>
      </c>
      <c r="E8" s="1260"/>
      <c r="F8" s="1261" t="s">
        <v>1006</v>
      </c>
      <c r="G8" s="40"/>
      <c r="H8" s="40"/>
      <c r="Q8" s="40"/>
      <c r="R8" s="40"/>
      <c r="S8" s="40"/>
      <c r="T8" s="40"/>
      <c r="U8" s="40"/>
      <c r="V8" s="40"/>
      <c r="W8" s="40"/>
      <c r="X8" s="40"/>
      <c r="Y8" s="40"/>
      <c r="Z8" s="40"/>
    </row>
    <row r="9" spans="2:26" ht="16.5" customHeight="1">
      <c r="B9" s="1441"/>
      <c r="C9" s="36"/>
      <c r="D9" s="1259" t="s">
        <v>712</v>
      </c>
      <c r="E9" s="1260"/>
      <c r="F9" s="1261" t="s">
        <v>1007</v>
      </c>
      <c r="G9" s="40"/>
      <c r="H9" s="40"/>
      <c r="Q9" s="40"/>
      <c r="R9" s="40"/>
      <c r="S9" s="40"/>
      <c r="T9" s="40"/>
      <c r="U9" s="40"/>
      <c r="V9" s="40"/>
      <c r="W9" s="40"/>
      <c r="X9" s="40"/>
      <c r="Y9" s="40"/>
      <c r="Z9" s="40"/>
    </row>
    <row r="10" spans="2:26" ht="16.5" customHeight="1">
      <c r="B10" s="1441"/>
      <c r="C10" s="36"/>
      <c r="D10" s="42" t="s">
        <v>57</v>
      </c>
      <c r="E10" s="38"/>
      <c r="F10" s="72"/>
      <c r="G10" s="40"/>
      <c r="H10" s="40"/>
      <c r="I10" s="41"/>
      <c r="J10" s="41"/>
      <c r="K10" s="41"/>
      <c r="L10" s="41"/>
      <c r="M10" s="41"/>
      <c r="N10" s="41"/>
      <c r="O10" s="41"/>
      <c r="P10" s="41"/>
      <c r="Q10" s="40"/>
      <c r="R10" s="40"/>
      <c r="S10" s="40"/>
      <c r="T10" s="40"/>
      <c r="U10" s="40"/>
      <c r="V10" s="40"/>
      <c r="W10" s="40"/>
      <c r="X10" s="40"/>
      <c r="Y10" s="40"/>
      <c r="Z10" s="40"/>
    </row>
    <row r="11" spans="2:26" ht="16.5" customHeight="1">
      <c r="B11" s="1441"/>
      <c r="C11" s="36"/>
      <c r="D11" s="42" t="s">
        <v>54</v>
      </c>
      <c r="E11" s="38"/>
      <c r="F11" s="72"/>
      <c r="G11" s="40"/>
      <c r="H11" s="40"/>
      <c r="I11" s="41"/>
      <c r="J11" s="41"/>
      <c r="K11" s="41"/>
      <c r="L11" s="41"/>
      <c r="M11" s="41"/>
      <c r="N11" s="41"/>
      <c r="O11" s="41"/>
      <c r="P11" s="41"/>
      <c r="Q11" s="40"/>
      <c r="R11" s="40"/>
      <c r="S11" s="40"/>
      <c r="T11" s="40"/>
      <c r="U11" s="40"/>
      <c r="V11" s="40"/>
      <c r="W11" s="40"/>
      <c r="X11" s="40"/>
      <c r="Y11" s="40"/>
      <c r="Z11" s="40"/>
    </row>
    <row r="12" spans="2:26" ht="16.5" customHeight="1">
      <c r="B12" s="1441"/>
      <c r="C12" s="36"/>
      <c r="D12" s="42" t="s">
        <v>0</v>
      </c>
      <c r="E12" s="38"/>
      <c r="F12" s="72"/>
      <c r="G12" s="40"/>
      <c r="H12" s="40"/>
      <c r="Q12" s="40"/>
      <c r="R12" s="40"/>
      <c r="S12" s="40"/>
      <c r="T12" s="40"/>
      <c r="U12" s="40"/>
      <c r="V12" s="40"/>
      <c r="W12" s="40"/>
      <c r="X12" s="40"/>
      <c r="Y12" s="40"/>
      <c r="Z12" s="40"/>
    </row>
    <row r="13" spans="2:26" ht="16.5" customHeight="1">
      <c r="B13" s="1441"/>
      <c r="C13" s="36"/>
      <c r="D13" s="1259" t="s">
        <v>58</v>
      </c>
      <c r="E13" s="1260"/>
      <c r="F13" s="1261" t="s">
        <v>1008</v>
      </c>
      <c r="G13" s="40"/>
      <c r="H13" s="40"/>
      <c r="I13" s="41"/>
      <c r="J13" s="41"/>
      <c r="K13" s="41"/>
      <c r="L13" s="41"/>
      <c r="M13" s="41"/>
      <c r="N13" s="41"/>
      <c r="O13" s="41"/>
      <c r="P13" s="41"/>
      <c r="Q13" s="40"/>
      <c r="R13" s="40"/>
      <c r="S13" s="40"/>
      <c r="T13" s="40"/>
      <c r="U13" s="40"/>
      <c r="V13" s="40"/>
      <c r="W13" s="40"/>
      <c r="X13" s="40"/>
      <c r="Y13" s="40"/>
      <c r="Z13" s="40"/>
    </row>
    <row r="14" spans="2:26" ht="16.5" customHeight="1">
      <c r="B14" s="1441"/>
      <c r="C14" s="36"/>
      <c r="D14" s="42" t="s">
        <v>55</v>
      </c>
      <c r="E14" s="38"/>
      <c r="F14" s="72"/>
      <c r="G14" s="40"/>
      <c r="H14" s="40"/>
      <c r="Q14" s="40"/>
      <c r="R14" s="40"/>
      <c r="S14" s="40"/>
      <c r="T14" s="40"/>
      <c r="U14" s="40"/>
      <c r="V14" s="40"/>
      <c r="W14" s="40"/>
      <c r="X14" s="40"/>
      <c r="Y14" s="40"/>
      <c r="Z14" s="40"/>
    </row>
    <row r="15" spans="2:26" ht="16.5" customHeight="1">
      <c r="B15" s="1441"/>
      <c r="C15" s="36"/>
      <c r="D15" s="1259" t="s">
        <v>56</v>
      </c>
      <c r="E15" s="1260"/>
      <c r="F15" s="1261">
        <v>664578040</v>
      </c>
      <c r="G15" s="40"/>
      <c r="H15" s="43"/>
      <c r="I15" s="41"/>
      <c r="K15" s="41"/>
      <c r="L15" s="41"/>
      <c r="M15" s="41"/>
      <c r="N15" s="41" t="s">
        <v>804</v>
      </c>
      <c r="O15" s="41"/>
      <c r="P15" s="41"/>
      <c r="Q15" s="40"/>
      <c r="R15" s="40"/>
      <c r="S15" s="40"/>
      <c r="T15" s="40"/>
      <c r="U15" s="40"/>
      <c r="V15" s="40"/>
      <c r="W15" s="40"/>
      <c r="X15" s="40"/>
      <c r="Y15" s="40"/>
      <c r="Z15" s="40"/>
    </row>
    <row r="16" spans="2:26" ht="16.5" customHeight="1" thickBot="1">
      <c r="B16" s="1441"/>
      <c r="C16" s="36"/>
      <c r="D16" s="44" t="s">
        <v>1</v>
      </c>
      <c r="E16" s="38"/>
      <c r="F16" s="475"/>
      <c r="G16" s="40"/>
      <c r="H16" s="40"/>
      <c r="I16" s="41"/>
      <c r="K16" s="41"/>
      <c r="L16" s="41"/>
      <c r="M16" s="41"/>
      <c r="N16" s="41" t="s">
        <v>805</v>
      </c>
      <c r="O16" s="41"/>
      <c r="P16" s="41"/>
      <c r="Q16" s="40"/>
      <c r="R16" s="40"/>
      <c r="S16" s="40"/>
      <c r="T16" s="40"/>
      <c r="U16" s="40"/>
      <c r="V16" s="40"/>
      <c r="W16" s="40"/>
      <c r="X16" s="40"/>
      <c r="Y16" s="40"/>
      <c r="Z16" s="40"/>
    </row>
    <row r="17" spans="2:26" ht="10.5" customHeight="1" thickBot="1">
      <c r="B17" s="45"/>
      <c r="C17" s="46"/>
      <c r="D17" s="47"/>
      <c r="E17" s="48"/>
      <c r="F17" s="23"/>
      <c r="G17" s="40"/>
      <c r="H17" s="40"/>
      <c r="I17" s="41"/>
      <c r="J17" s="41"/>
      <c r="K17" s="41"/>
      <c r="L17" s="41"/>
      <c r="M17" s="41"/>
      <c r="N17" s="41"/>
      <c r="O17" s="41"/>
      <c r="P17" s="41"/>
      <c r="Q17" s="40"/>
      <c r="R17" s="40"/>
      <c r="S17" s="40"/>
      <c r="T17" s="40"/>
      <c r="U17" s="40"/>
      <c r="V17" s="40"/>
      <c r="W17" s="40"/>
      <c r="X17" s="40"/>
      <c r="Y17" s="40"/>
      <c r="Z17" s="40"/>
    </row>
    <row r="18" spans="2:26" ht="16.5" customHeight="1">
      <c r="B18" s="1439" t="s">
        <v>485</v>
      </c>
      <c r="C18" s="49"/>
      <c r="D18" s="1262" t="s">
        <v>3</v>
      </c>
      <c r="E18" s="1263"/>
      <c r="F18" s="1264" t="s">
        <v>1009</v>
      </c>
      <c r="G18" s="40"/>
      <c r="H18" s="40"/>
      <c r="I18" s="41"/>
      <c r="J18" s="41"/>
      <c r="K18" s="41"/>
      <c r="L18" s="41"/>
      <c r="M18" s="41"/>
      <c r="N18" s="41"/>
      <c r="O18" s="40"/>
      <c r="P18" s="40"/>
      <c r="Q18" s="40"/>
      <c r="R18" s="40"/>
      <c r="S18" s="40"/>
      <c r="T18" s="40"/>
      <c r="U18" s="40"/>
      <c r="V18" s="40"/>
      <c r="W18" s="40"/>
      <c r="X18" s="40"/>
      <c r="Y18" s="40"/>
      <c r="Z18" s="40"/>
    </row>
    <row r="19" spans="2:26" ht="16.5" customHeight="1">
      <c r="B19" s="1439"/>
      <c r="C19" s="46"/>
      <c r="D19" s="1259" t="s">
        <v>4</v>
      </c>
      <c r="E19" s="1263"/>
      <c r="F19" s="1428" t="s">
        <v>1010</v>
      </c>
      <c r="G19" s="40"/>
      <c r="H19" s="40"/>
      <c r="I19" s="41"/>
      <c r="J19" s="41"/>
      <c r="K19" s="41"/>
      <c r="L19" s="41"/>
      <c r="M19" s="41"/>
      <c r="N19" s="41"/>
      <c r="O19" s="40"/>
      <c r="P19" s="40"/>
      <c r="Q19" s="40"/>
      <c r="R19" s="40"/>
      <c r="S19" s="40"/>
      <c r="T19" s="40"/>
      <c r="U19" s="40"/>
      <c r="V19" s="40"/>
      <c r="W19" s="40"/>
      <c r="X19" s="40"/>
      <c r="Y19" s="40"/>
      <c r="Z19" s="40"/>
    </row>
    <row r="20" spans="2:26" ht="16.5" customHeight="1">
      <c r="B20" s="1439"/>
      <c r="C20" s="46"/>
      <c r="D20" s="1259" t="s">
        <v>61</v>
      </c>
      <c r="E20" s="1263"/>
      <c r="F20" s="1261" t="s">
        <v>1011</v>
      </c>
      <c r="G20" s="40"/>
      <c r="H20" s="40"/>
      <c r="I20" s="41"/>
      <c r="J20" s="41"/>
      <c r="K20" s="41"/>
      <c r="L20" s="41"/>
      <c r="M20" s="41"/>
      <c r="N20" s="41"/>
      <c r="O20" s="40"/>
      <c r="P20" s="40"/>
      <c r="Q20" s="40"/>
      <c r="R20" s="40"/>
      <c r="S20" s="40"/>
      <c r="T20" s="40"/>
      <c r="U20" s="40"/>
      <c r="V20" s="40"/>
      <c r="W20" s="40"/>
      <c r="X20" s="40"/>
      <c r="Y20" s="40"/>
      <c r="Z20" s="40"/>
    </row>
    <row r="21" spans="2:26" ht="16.5" customHeight="1">
      <c r="B21" s="1439"/>
      <c r="C21" s="46"/>
      <c r="D21" s="1259" t="s">
        <v>78</v>
      </c>
      <c r="E21" s="1263"/>
      <c r="F21" s="1261"/>
      <c r="G21" s="40"/>
      <c r="H21" s="40"/>
      <c r="I21" s="41"/>
      <c r="J21" s="41"/>
      <c r="K21" s="41"/>
      <c r="L21" s="41"/>
      <c r="M21" s="41"/>
      <c r="N21" s="41"/>
      <c r="O21" s="40"/>
      <c r="P21" s="40"/>
      <c r="Q21" s="40"/>
      <c r="R21" s="40"/>
      <c r="S21" s="40"/>
      <c r="T21" s="40"/>
      <c r="U21" s="40"/>
      <c r="V21" s="40"/>
      <c r="W21" s="40"/>
      <c r="X21" s="40"/>
      <c r="Y21" s="40"/>
      <c r="Z21" s="40"/>
    </row>
    <row r="22" spans="2:26" ht="16.5" customHeight="1">
      <c r="B22" s="1439"/>
      <c r="C22" s="46"/>
      <c r="D22" s="1259" t="s">
        <v>59</v>
      </c>
      <c r="E22" s="1263"/>
      <c r="F22" s="1428" t="s">
        <v>1012</v>
      </c>
      <c r="G22" s="40"/>
      <c r="H22" s="40"/>
      <c r="O22" s="40"/>
      <c r="P22" s="40"/>
      <c r="Q22" s="40"/>
      <c r="R22" s="40"/>
      <c r="S22" s="40"/>
      <c r="T22" s="40"/>
      <c r="U22" s="40"/>
      <c r="V22" s="40"/>
      <c r="W22" s="40"/>
      <c r="X22" s="40"/>
      <c r="Y22" s="40"/>
      <c r="Z22" s="40"/>
    </row>
    <row r="23" spans="2:26" ht="16.5" customHeight="1">
      <c r="B23" s="1439"/>
      <c r="C23" s="46"/>
      <c r="D23" s="42" t="s">
        <v>60</v>
      </c>
      <c r="E23" s="48"/>
      <c r="F23" s="67"/>
      <c r="G23" s="40"/>
      <c r="H23" s="40"/>
      <c r="I23" s="41"/>
      <c r="J23" s="41"/>
      <c r="K23" s="41"/>
      <c r="L23" s="41"/>
      <c r="M23" s="41"/>
      <c r="N23" s="41"/>
      <c r="O23" s="40"/>
      <c r="P23" s="40"/>
      <c r="Q23" s="40"/>
      <c r="R23" s="40"/>
      <c r="S23" s="40"/>
      <c r="T23" s="40"/>
      <c r="U23" s="40"/>
      <c r="V23" s="40"/>
      <c r="W23" s="40"/>
      <c r="X23" s="40"/>
      <c r="Y23" s="40"/>
      <c r="Z23" s="40"/>
    </row>
    <row r="24" spans="2:26" ht="16.5" customHeight="1">
      <c r="B24" s="1439"/>
      <c r="C24" s="46"/>
      <c r="D24" s="42" t="s">
        <v>63</v>
      </c>
      <c r="E24" s="48"/>
      <c r="F24" s="66"/>
      <c r="G24" s="40"/>
      <c r="H24" s="40"/>
      <c r="I24" s="41"/>
      <c r="J24" s="41"/>
      <c r="K24" s="41"/>
      <c r="L24" s="41"/>
      <c r="M24" s="41"/>
      <c r="N24" s="41"/>
      <c r="O24" s="40"/>
      <c r="P24" s="40"/>
      <c r="Q24" s="40"/>
      <c r="R24" s="40"/>
      <c r="S24" s="40"/>
      <c r="T24" s="40"/>
      <c r="U24" s="40"/>
      <c r="V24" s="40"/>
      <c r="W24" s="40"/>
      <c r="X24" s="40"/>
      <c r="Y24" s="40"/>
      <c r="Z24" s="40"/>
    </row>
    <row r="25" spans="2:26" ht="16.5" customHeight="1">
      <c r="B25" s="1439"/>
      <c r="C25" s="46"/>
      <c r="D25" s="1259" t="s">
        <v>976</v>
      </c>
      <c r="E25" s="1263"/>
      <c r="F25" s="1261"/>
      <c r="G25" s="40"/>
      <c r="H25" s="40"/>
      <c r="O25" s="40"/>
      <c r="P25" s="40"/>
      <c r="Q25" s="40"/>
      <c r="R25" s="40"/>
      <c r="S25" s="40"/>
      <c r="T25" s="40"/>
      <c r="U25" s="40"/>
      <c r="V25" s="40"/>
      <c r="W25" s="40"/>
      <c r="X25" s="40"/>
      <c r="Y25" s="40"/>
      <c r="Z25" s="40"/>
    </row>
    <row r="26" spans="2:26" ht="16.5" customHeight="1">
      <c r="B26" s="1439"/>
      <c r="C26" s="46"/>
      <c r="D26" s="1259" t="s">
        <v>343</v>
      </c>
      <c r="E26" s="1263"/>
      <c r="F26" s="1426"/>
      <c r="G26" s="40"/>
      <c r="H26" s="40"/>
      <c r="O26" s="40"/>
      <c r="P26" s="40"/>
      <c r="Q26" s="40"/>
      <c r="R26" s="40"/>
      <c r="S26" s="40"/>
      <c r="T26" s="40"/>
      <c r="U26" s="40"/>
      <c r="V26" s="40"/>
      <c r="W26" s="40"/>
      <c r="X26" s="40"/>
      <c r="Y26" s="40"/>
      <c r="Z26" s="40"/>
    </row>
    <row r="27" spans="2:26" ht="16.5" customHeight="1">
      <c r="B27" s="1439"/>
      <c r="C27" s="46"/>
      <c r="D27" s="42" t="s">
        <v>64</v>
      </c>
      <c r="E27" s="48"/>
      <c r="F27" s="68"/>
      <c r="G27" s="40"/>
      <c r="H27" s="40"/>
      <c r="I27" s="41"/>
      <c r="J27" s="41"/>
      <c r="K27" s="41"/>
      <c r="L27" s="41"/>
      <c r="M27" s="41"/>
      <c r="N27" s="41"/>
      <c r="O27" s="40"/>
      <c r="P27" s="40"/>
      <c r="Q27" s="40"/>
      <c r="R27" s="40"/>
      <c r="S27" s="40"/>
      <c r="T27" s="40"/>
      <c r="U27" s="40"/>
      <c r="V27" s="40"/>
      <c r="W27" s="40"/>
      <c r="X27" s="40"/>
      <c r="Y27" s="40"/>
      <c r="Z27" s="40"/>
    </row>
    <row r="28" spans="2:26" ht="16.5" customHeight="1">
      <c r="B28" s="1439"/>
      <c r="C28" s="46"/>
      <c r="D28" s="42" t="s">
        <v>65</v>
      </c>
      <c r="E28" s="48"/>
      <c r="F28" s="69"/>
      <c r="G28" s="40"/>
      <c r="H28" s="40"/>
      <c r="I28" s="41"/>
      <c r="J28" s="41"/>
      <c r="K28" s="41"/>
      <c r="L28" s="41"/>
      <c r="M28" s="41"/>
      <c r="N28" s="41"/>
      <c r="O28" s="40"/>
      <c r="P28" s="40"/>
      <c r="Q28" s="40"/>
      <c r="R28" s="40"/>
      <c r="S28" s="40"/>
      <c r="T28" s="40"/>
      <c r="U28" s="40"/>
      <c r="V28" s="40"/>
      <c r="W28" s="40"/>
      <c r="X28" s="40"/>
      <c r="Y28" s="40"/>
      <c r="Z28" s="40"/>
    </row>
    <row r="29" spans="2:26" ht="16.5" customHeight="1">
      <c r="B29" s="1439"/>
      <c r="C29" s="46"/>
      <c r="D29" s="746" t="s">
        <v>804</v>
      </c>
      <c r="E29" s="48"/>
      <c r="F29" s="70"/>
      <c r="G29" s="40"/>
      <c r="H29" s="40"/>
      <c r="O29" s="40"/>
      <c r="P29" s="40"/>
      <c r="Q29" s="40"/>
      <c r="R29" s="40"/>
      <c r="S29" s="40"/>
      <c r="T29" s="40"/>
      <c r="U29" s="40"/>
      <c r="V29" s="40"/>
      <c r="W29" s="40"/>
      <c r="X29" s="40"/>
      <c r="Y29" s="40"/>
      <c r="Z29" s="40"/>
    </row>
    <row r="30" spans="2:26" ht="67.5" customHeight="1">
      <c r="B30" s="1439"/>
      <c r="C30" s="46"/>
      <c r="D30" s="1265" t="s">
        <v>66</v>
      </c>
      <c r="E30" s="1266"/>
      <c r="F30" s="1267" t="s">
        <v>1013</v>
      </c>
      <c r="G30" s="40"/>
      <c r="H30" s="40"/>
      <c r="I30" s="41"/>
      <c r="J30" s="41"/>
      <c r="K30" s="41"/>
      <c r="L30" s="41"/>
      <c r="M30" s="41"/>
      <c r="N30" s="41"/>
      <c r="O30" s="52"/>
      <c r="P30" s="52"/>
      <c r="Q30" s="52"/>
      <c r="R30" s="52"/>
      <c r="S30" s="52"/>
      <c r="T30" s="52"/>
      <c r="U30" s="52"/>
      <c r="V30" s="52"/>
      <c r="W30" s="52"/>
      <c r="X30" s="52"/>
      <c r="Y30" s="52"/>
      <c r="Z30" s="52"/>
    </row>
    <row r="31" spans="2:26" ht="16.5" customHeight="1">
      <c r="B31" s="1439"/>
      <c r="C31" s="46"/>
      <c r="D31" s="50" t="s">
        <v>81</v>
      </c>
      <c r="E31" s="51"/>
      <c r="F31" s="1429"/>
      <c r="G31" s="40"/>
      <c r="H31" s="40"/>
      <c r="I31" s="41"/>
      <c r="J31" s="41"/>
      <c r="K31" s="41"/>
      <c r="L31" s="41"/>
      <c r="M31" s="41"/>
      <c r="N31" s="41"/>
      <c r="O31" s="52"/>
      <c r="P31" s="52"/>
      <c r="Q31" s="52"/>
      <c r="R31" s="52"/>
      <c r="S31" s="52"/>
      <c r="T31" s="52"/>
      <c r="U31" s="52"/>
      <c r="V31" s="52"/>
      <c r="W31" s="52"/>
      <c r="X31" s="52"/>
      <c r="Y31" s="52"/>
      <c r="Z31" s="52"/>
    </row>
    <row r="32" spans="2:26" ht="67.5" customHeight="1">
      <c r="B32" s="1439"/>
      <c r="C32" s="46"/>
      <c r="D32" s="1265" t="s">
        <v>335</v>
      </c>
      <c r="E32" s="1266"/>
      <c r="F32" s="1427" t="s">
        <v>1002</v>
      </c>
      <c r="G32" s="40"/>
      <c r="H32" s="40"/>
      <c r="I32" s="41"/>
      <c r="J32" s="41"/>
      <c r="K32" s="41"/>
      <c r="L32" s="41"/>
      <c r="M32" s="41"/>
      <c r="N32" s="41"/>
      <c r="O32" s="52"/>
      <c r="P32" s="52"/>
      <c r="Q32" s="52"/>
      <c r="R32" s="52"/>
      <c r="S32" s="52"/>
      <c r="T32" s="52"/>
      <c r="U32" s="52"/>
      <c r="V32" s="52"/>
      <c r="W32" s="52"/>
      <c r="X32" s="52"/>
      <c r="Y32" s="52"/>
      <c r="Z32" s="52"/>
    </row>
    <row r="33" spans="2:26" ht="16.5" customHeight="1">
      <c r="B33" s="1439"/>
      <c r="C33" s="46"/>
      <c r="D33" s="50" t="s">
        <v>497</v>
      </c>
      <c r="E33" s="51"/>
      <c r="F33" s="426">
        <v>5000</v>
      </c>
      <c r="G33" s="40"/>
      <c r="H33" s="40"/>
      <c r="I33" s="41"/>
      <c r="J33" s="41"/>
      <c r="K33" s="41"/>
      <c r="L33" s="41"/>
      <c r="M33" s="41"/>
      <c r="N33" s="41"/>
      <c r="O33" s="52"/>
      <c r="P33" s="52"/>
      <c r="Q33" s="52"/>
      <c r="R33" s="52"/>
      <c r="S33" s="52"/>
      <c r="T33" s="52"/>
      <c r="U33" s="52"/>
      <c r="V33" s="52"/>
      <c r="W33" s="52"/>
      <c r="X33" s="52"/>
      <c r="Y33" s="52"/>
      <c r="Z33" s="52"/>
    </row>
    <row r="34" spans="2:26" ht="16.5" customHeight="1">
      <c r="B34" s="1439"/>
      <c r="C34" s="46"/>
      <c r="D34" s="42" t="s">
        <v>67</v>
      </c>
      <c r="E34" s="51"/>
      <c r="F34" s="72"/>
      <c r="G34" s="40"/>
      <c r="H34" s="40"/>
      <c r="I34" s="41"/>
      <c r="J34" s="41"/>
      <c r="K34" s="41"/>
      <c r="L34" s="41"/>
      <c r="M34" s="41"/>
      <c r="N34" s="41"/>
      <c r="O34" s="40"/>
      <c r="P34" s="40"/>
      <c r="Q34" s="40"/>
      <c r="R34" s="40"/>
      <c r="S34" s="40"/>
      <c r="T34" s="40"/>
      <c r="U34" s="40"/>
      <c r="V34" s="40"/>
      <c r="W34" s="40"/>
      <c r="X34" s="40"/>
      <c r="Y34" s="40"/>
      <c r="Z34" s="40"/>
    </row>
    <row r="35" spans="2:26" ht="16.5" customHeight="1">
      <c r="B35" s="1439"/>
      <c r="C35" s="46"/>
      <c r="D35" s="42" t="s">
        <v>70</v>
      </c>
      <c r="E35" s="51"/>
      <c r="F35" s="71">
        <v>5000</v>
      </c>
      <c r="G35" s="40"/>
      <c r="H35" s="40"/>
      <c r="I35" s="41"/>
      <c r="J35" s="41"/>
      <c r="K35" s="41"/>
      <c r="L35" s="41"/>
      <c r="M35" s="41"/>
      <c r="N35" s="41"/>
      <c r="O35" s="40"/>
      <c r="P35" s="40"/>
      <c r="Q35" s="40"/>
      <c r="R35" s="40"/>
      <c r="S35" s="40"/>
      <c r="T35" s="40"/>
      <c r="U35" s="40"/>
      <c r="V35" s="40"/>
      <c r="W35" s="40"/>
      <c r="X35" s="40"/>
      <c r="Y35" s="40"/>
      <c r="Z35" s="40"/>
    </row>
    <row r="36" spans="2:26" ht="16.5" customHeight="1">
      <c r="B36" s="1439"/>
      <c r="C36" s="46"/>
      <c r="D36" s="42" t="s">
        <v>71</v>
      </c>
      <c r="E36" s="51"/>
      <c r="F36" s="72"/>
      <c r="G36" s="40"/>
      <c r="H36" s="40"/>
      <c r="I36" s="41"/>
      <c r="J36" s="41"/>
      <c r="K36" s="41"/>
      <c r="L36" s="41"/>
      <c r="M36" s="41"/>
      <c r="N36" s="41"/>
      <c r="O36" s="40"/>
      <c r="P36" s="40"/>
      <c r="Q36" s="40"/>
      <c r="R36" s="40"/>
      <c r="S36" s="40"/>
      <c r="T36" s="40"/>
      <c r="U36" s="40"/>
      <c r="V36" s="40"/>
      <c r="W36" s="40"/>
      <c r="X36" s="40"/>
      <c r="Y36" s="40"/>
      <c r="Z36" s="40"/>
    </row>
    <row r="37" spans="2:26" ht="16.5" customHeight="1">
      <c r="B37" s="1439"/>
      <c r="C37" s="46"/>
      <c r="D37" s="42" t="s">
        <v>72</v>
      </c>
      <c r="E37" s="51"/>
      <c r="F37" s="71">
        <v>5000</v>
      </c>
      <c r="G37" s="40"/>
      <c r="H37" s="40"/>
      <c r="I37" s="41"/>
      <c r="J37" s="41"/>
      <c r="K37" s="41"/>
      <c r="L37" s="41"/>
      <c r="M37" s="41"/>
      <c r="N37" s="41"/>
      <c r="O37" s="40"/>
      <c r="P37" s="40"/>
      <c r="Q37" s="40"/>
      <c r="R37" s="40"/>
      <c r="S37" s="40"/>
      <c r="T37" s="40"/>
      <c r="U37" s="40"/>
      <c r="V37" s="40"/>
      <c r="W37" s="40"/>
      <c r="X37" s="40"/>
      <c r="Y37" s="40"/>
      <c r="Z37" s="40"/>
    </row>
    <row r="38" spans="2:26" ht="16.5" customHeight="1">
      <c r="B38" s="1439"/>
      <c r="C38" s="46"/>
      <c r="D38" s="42" t="s">
        <v>68</v>
      </c>
      <c r="E38" s="51"/>
      <c r="F38" s="72"/>
      <c r="G38" s="40"/>
      <c r="H38" s="52"/>
    </row>
    <row r="39" spans="2:26" ht="16.5" customHeight="1" thickBot="1">
      <c r="B39" s="1439"/>
      <c r="C39" s="46"/>
      <c r="D39" s="44" t="s">
        <v>69</v>
      </c>
      <c r="E39" s="48"/>
      <c r="F39" s="73">
        <v>5000</v>
      </c>
      <c r="G39" s="40"/>
      <c r="H39" s="53"/>
      <c r="I39" s="41"/>
      <c r="J39" s="41"/>
      <c r="K39" s="41"/>
      <c r="L39" s="41"/>
      <c r="M39" s="41"/>
      <c r="N39" s="41"/>
      <c r="O39" s="54"/>
    </row>
    <row r="40" spans="2:26" ht="10.5" customHeight="1" thickBot="1">
      <c r="B40" s="55"/>
      <c r="C40" s="46"/>
      <c r="D40" s="56"/>
      <c r="E40" s="48"/>
      <c r="F40" s="23"/>
      <c r="G40" s="40"/>
      <c r="H40" s="53"/>
      <c r="I40" s="41"/>
      <c r="J40" s="41"/>
      <c r="K40" s="41"/>
      <c r="L40" s="41"/>
      <c r="M40" s="41"/>
      <c r="N40" s="41"/>
      <c r="O40" s="54"/>
    </row>
    <row r="41" spans="2:26" ht="16.5" customHeight="1">
      <c r="B41" s="1437" t="s">
        <v>498</v>
      </c>
      <c r="C41" s="46"/>
      <c r="D41" s="37" t="s">
        <v>74</v>
      </c>
      <c r="E41" s="51"/>
      <c r="F41" s="477">
        <f>F27+F31+F37</f>
        <v>5000</v>
      </c>
      <c r="G41" s="40"/>
      <c r="H41" s="53"/>
      <c r="O41" s="54"/>
      <c r="P41" s="40"/>
      <c r="Q41" s="40"/>
      <c r="R41" s="40"/>
      <c r="S41" s="40"/>
      <c r="T41" s="40"/>
      <c r="U41" s="40"/>
      <c r="V41" s="40"/>
      <c r="W41" s="40"/>
      <c r="X41" s="40"/>
      <c r="Y41" s="40"/>
      <c r="Z41" s="40"/>
    </row>
    <row r="42" spans="2:26" ht="16.5" customHeight="1">
      <c r="B42" s="1438"/>
      <c r="C42" s="46"/>
      <c r="D42" s="42" t="s">
        <v>73</v>
      </c>
      <c r="E42" s="51"/>
      <c r="F42" s="478">
        <f>F41+F39</f>
        <v>10000</v>
      </c>
      <c r="G42" s="40"/>
      <c r="H42" s="53"/>
      <c r="I42" s="41"/>
      <c r="J42" s="41"/>
      <c r="K42" s="41"/>
      <c r="L42" s="41"/>
      <c r="M42" s="41"/>
      <c r="N42" s="41"/>
      <c r="O42" s="54"/>
      <c r="P42" s="40"/>
      <c r="Q42" s="40"/>
      <c r="R42" s="40"/>
      <c r="S42" s="40"/>
      <c r="T42" s="40"/>
      <c r="U42" s="40"/>
      <c r="V42" s="40"/>
      <c r="W42" s="40"/>
      <c r="X42" s="40"/>
      <c r="Y42" s="40"/>
      <c r="Z42" s="40"/>
    </row>
    <row r="43" spans="2:26" ht="16.5" customHeight="1">
      <c r="B43" s="1438"/>
      <c r="C43" s="46"/>
      <c r="D43" s="42" t="s">
        <v>75</v>
      </c>
      <c r="E43" s="51"/>
      <c r="F43" s="65">
        <v>0</v>
      </c>
      <c r="G43" s="40"/>
      <c r="H43" s="40"/>
      <c r="I43" s="41"/>
      <c r="J43" s="41"/>
      <c r="K43" s="41"/>
      <c r="L43" s="41"/>
      <c r="M43" s="41"/>
      <c r="N43" s="41"/>
      <c r="O43" s="54"/>
      <c r="P43" s="40"/>
      <c r="Q43" s="40"/>
      <c r="R43" s="40"/>
      <c r="S43" s="40"/>
      <c r="T43" s="40"/>
      <c r="U43" s="40"/>
      <c r="V43" s="40"/>
      <c r="W43" s="40"/>
      <c r="X43" s="40"/>
      <c r="Y43" s="40"/>
      <c r="Z43" s="40"/>
    </row>
    <row r="44" spans="2:26" ht="16.5" customHeight="1">
      <c r="B44" s="1438"/>
      <c r="C44" s="46"/>
      <c r="D44" s="42" t="s">
        <v>502</v>
      </c>
      <c r="E44" s="51"/>
      <c r="F44" s="479">
        <f>F35</f>
        <v>5000</v>
      </c>
      <c r="G44" s="40"/>
      <c r="H44" s="40"/>
      <c r="I44" s="41"/>
      <c r="J44" s="41"/>
      <c r="K44" s="41"/>
      <c r="L44" s="41"/>
      <c r="M44" s="41"/>
      <c r="N44" s="41"/>
      <c r="O44" s="54"/>
      <c r="P44" s="40"/>
      <c r="Q44" s="40"/>
      <c r="R44" s="40"/>
      <c r="S44" s="40"/>
      <c r="T44" s="40"/>
      <c r="U44" s="40"/>
      <c r="V44" s="40"/>
      <c r="W44" s="40"/>
      <c r="X44" s="40"/>
      <c r="Y44" s="40"/>
      <c r="Z44" s="40"/>
    </row>
    <row r="45" spans="2:26" ht="16.5" customHeight="1">
      <c r="B45" s="1438"/>
      <c r="C45" s="46"/>
      <c r="D45" s="42" t="s">
        <v>503</v>
      </c>
      <c r="E45" s="51"/>
      <c r="F45" s="478">
        <f>F56</f>
        <v>1000</v>
      </c>
      <c r="G45" s="40"/>
      <c r="H45" s="40"/>
      <c r="O45" s="54"/>
      <c r="P45" s="40"/>
      <c r="Q45" s="40"/>
      <c r="R45" s="40"/>
      <c r="S45" s="40"/>
      <c r="T45" s="40"/>
      <c r="U45" s="40"/>
      <c r="V45" s="40"/>
      <c r="W45" s="40"/>
      <c r="X45" s="40"/>
      <c r="Y45" s="40"/>
      <c r="Z45" s="40"/>
    </row>
    <row r="46" spans="2:26" ht="16.5" customHeight="1" thickBot="1">
      <c r="B46" s="1438"/>
      <c r="C46" s="36"/>
      <c r="D46" s="44" t="s">
        <v>76</v>
      </c>
      <c r="E46" s="51"/>
      <c r="F46" s="480">
        <f>F42-F43-F44-F45</f>
        <v>4000</v>
      </c>
      <c r="G46" s="57"/>
      <c r="H46" s="57"/>
      <c r="I46" s="41"/>
      <c r="J46" s="41"/>
      <c r="K46" s="41"/>
      <c r="L46" s="41"/>
      <c r="M46" s="41"/>
      <c r="N46" s="41"/>
    </row>
    <row r="47" spans="2:26" s="58" customFormat="1" ht="13.5" customHeight="1" thickBot="1">
      <c r="C47" s="59"/>
      <c r="D47" s="34"/>
      <c r="E47" s="35"/>
      <c r="F47" s="34" t="s">
        <v>5</v>
      </c>
      <c r="G47" s="60"/>
      <c r="H47" s="60"/>
      <c r="I47" s="41"/>
      <c r="J47" s="41"/>
      <c r="K47" s="41"/>
      <c r="L47" s="41"/>
      <c r="M47" s="41"/>
      <c r="N47" s="41"/>
    </row>
    <row r="48" spans="2:26" ht="16.5" customHeight="1">
      <c r="B48" s="1435" t="s">
        <v>483</v>
      </c>
      <c r="C48" s="46"/>
      <c r="D48" s="37" t="s">
        <v>2</v>
      </c>
      <c r="E48" s="51"/>
      <c r="F48" s="61" t="s">
        <v>955</v>
      </c>
      <c r="G48" s="40"/>
      <c r="H48" s="53"/>
      <c r="O48" s="54"/>
      <c r="P48" s="40"/>
      <c r="Q48" s="40"/>
      <c r="R48" s="40"/>
      <c r="S48" s="40"/>
      <c r="T48" s="40"/>
      <c r="U48" s="40"/>
      <c r="V48" s="40"/>
      <c r="W48" s="40"/>
      <c r="X48" s="40"/>
      <c r="Y48" s="40"/>
      <c r="Z48" s="40"/>
    </row>
    <row r="49" spans="2:26" ht="16.5" customHeight="1">
      <c r="B49" s="1436"/>
      <c r="C49" s="46"/>
      <c r="D49" s="42" t="s">
        <v>3</v>
      </c>
      <c r="E49" s="51"/>
      <c r="F49" s="62" t="s">
        <v>956</v>
      </c>
      <c r="G49" s="40"/>
      <c r="H49" s="53"/>
      <c r="I49" s="41"/>
      <c r="J49" s="41"/>
      <c r="K49" s="41"/>
      <c r="L49" s="41"/>
      <c r="M49" s="41"/>
      <c r="N49" s="41"/>
      <c r="O49" s="54"/>
      <c r="P49" s="40"/>
      <c r="Q49" s="40"/>
      <c r="R49" s="40"/>
      <c r="S49" s="40"/>
      <c r="T49" s="40"/>
      <c r="U49" s="40"/>
      <c r="V49" s="40"/>
      <c r="W49" s="40"/>
      <c r="X49" s="40"/>
      <c r="Y49" s="40"/>
      <c r="Z49" s="40"/>
    </row>
    <row r="50" spans="2:26" ht="16.5" customHeight="1">
      <c r="B50" s="1436"/>
      <c r="C50" s="46"/>
      <c r="D50" s="42" t="s">
        <v>78</v>
      </c>
      <c r="E50" s="51"/>
      <c r="F50" s="62" t="s">
        <v>957</v>
      </c>
      <c r="G50" s="40"/>
      <c r="H50" s="40"/>
      <c r="I50" s="41"/>
      <c r="J50" s="41"/>
      <c r="K50" s="41"/>
      <c r="L50" s="41"/>
      <c r="M50" s="41"/>
      <c r="N50" s="41"/>
      <c r="O50" s="54"/>
      <c r="P50" s="40"/>
      <c r="Q50" s="40"/>
      <c r="R50" s="40"/>
      <c r="S50" s="40"/>
      <c r="T50" s="40"/>
      <c r="U50" s="40"/>
      <c r="V50" s="40"/>
      <c r="W50" s="40"/>
      <c r="X50" s="40"/>
      <c r="Y50" s="40"/>
      <c r="Z50" s="40"/>
    </row>
    <row r="51" spans="2:26" ht="16.5" customHeight="1">
      <c r="B51" s="1436"/>
      <c r="C51" s="46"/>
      <c r="D51" s="42" t="s">
        <v>4</v>
      </c>
      <c r="E51" s="51"/>
      <c r="F51" s="62" t="s">
        <v>957</v>
      </c>
      <c r="G51" s="40"/>
      <c r="H51" s="40"/>
      <c r="O51" s="54"/>
      <c r="P51" s="40"/>
      <c r="Q51" s="40"/>
      <c r="R51" s="40"/>
      <c r="S51" s="40"/>
      <c r="T51" s="40"/>
      <c r="U51" s="40"/>
      <c r="V51" s="40"/>
      <c r="W51" s="40"/>
      <c r="X51" s="40"/>
      <c r="Y51" s="40"/>
      <c r="Z51" s="40"/>
    </row>
    <row r="52" spans="2:26" ht="16.5" customHeight="1">
      <c r="B52" s="1436"/>
      <c r="C52" s="46"/>
      <c r="D52" s="42" t="s">
        <v>79</v>
      </c>
      <c r="E52" s="51"/>
      <c r="F52" s="62">
        <v>120</v>
      </c>
      <c r="G52" s="40"/>
      <c r="H52" s="40"/>
      <c r="I52" s="41"/>
      <c r="J52" s="41"/>
      <c r="K52" s="41"/>
      <c r="L52" s="41"/>
      <c r="M52" s="41"/>
      <c r="N52" s="41"/>
      <c r="O52" s="54"/>
      <c r="P52" s="57"/>
      <c r="Q52" s="57"/>
      <c r="R52" s="57"/>
      <c r="S52" s="57"/>
      <c r="T52" s="57"/>
      <c r="U52" s="57"/>
      <c r="V52" s="57"/>
      <c r="W52" s="57"/>
      <c r="X52" s="57"/>
      <c r="Y52" s="57"/>
      <c r="Z52" s="57"/>
    </row>
    <row r="53" spans="2:26" ht="16.5" customHeight="1">
      <c r="B53" s="1436"/>
      <c r="C53" s="46"/>
      <c r="D53" s="42" t="s">
        <v>62</v>
      </c>
      <c r="E53" s="51"/>
      <c r="F53" s="63">
        <v>43658</v>
      </c>
      <c r="G53" s="40"/>
      <c r="H53" s="40"/>
      <c r="I53" s="41"/>
      <c r="J53" s="41"/>
      <c r="K53" s="41"/>
      <c r="L53" s="41"/>
      <c r="M53" s="41"/>
      <c r="N53" s="41"/>
      <c r="O53" s="54"/>
      <c r="P53" s="57"/>
      <c r="Q53" s="57"/>
      <c r="R53" s="57"/>
      <c r="S53" s="57"/>
      <c r="T53" s="57"/>
      <c r="U53" s="57"/>
      <c r="V53" s="57"/>
      <c r="W53" s="57"/>
      <c r="X53" s="57"/>
      <c r="Y53" s="57"/>
      <c r="Z53" s="57"/>
    </row>
    <row r="54" spans="2:26" ht="16.5" customHeight="1">
      <c r="B54" s="1436"/>
      <c r="C54" s="46"/>
      <c r="D54" s="42" t="s">
        <v>499</v>
      </c>
      <c r="E54" s="51"/>
      <c r="F54" s="62" t="s">
        <v>958</v>
      </c>
      <c r="G54" s="40"/>
      <c r="H54" s="40"/>
      <c r="I54" s="41"/>
      <c r="J54" s="41"/>
      <c r="K54" s="41"/>
      <c r="L54" s="41"/>
      <c r="M54" s="41"/>
      <c r="N54" s="41"/>
      <c r="O54" s="54"/>
      <c r="P54" s="57"/>
      <c r="Q54" s="57"/>
      <c r="R54" s="57"/>
      <c r="S54" s="57"/>
      <c r="T54" s="57"/>
      <c r="U54" s="57"/>
      <c r="V54" s="57"/>
      <c r="W54" s="57"/>
      <c r="X54" s="57"/>
      <c r="Y54" s="57"/>
      <c r="Z54" s="57"/>
    </row>
    <row r="55" spans="2:26" ht="16.5" customHeight="1">
      <c r="B55" s="1436"/>
      <c r="C55" s="46"/>
      <c r="D55" s="42" t="s">
        <v>80</v>
      </c>
      <c r="E55" s="51"/>
      <c r="F55" s="63">
        <v>44208</v>
      </c>
      <c r="G55" s="40"/>
      <c r="H55" s="40"/>
      <c r="I55" s="41"/>
      <c r="J55" s="41"/>
      <c r="K55" s="41"/>
      <c r="L55" s="41"/>
      <c r="M55" s="41"/>
      <c r="N55" s="41"/>
      <c r="O55" s="60"/>
      <c r="P55" s="60"/>
      <c r="Q55" s="60"/>
      <c r="R55" s="60"/>
      <c r="S55" s="60"/>
      <c r="T55" s="60"/>
      <c r="U55" s="60"/>
      <c r="V55" s="60"/>
      <c r="W55" s="60"/>
      <c r="X55" s="60"/>
      <c r="Y55" s="60"/>
      <c r="Z55" s="60"/>
    </row>
    <row r="56" spans="2:26" ht="16.5" customHeight="1" thickBot="1">
      <c r="B56" s="1436"/>
      <c r="C56" s="36"/>
      <c r="D56" s="44" t="s">
        <v>77</v>
      </c>
      <c r="E56" s="51"/>
      <c r="F56" s="64">
        <v>1000</v>
      </c>
      <c r="G56" s="57"/>
      <c r="H56" s="57"/>
      <c r="I56" s="41"/>
      <c r="J56" s="41"/>
      <c r="K56" s="41"/>
      <c r="L56" s="41"/>
      <c r="M56" s="41"/>
      <c r="N56" s="41"/>
    </row>
    <row r="57" spans="2:26" ht="12.75" customHeight="1">
      <c r="I57" s="41"/>
      <c r="J57" s="41"/>
      <c r="K57" s="41"/>
      <c r="L57" s="41"/>
      <c r="M57" s="41"/>
      <c r="N57" s="41"/>
    </row>
    <row r="58" spans="2:26" ht="24.75" customHeight="1">
      <c r="C58" s="34"/>
      <c r="E58" s="34"/>
      <c r="I58" s="41"/>
      <c r="J58" s="41"/>
      <c r="K58" s="41"/>
      <c r="L58" s="41"/>
      <c r="M58" s="41"/>
      <c r="N58" s="41"/>
    </row>
    <row r="60" spans="2:26" ht="12.75" customHeight="1">
      <c r="I60" s="41"/>
      <c r="J60" s="41"/>
      <c r="K60" s="41"/>
      <c r="L60" s="41"/>
      <c r="M60" s="41"/>
      <c r="N60" s="41"/>
    </row>
    <row r="61" spans="2:26" ht="12.75" customHeight="1">
      <c r="I61" s="41"/>
      <c r="J61" s="41"/>
      <c r="K61" s="41"/>
      <c r="L61" s="41"/>
      <c r="M61" s="41"/>
      <c r="N61" s="41"/>
    </row>
    <row r="63" spans="2:26" ht="12.75" customHeight="1">
      <c r="I63" s="41"/>
      <c r="J63" s="41"/>
      <c r="K63" s="41"/>
      <c r="L63" s="41"/>
      <c r="M63" s="41"/>
      <c r="N63" s="41"/>
    </row>
    <row r="64" spans="2:26" ht="12.75" customHeight="1">
      <c r="I64" s="41"/>
      <c r="J64" s="41"/>
      <c r="K64" s="41"/>
      <c r="L64" s="41"/>
      <c r="M64" s="41"/>
      <c r="N64" s="41"/>
    </row>
    <row r="66" spans="9:14" ht="12.75" customHeight="1">
      <c r="I66" s="41"/>
      <c r="J66" s="41"/>
      <c r="K66" s="41"/>
      <c r="L66" s="41"/>
      <c r="M66" s="41"/>
      <c r="N66" s="41"/>
    </row>
    <row r="67" spans="9:14" ht="12.75" customHeight="1">
      <c r="I67" s="41"/>
      <c r="J67" s="41"/>
      <c r="K67" s="41"/>
      <c r="L67" s="41"/>
      <c r="M67" s="41"/>
      <c r="N67" s="41"/>
    </row>
    <row r="69" spans="9:14" ht="12.75" customHeight="1">
      <c r="I69" s="41"/>
      <c r="J69" s="41"/>
      <c r="K69" s="41"/>
      <c r="L69" s="41"/>
      <c r="M69" s="41"/>
      <c r="N69" s="41"/>
    </row>
    <row r="70" spans="9:14" ht="12.75" customHeight="1">
      <c r="I70" s="41"/>
      <c r="J70" s="41"/>
      <c r="K70" s="41"/>
      <c r="L70" s="41"/>
      <c r="M70" s="41"/>
      <c r="N70" s="41"/>
    </row>
    <row r="72" spans="9:14" ht="12.75" customHeight="1">
      <c r="I72" s="41"/>
      <c r="J72" s="41"/>
      <c r="K72" s="41"/>
      <c r="L72" s="41"/>
      <c r="M72" s="41"/>
      <c r="N72" s="41"/>
    </row>
    <row r="73" spans="9:14" ht="12.75" customHeight="1">
      <c r="I73" s="41"/>
      <c r="J73" s="41"/>
      <c r="K73" s="41"/>
      <c r="L73" s="41"/>
      <c r="M73" s="41"/>
      <c r="N73" s="41"/>
    </row>
  </sheetData>
  <sheetProtection selectLockedCells="1"/>
  <mergeCells count="5">
    <mergeCell ref="B48:B56"/>
    <mergeCell ref="B41:B46"/>
    <mergeCell ref="B18:B39"/>
    <mergeCell ref="B1:F2"/>
    <mergeCell ref="B5:B16"/>
  </mergeCells>
  <dataValidations count="13">
    <dataValidation type="decimal" allowBlank="1" showInputMessage="1" showErrorMessage="1" sqref="F27" xr:uid="{00000000-0002-0000-0100-000000000000}">
      <formula1>1000</formula1>
      <formula2>60000</formula2>
    </dataValidation>
    <dataValidation type="decimal" allowBlank="1" showInputMessage="1" showErrorMessage="1" sqref="F28" xr:uid="{00000000-0002-0000-0100-000001000000}">
      <formula1>0</formula1>
      <formula2>15</formula2>
    </dataValidation>
    <dataValidation type="decimal" allowBlank="1" showInputMessage="1" showErrorMessage="1" sqref="F29" xr:uid="{00000000-0002-0000-0100-000002000000}">
      <formula1>4</formula1>
      <formula2>21</formula2>
    </dataValidation>
    <dataValidation type="decimal" allowBlank="1" showInputMessage="1" showErrorMessage="1" sqref="F33" xr:uid="{00000000-0002-0000-0100-000004000000}">
      <formula1>10</formula1>
      <formula2>10000</formula2>
    </dataValidation>
    <dataValidation type="decimal" allowBlank="1" showInputMessage="1" showErrorMessage="1" sqref="F35" xr:uid="{00000000-0002-0000-0100-000005000000}">
      <formula1>0</formula1>
      <formula2>15000</formula2>
    </dataValidation>
    <dataValidation type="decimal" allowBlank="1" showInputMessage="1" showErrorMessage="1" sqref="F37 F39" xr:uid="{00000000-0002-0000-0100-000006000000}">
      <formula1>0</formula1>
      <formula2>10000</formula2>
    </dataValidation>
    <dataValidation type="textLength" allowBlank="1" showInputMessage="1" showErrorMessage="1" errorTitle="Chasis Renault o Dacia" error="El número de chasis debe tener 17 caracteres" sqref="F20" xr:uid="{00000000-0002-0000-0100-000007000000}">
      <formula1>17</formula1>
      <formula2>17</formula2>
    </dataValidation>
    <dataValidation type="whole" allowBlank="1" showInputMessage="1" showErrorMessage="1" sqref="F15" xr:uid="{00000000-0002-0000-0100-000008000000}">
      <formula1>0</formula1>
      <formula2>9999999999999</formula2>
    </dataValidation>
    <dataValidation type="date" allowBlank="1" showInputMessage="1" showErrorMessage="1" sqref="F53" xr:uid="{00000000-0002-0000-0100-000009000000}">
      <formula1>1</formula1>
      <formula2>73050</formula2>
    </dataValidation>
    <dataValidation type="date" allowBlank="1" showInputMessage="1" showErrorMessage="1" errorTitle="Formato Fecha" error="Debe poner una fecha en formato DD/MM/AAAA" sqref="F6 F55 F26" xr:uid="{00000000-0002-0000-0100-00000A000000}">
      <formula1>42005</formula1>
      <formula2>73050</formula2>
    </dataValidation>
    <dataValidation type="date" allowBlank="1" showInputMessage="1" showErrorMessage="1" errorTitle="Formato Fecha" error="Debe introducir una fecha en formato DD/MM/AAAA" sqref="F5" xr:uid="{00000000-0002-0000-0100-00000B000000}">
      <formula1>42005</formula1>
      <formula2>73050</formula2>
    </dataValidation>
    <dataValidation type="list" allowBlank="1" showInputMessage="1" showErrorMessage="1" sqref="D29" xr:uid="{00000000-0002-0000-0100-00000C000000}">
      <formula1>$N$15:$N$16</formula1>
    </dataValidation>
    <dataValidation type="textLength" operator="equal" allowBlank="1" showInputMessage="1" showErrorMessage="1" errorTitle="Formato Fecha" error="Debe poner el plazo en formato DD,/AAAA-DD-Mmm.-AA/DD-Mmm.-AA" sqref="F25" xr:uid="{00000000-0002-0000-0100-00000D000000}">
      <formula1>21</formula1>
    </dataValidation>
  </dataValidations>
  <printOptions horizontalCentered="1"/>
  <pageMargins left="0" right="0" top="0" bottom="0" header="0" footer="0"/>
  <pageSetup scale="58" fitToWidth="0" orientation="landscape" horizontalDpi="300" verticalDpi="300" r:id="rId1"/>
  <headerFooter alignWithMargins="0">
    <oddFooter>&amp;R&amp;1#&amp;"Arial"&amp;10&amp;K000000Confidential C</oddFooter>
  </headerFooter>
  <ignoredErrors>
    <ignoredError sqref="F44" unlockedFormula="1"/>
  </ignoredError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B1:AD101"/>
  <sheetViews>
    <sheetView zoomScale="85" zoomScaleNormal="85" zoomScalePageLayoutView="55" workbookViewId="0">
      <selection activeCell="D33" sqref="D33:Q33"/>
    </sheetView>
  </sheetViews>
  <sheetFormatPr baseColWidth="10" defaultColWidth="11.42578125" defaultRowHeight="15"/>
  <cols>
    <col min="1" max="1" width="21.42578125" style="2" customWidth="1"/>
    <col min="2" max="2" width="7" style="2" customWidth="1"/>
    <col min="3" max="3" width="2.7109375" style="2" customWidth="1"/>
    <col min="4" max="4" width="18.7109375" style="2" customWidth="1"/>
    <col min="5" max="5" width="10.28515625" style="2" customWidth="1"/>
    <col min="6" max="6" width="4.5703125" style="2" customWidth="1"/>
    <col min="7" max="7" width="6.7109375" style="2" customWidth="1"/>
    <col min="8" max="8" width="8.5703125" style="2" customWidth="1"/>
    <col min="9" max="9" width="6.42578125" style="2" customWidth="1"/>
    <col min="10" max="10" width="0.28515625" style="2" hidden="1" customWidth="1"/>
    <col min="11" max="12" width="5.28515625" style="2" customWidth="1"/>
    <col min="13" max="13" width="8.28515625" style="2" customWidth="1"/>
    <col min="14" max="14" width="4.42578125" style="2" customWidth="1"/>
    <col min="15" max="15" width="3.42578125" style="2" customWidth="1"/>
    <col min="16" max="16" width="8.28515625" style="2" customWidth="1"/>
    <col min="17" max="17" width="4.42578125" style="2" customWidth="1"/>
    <col min="18" max="18" width="5.28515625" style="2" customWidth="1"/>
    <col min="19" max="19" width="5.5703125" style="2" customWidth="1"/>
    <col min="20" max="20" width="18" style="2" customWidth="1"/>
    <col min="21" max="21" width="11.42578125" style="2"/>
    <col min="22" max="22" width="9.7109375" style="2" customWidth="1"/>
    <col min="23" max="23" width="16.7109375" style="2" customWidth="1"/>
    <col min="24" max="16384" width="11.42578125" style="2"/>
  </cols>
  <sheetData>
    <row r="1" spans="2:30">
      <c r="AD1" s="3"/>
    </row>
    <row r="2" spans="2:30" ht="58.5" customHeight="1">
      <c r="T2" s="5"/>
      <c r="AD2" s="2" t="s">
        <v>7</v>
      </c>
    </row>
    <row r="3" spans="2:30" ht="31.5" customHeight="1">
      <c r="B3" s="2271"/>
      <c r="C3" s="2271"/>
      <c r="D3" s="2271"/>
      <c r="E3" s="89"/>
      <c r="F3" s="89"/>
      <c r="G3" s="89"/>
      <c r="H3" s="89"/>
      <c r="I3" s="89"/>
      <c r="J3" s="89"/>
      <c r="K3" s="89"/>
      <c r="L3" s="89"/>
      <c r="M3" s="89"/>
      <c r="N3" s="89"/>
      <c r="O3" s="89"/>
      <c r="P3" s="89"/>
      <c r="Q3" s="89"/>
      <c r="R3" s="89"/>
      <c r="T3" s="6"/>
    </row>
    <row r="4" spans="2:30" ht="33" customHeight="1">
      <c r="C4" s="427"/>
      <c r="D4" s="428"/>
      <c r="E4" s="428"/>
      <c r="F4" s="428"/>
      <c r="G4" s="428"/>
      <c r="H4" s="429"/>
      <c r="I4" s="430"/>
      <c r="J4" s="431"/>
      <c r="K4" s="431"/>
      <c r="L4" s="431"/>
      <c r="M4" s="431"/>
      <c r="N4" s="432"/>
      <c r="O4" s="433"/>
      <c r="P4" s="108"/>
      <c r="Q4" s="108"/>
    </row>
    <row r="5" spans="2:30" ht="43.5" customHeight="1">
      <c r="B5" s="2336" t="s">
        <v>796</v>
      </c>
      <c r="C5" s="2336"/>
      <c r="D5" s="2336"/>
      <c r="E5" s="100"/>
      <c r="F5" s="100"/>
      <c r="G5" s="100"/>
      <c r="H5" s="100"/>
      <c r="I5" s="100"/>
      <c r="J5" s="100"/>
      <c r="K5" s="100"/>
      <c r="L5" s="100"/>
      <c r="M5" s="100"/>
      <c r="N5" s="100"/>
      <c r="O5" s="100"/>
      <c r="P5" s="100"/>
      <c r="Q5" s="100"/>
      <c r="R5" s="100"/>
      <c r="T5" s="1711"/>
      <c r="U5" s="1711"/>
      <c r="V5" s="1711"/>
      <c r="W5" s="1711"/>
    </row>
    <row r="6" spans="2:30" ht="22.5" customHeight="1">
      <c r="B6" s="2314"/>
      <c r="C6" s="2314"/>
      <c r="D6" s="2314"/>
      <c r="E6" s="2314"/>
      <c r="F6" s="2314"/>
      <c r="G6" s="2314"/>
      <c r="H6" s="2314"/>
      <c r="I6" s="2314"/>
      <c r="J6" s="2314"/>
      <c r="K6" s="2314"/>
      <c r="L6" s="2314"/>
      <c r="M6" s="2314"/>
      <c r="N6" s="2314"/>
      <c r="O6" s="2314"/>
      <c r="P6" s="2314"/>
      <c r="Q6" s="2314"/>
      <c r="R6" s="2314"/>
      <c r="T6" s="1711"/>
      <c r="U6" s="1711"/>
      <c r="V6" s="1711"/>
      <c r="W6" s="1711"/>
    </row>
    <row r="7" spans="2:30" ht="18.75" customHeight="1">
      <c r="B7" s="2334" t="s">
        <v>771</v>
      </c>
      <c r="C7" s="2334"/>
      <c r="D7" s="2334"/>
      <c r="E7" s="100"/>
      <c r="F7" s="100"/>
      <c r="G7" s="2315"/>
      <c r="H7" s="2314"/>
      <c r="I7" s="2314"/>
      <c r="J7" s="100"/>
      <c r="K7" s="100"/>
      <c r="L7" s="100"/>
      <c r="M7" s="100"/>
      <c r="N7" s="100"/>
      <c r="O7" s="100"/>
      <c r="P7" s="100"/>
      <c r="Q7" s="100"/>
      <c r="R7" s="100"/>
    </row>
    <row r="8" spans="2:30" ht="22.5" customHeight="1">
      <c r="B8" s="110"/>
      <c r="C8" s="110"/>
      <c r="D8" s="110"/>
      <c r="E8" s="110"/>
      <c r="F8" s="110"/>
      <c r="G8" s="110"/>
      <c r="H8" s="110"/>
      <c r="I8" s="110"/>
      <c r="J8" s="110"/>
      <c r="K8" s="110"/>
      <c r="L8" s="110"/>
      <c r="M8" s="110"/>
      <c r="N8" s="110"/>
      <c r="O8" s="110"/>
      <c r="P8" s="110"/>
      <c r="Q8" s="110"/>
      <c r="R8" s="110"/>
    </row>
    <row r="9" spans="2:30" ht="9.75" customHeight="1">
      <c r="B9" s="110"/>
      <c r="C9" s="110"/>
      <c r="D9" s="110"/>
      <c r="E9" s="110"/>
      <c r="F9" s="110"/>
      <c r="G9" s="110"/>
      <c r="H9" s="110"/>
      <c r="I9" s="110"/>
      <c r="J9" s="110"/>
      <c r="K9" s="110"/>
      <c r="L9" s="110"/>
      <c r="M9" s="110"/>
      <c r="N9" s="110"/>
      <c r="O9" s="110"/>
      <c r="P9" s="110"/>
      <c r="Q9" s="110"/>
      <c r="R9" s="110"/>
    </row>
    <row r="10" spans="2:30" ht="22.5" customHeight="1">
      <c r="B10" s="2323" t="s">
        <v>714</v>
      </c>
      <c r="C10" s="2323"/>
      <c r="D10" s="2323"/>
      <c r="E10" s="2323"/>
      <c r="F10" s="2323"/>
      <c r="G10" s="2323"/>
      <c r="H10" s="2323"/>
      <c r="I10" s="2323"/>
      <c r="J10" s="2323"/>
      <c r="K10" s="2323"/>
      <c r="L10" s="2323"/>
      <c r="M10" s="2323"/>
      <c r="N10" s="2323"/>
      <c r="O10" s="2323"/>
      <c r="P10" s="2323"/>
      <c r="Q10" s="2323"/>
      <c r="R10" s="2323"/>
    </row>
    <row r="11" spans="2:30" ht="23.25" customHeight="1">
      <c r="B11" s="2323"/>
      <c r="C11" s="2323"/>
      <c r="D11" s="2323"/>
      <c r="E11" s="2323"/>
      <c r="F11" s="2323"/>
      <c r="G11" s="2323"/>
      <c r="H11" s="2323"/>
      <c r="I11" s="2323"/>
      <c r="J11" s="2323"/>
      <c r="K11" s="2323"/>
      <c r="L11" s="2323"/>
      <c r="M11" s="2323"/>
      <c r="N11" s="2323"/>
      <c r="O11" s="2323"/>
      <c r="P11" s="2323"/>
      <c r="Q11" s="2323"/>
      <c r="R11" s="2323"/>
    </row>
    <row r="12" spans="2:30" ht="22.5" customHeight="1">
      <c r="B12" s="710"/>
      <c r="C12" s="711"/>
      <c r="D12" s="711"/>
      <c r="E12" s="712"/>
      <c r="F12" s="711"/>
      <c r="G12" s="711"/>
      <c r="H12" s="711"/>
      <c r="I12" s="711"/>
      <c r="J12" s="711"/>
      <c r="K12" s="711"/>
      <c r="L12" s="711"/>
      <c r="M12" s="711"/>
      <c r="N12" s="711"/>
      <c r="O12" s="711"/>
      <c r="P12" s="711"/>
      <c r="Q12" s="711"/>
      <c r="R12" s="711"/>
    </row>
    <row r="13" spans="2:30" ht="27" customHeight="1">
      <c r="B13" s="2325" t="s">
        <v>715</v>
      </c>
      <c r="C13" s="2325"/>
      <c r="D13" s="2325"/>
      <c r="E13" s="2325"/>
      <c r="F13" s="2325"/>
      <c r="G13" s="2325"/>
      <c r="H13" s="2325"/>
      <c r="I13" s="2325"/>
      <c r="J13" s="2325"/>
      <c r="K13" s="2325"/>
      <c r="L13" s="2325"/>
      <c r="M13" s="2325"/>
      <c r="N13" s="2325"/>
      <c r="O13" s="2325"/>
      <c r="P13" s="2325"/>
      <c r="Q13" s="2325"/>
      <c r="R13" s="2325"/>
    </row>
    <row r="14" spans="2:30" ht="12" customHeight="1">
      <c r="B14" s="710"/>
      <c r="C14" s="710"/>
      <c r="D14" s="710"/>
      <c r="E14" s="710"/>
      <c r="F14" s="710"/>
      <c r="G14" s="710"/>
      <c r="H14" s="710"/>
      <c r="I14" s="710"/>
      <c r="J14" s="710"/>
      <c r="K14" s="710"/>
      <c r="L14" s="710"/>
      <c r="M14" s="710"/>
      <c r="N14" s="710"/>
      <c r="O14" s="710"/>
      <c r="P14" s="710"/>
      <c r="Q14" s="711"/>
      <c r="R14" s="711"/>
    </row>
    <row r="15" spans="2:30" ht="18" customHeight="1">
      <c r="B15" s="2330" t="s">
        <v>716</v>
      </c>
      <c r="C15" s="2330"/>
      <c r="D15" s="2330"/>
      <c r="E15" s="2330"/>
      <c r="F15" s="2330"/>
      <c r="G15" s="2328" t="str">
        <f>IF('1) INTRODUCIR DATOS'!F3="","",'1) INTRODUCIR DATOS'!F3)</f>
        <v>MURTRA</v>
      </c>
      <c r="H15" s="2328"/>
      <c r="I15" s="2328"/>
      <c r="J15" s="710"/>
      <c r="K15" s="2331" t="s">
        <v>779</v>
      </c>
      <c r="L15" s="2331"/>
      <c r="M15" s="2331"/>
      <c r="N15" s="2331"/>
      <c r="O15" s="2331"/>
      <c r="P15" s="2331"/>
      <c r="Q15" s="2331"/>
      <c r="R15" s="2331"/>
    </row>
    <row r="16" spans="2:30" ht="18.75" customHeight="1">
      <c r="B16" s="2329" t="s">
        <v>780</v>
      </c>
      <c r="C16" s="2329"/>
      <c r="D16" s="2329"/>
      <c r="E16" s="2329"/>
      <c r="F16" s="2329"/>
      <c r="G16" s="2329"/>
      <c r="H16" s="2329"/>
      <c r="I16" s="2329"/>
      <c r="J16" s="2329"/>
      <c r="K16" s="2329"/>
      <c r="L16" s="2329"/>
      <c r="M16" s="2329"/>
      <c r="N16" s="2329"/>
      <c r="O16" s="2329"/>
      <c r="P16" s="2329"/>
      <c r="Q16" s="2329"/>
      <c r="R16" s="708"/>
    </row>
    <row r="17" spans="2:18" ht="18.75" customHeight="1">
      <c r="B17" s="710"/>
      <c r="C17" s="710"/>
      <c r="D17" s="710"/>
      <c r="E17" s="710"/>
      <c r="F17" s="710"/>
      <c r="G17" s="710"/>
      <c r="H17" s="710"/>
      <c r="I17" s="710"/>
      <c r="J17" s="710"/>
      <c r="K17" s="710"/>
      <c r="L17" s="710"/>
      <c r="M17" s="710"/>
      <c r="N17" s="710"/>
      <c r="O17" s="710"/>
      <c r="P17" s="710"/>
      <c r="Q17" s="711"/>
      <c r="R17" s="711"/>
    </row>
    <row r="18" spans="2:18" ht="17.25" customHeight="1">
      <c r="B18" s="709" t="s">
        <v>781</v>
      </c>
      <c r="C18" s="709"/>
      <c r="D18" s="709"/>
      <c r="E18" s="709"/>
      <c r="F18" s="709"/>
      <c r="G18" s="709"/>
      <c r="H18" s="709"/>
      <c r="I18" s="2324" t="str">
        <f>'1) INTRODUCIR DATOS'!F18&amp;" "&amp;'1) INTRODUCIR DATOS'!F19</f>
        <v>SANDERO [BI1] Journey TCe 67kW (90CV) [JOG M65 6W S]</v>
      </c>
      <c r="J18" s="2324"/>
      <c r="K18" s="2324"/>
      <c r="L18" s="2324"/>
      <c r="M18" s="2324"/>
      <c r="N18" s="2324"/>
      <c r="O18" s="2324"/>
      <c r="P18" s="2324"/>
      <c r="Q18" s="2324"/>
      <c r="R18" s="2324"/>
    </row>
    <row r="19" spans="2:18" ht="39.75" customHeight="1">
      <c r="B19" s="2329" t="s">
        <v>782</v>
      </c>
      <c r="C19" s="2329"/>
      <c r="D19" s="2329"/>
      <c r="E19" s="2329"/>
      <c r="F19" s="2329"/>
      <c r="G19" s="2329"/>
      <c r="H19" s="2329"/>
      <c r="I19" s="2329"/>
      <c r="J19" s="2329"/>
      <c r="K19" s="2329"/>
      <c r="L19" s="2329"/>
      <c r="M19" s="2329"/>
      <c r="N19" s="2329"/>
      <c r="O19" s="2329"/>
      <c r="P19" s="2329"/>
      <c r="Q19" s="2329"/>
      <c r="R19" s="2329"/>
    </row>
    <row r="20" spans="2:18" ht="18.75" customHeight="1">
      <c r="B20" s="710"/>
      <c r="C20" s="710"/>
      <c r="D20" s="710"/>
      <c r="E20" s="710"/>
      <c r="F20" s="710"/>
      <c r="G20" s="710"/>
      <c r="H20" s="710"/>
      <c r="I20" s="710"/>
      <c r="J20" s="710"/>
      <c r="K20" s="710"/>
      <c r="L20" s="710"/>
      <c r="M20" s="710"/>
      <c r="N20" s="710"/>
      <c r="O20" s="710"/>
      <c r="P20" s="710"/>
      <c r="Q20" s="711"/>
      <c r="R20" s="711"/>
    </row>
    <row r="21" spans="2:18" ht="18" customHeight="1">
      <c r="B21" s="2332" t="s">
        <v>772</v>
      </c>
      <c r="C21" s="2332"/>
      <c r="D21" s="2332"/>
      <c r="E21" s="2332"/>
      <c r="F21" s="2332"/>
      <c r="G21" s="2332"/>
      <c r="H21" s="2332"/>
      <c r="I21" s="2332"/>
      <c r="J21" s="2332"/>
      <c r="K21" s="2332"/>
      <c r="L21" s="2332"/>
      <c r="M21" s="2332"/>
      <c r="N21" s="2332"/>
      <c r="O21" s="2332"/>
      <c r="P21" s="2332"/>
      <c r="Q21" s="2332"/>
      <c r="R21" s="2332"/>
    </row>
    <row r="22" spans="2:18" ht="18" customHeight="1">
      <c r="B22" s="2325"/>
      <c r="C22" s="2325"/>
      <c r="D22" s="2325"/>
      <c r="E22" s="2325"/>
      <c r="F22" s="2325"/>
      <c r="G22" s="2325"/>
      <c r="H22" s="2325"/>
      <c r="I22" s="2325"/>
      <c r="J22" s="2325"/>
      <c r="K22" s="2325"/>
      <c r="L22" s="2325"/>
      <c r="M22" s="2325"/>
      <c r="N22" s="2325"/>
      <c r="O22" s="2325"/>
      <c r="P22" s="2325"/>
      <c r="Q22" s="2325"/>
      <c r="R22" s="2325"/>
    </row>
    <row r="23" spans="2:18" ht="18.75" customHeight="1">
      <c r="B23" s="2327" t="s">
        <v>773</v>
      </c>
      <c r="C23" s="2327"/>
      <c r="D23" s="2327"/>
      <c r="E23" s="2327"/>
      <c r="F23" s="2327"/>
      <c r="G23" s="2327"/>
      <c r="H23" s="2327"/>
      <c r="I23" s="2327"/>
      <c r="J23" s="2327"/>
      <c r="K23" s="2327"/>
      <c r="L23" s="2327"/>
      <c r="M23" s="2327"/>
      <c r="N23" s="2327"/>
      <c r="O23" s="2327"/>
      <c r="P23" s="2327"/>
      <c r="Q23" s="2327"/>
      <c r="R23" s="2327"/>
    </row>
    <row r="24" spans="2:18" ht="18" customHeight="1">
      <c r="B24" s="2327"/>
      <c r="C24" s="2327"/>
      <c r="D24" s="2327"/>
      <c r="E24" s="2327"/>
      <c r="F24" s="2327"/>
      <c r="G24" s="2327"/>
      <c r="H24" s="2327"/>
      <c r="I24" s="2327"/>
      <c r="J24" s="2327"/>
      <c r="K24" s="2327"/>
      <c r="L24" s="2327"/>
      <c r="M24" s="2327"/>
      <c r="N24" s="2327"/>
      <c r="O24" s="2327"/>
      <c r="P24" s="2327"/>
      <c r="Q24" s="2327"/>
      <c r="R24" s="2327"/>
    </row>
    <row r="25" spans="2:18" ht="18.75">
      <c r="B25" s="710"/>
      <c r="C25" s="710"/>
      <c r="D25" s="710"/>
      <c r="E25" s="710"/>
      <c r="F25" s="710"/>
      <c r="G25" s="710"/>
      <c r="H25" s="710"/>
      <c r="I25" s="710"/>
      <c r="J25" s="710"/>
      <c r="K25" s="710"/>
      <c r="L25" s="710"/>
      <c r="M25" s="710"/>
      <c r="N25" s="710"/>
      <c r="O25" s="710"/>
      <c r="P25" s="710"/>
      <c r="Q25" s="714"/>
      <c r="R25" s="711"/>
    </row>
    <row r="26" spans="2:18" ht="25.5" customHeight="1">
      <c r="B26" s="2326" t="s">
        <v>774</v>
      </c>
      <c r="C26" s="2326"/>
      <c r="D26" s="2326"/>
      <c r="E26" s="2326"/>
      <c r="F26" s="2326"/>
      <c r="G26" s="2326"/>
      <c r="H26" s="2326"/>
      <c r="I26" s="2326"/>
      <c r="J26" s="2326"/>
      <c r="K26" s="2326"/>
      <c r="L26" s="2326"/>
      <c r="M26" s="2326"/>
      <c r="N26" s="2326"/>
      <c r="O26" s="2326"/>
      <c r="P26" s="2326"/>
      <c r="Q26" s="2326"/>
      <c r="R26" s="2326"/>
    </row>
    <row r="27" spans="2:18" ht="18.75" customHeight="1">
      <c r="B27" s="2322" t="s">
        <v>852</v>
      </c>
      <c r="C27" s="2323"/>
      <c r="D27" s="2323"/>
      <c r="E27" s="2323"/>
      <c r="F27" s="2323"/>
      <c r="G27" s="2323"/>
      <c r="H27" s="2323"/>
      <c r="I27" s="2323"/>
      <c r="J27" s="2323"/>
      <c r="K27" s="2323"/>
      <c r="L27" s="2323"/>
      <c r="M27" s="2323"/>
      <c r="N27" s="2323"/>
      <c r="O27" s="2323"/>
      <c r="P27" s="2323"/>
      <c r="Q27" s="2323"/>
      <c r="R27" s="2323"/>
    </row>
    <row r="28" spans="2:18" ht="18.75" customHeight="1">
      <c r="B28" s="2323"/>
      <c r="C28" s="2323"/>
      <c r="D28" s="2323"/>
      <c r="E28" s="2323"/>
      <c r="F28" s="2323"/>
      <c r="G28" s="2323"/>
      <c r="H28" s="2323"/>
      <c r="I28" s="2323"/>
      <c r="J28" s="2323"/>
      <c r="K28" s="2323"/>
      <c r="L28" s="2323"/>
      <c r="M28" s="2323"/>
      <c r="N28" s="2323"/>
      <c r="O28" s="2323"/>
      <c r="P28" s="2323"/>
      <c r="Q28" s="2323"/>
      <c r="R28" s="2323"/>
    </row>
    <row r="29" spans="2:18" ht="17.25" customHeight="1">
      <c r="B29" s="2323"/>
      <c r="C29" s="2323"/>
      <c r="D29" s="2323"/>
      <c r="E29" s="2323"/>
      <c r="F29" s="2323"/>
      <c r="G29" s="2323"/>
      <c r="H29" s="2323"/>
      <c r="I29" s="2323"/>
      <c r="J29" s="2323"/>
      <c r="K29" s="2323"/>
      <c r="L29" s="2323"/>
      <c r="M29" s="2323"/>
      <c r="N29" s="2323"/>
      <c r="O29" s="2323"/>
      <c r="P29" s="2323"/>
      <c r="Q29" s="2323"/>
      <c r="R29" s="2323"/>
    </row>
    <row r="30" spans="2:18" ht="13.5" customHeight="1">
      <c r="B30" s="2323"/>
      <c r="C30" s="2323"/>
      <c r="D30" s="2323"/>
      <c r="E30" s="2323"/>
      <c r="F30" s="2323"/>
      <c r="G30" s="2323"/>
      <c r="H30" s="2323"/>
      <c r="I30" s="2323"/>
      <c r="J30" s="2323"/>
      <c r="K30" s="2323"/>
      <c r="L30" s="2323"/>
      <c r="M30" s="2323"/>
      <c r="N30" s="2323"/>
      <c r="O30" s="2323"/>
      <c r="P30" s="2323"/>
      <c r="Q30" s="2323"/>
      <c r="R30" s="2323"/>
    </row>
    <row r="31" spans="2:18" ht="13.5" customHeight="1">
      <c r="B31" s="2323"/>
      <c r="C31" s="2323"/>
      <c r="D31" s="2323"/>
      <c r="E31" s="2323"/>
      <c r="F31" s="2323"/>
      <c r="G31" s="2323"/>
      <c r="H31" s="2323"/>
      <c r="I31" s="2323"/>
      <c r="J31" s="2323"/>
      <c r="K31" s="2323"/>
      <c r="L31" s="2323"/>
      <c r="M31" s="2323"/>
      <c r="N31" s="2323"/>
      <c r="O31" s="2323"/>
      <c r="P31" s="2323"/>
      <c r="Q31" s="2323"/>
      <c r="R31" s="2323"/>
    </row>
    <row r="32" spans="2:18" ht="16.5" customHeight="1">
      <c r="B32" s="2323"/>
      <c r="C32" s="2323"/>
      <c r="D32" s="2323"/>
      <c r="E32" s="2323"/>
      <c r="F32" s="2323"/>
      <c r="G32" s="2323"/>
      <c r="H32" s="2323"/>
      <c r="I32" s="2323"/>
      <c r="J32" s="2323"/>
      <c r="K32" s="2323"/>
      <c r="L32" s="2323"/>
      <c r="M32" s="2323"/>
      <c r="N32" s="2323"/>
      <c r="O32" s="2323"/>
      <c r="P32" s="2323"/>
      <c r="Q32" s="2323"/>
      <c r="R32" s="2323"/>
    </row>
    <row r="33" spans="2:18" ht="9.75" customHeight="1">
      <c r="B33" s="710"/>
      <c r="C33" s="711"/>
      <c r="D33" s="711"/>
      <c r="E33" s="715"/>
      <c r="F33" s="715"/>
      <c r="G33" s="715"/>
      <c r="H33" s="711"/>
      <c r="I33" s="716"/>
      <c r="J33" s="716"/>
      <c r="K33" s="716"/>
      <c r="L33" s="716"/>
      <c r="M33" s="716"/>
      <c r="N33" s="716"/>
      <c r="O33" s="717"/>
      <c r="P33" s="717"/>
      <c r="Q33" s="717"/>
      <c r="R33" s="711"/>
    </row>
    <row r="34" spans="2:18" ht="16.5" customHeight="1">
      <c r="B34" s="2325" t="s">
        <v>775</v>
      </c>
      <c r="C34" s="2325"/>
      <c r="D34" s="2325"/>
      <c r="E34" s="2325"/>
      <c r="F34" s="2325"/>
      <c r="G34" s="2325"/>
      <c r="H34" s="2325"/>
      <c r="I34" s="2325"/>
      <c r="J34" s="2325"/>
      <c r="K34" s="2325"/>
      <c r="L34" s="2325"/>
      <c r="M34" s="2325"/>
      <c r="N34" s="2325"/>
      <c r="O34" s="2325"/>
      <c r="P34" s="2325"/>
      <c r="Q34" s="2325"/>
      <c r="R34" s="2325"/>
    </row>
    <row r="35" spans="2:18" ht="18.75" customHeight="1">
      <c r="B35" s="718"/>
      <c r="C35" s="718"/>
      <c r="D35" s="718"/>
      <c r="E35" s="718"/>
      <c r="F35" s="718"/>
      <c r="G35" s="718"/>
      <c r="H35" s="718"/>
      <c r="I35" s="718"/>
      <c r="J35" s="718"/>
      <c r="K35" s="716"/>
      <c r="L35" s="716"/>
      <c r="M35" s="716"/>
      <c r="N35" s="719"/>
      <c r="O35" s="717"/>
      <c r="P35" s="717"/>
      <c r="Q35" s="717"/>
      <c r="R35" s="711"/>
    </row>
    <row r="36" spans="2:18" ht="15.75" customHeight="1">
      <c r="B36" s="2325" t="s">
        <v>776</v>
      </c>
      <c r="C36" s="2325"/>
      <c r="D36" s="2325"/>
      <c r="E36" s="720"/>
      <c r="F36" s="720"/>
      <c r="G36" s="720"/>
      <c r="H36" s="720"/>
      <c r="I36" s="720"/>
      <c r="J36" s="720"/>
      <c r="K36" s="720"/>
      <c r="L36" s="720"/>
      <c r="M36" s="720"/>
      <c r="N36" s="720"/>
      <c r="O36" s="720"/>
      <c r="P36" s="720"/>
      <c r="Q36" s="720"/>
      <c r="R36" s="711"/>
    </row>
    <row r="37" spans="2:18" ht="15.75" customHeight="1">
      <c r="B37" s="711"/>
      <c r="C37" s="721"/>
      <c r="D37" s="721"/>
      <c r="E37" s="720"/>
      <c r="F37" s="720"/>
      <c r="G37" s="720"/>
      <c r="H37" s="720"/>
      <c r="I37" s="720"/>
      <c r="J37" s="720"/>
      <c r="K37" s="720"/>
      <c r="L37" s="720"/>
      <c r="M37" s="720"/>
      <c r="N37" s="720"/>
      <c r="O37" s="720"/>
      <c r="P37" s="720"/>
      <c r="Q37" s="720"/>
      <c r="R37" s="711"/>
    </row>
    <row r="38" spans="2:18" ht="15.75" customHeight="1">
      <c r="B38" s="2325" t="s">
        <v>777</v>
      </c>
      <c r="C38" s="2325"/>
      <c r="D38" s="2325"/>
      <c r="E38" s="720"/>
      <c r="F38" s="720"/>
      <c r="G38" s="720"/>
      <c r="H38" s="720"/>
      <c r="I38" s="720"/>
      <c r="J38" s="720"/>
      <c r="K38" s="720"/>
      <c r="L38" s="720"/>
      <c r="M38" s="720"/>
      <c r="N38" s="720"/>
      <c r="O38" s="720"/>
      <c r="P38" s="720"/>
      <c r="Q38" s="720"/>
      <c r="R38" s="711"/>
    </row>
    <row r="39" spans="2:18" ht="15.75" customHeight="1">
      <c r="C39" s="174"/>
      <c r="D39" s="174"/>
      <c r="E39" s="706"/>
      <c r="F39" s="706"/>
      <c r="G39" s="706"/>
      <c r="H39" s="706"/>
      <c r="I39" s="706"/>
      <c r="J39" s="706"/>
      <c r="K39" s="706"/>
      <c r="L39" s="706"/>
      <c r="M39" s="706"/>
      <c r="N39" s="706"/>
      <c r="O39" s="706"/>
      <c r="P39" s="706"/>
      <c r="Q39" s="706"/>
    </row>
    <row r="40" spans="2:18" ht="10.5" customHeight="1">
      <c r="C40" s="436"/>
      <c r="D40" s="436"/>
      <c r="E40" s="436"/>
      <c r="F40" s="436"/>
      <c r="G40" s="436"/>
      <c r="H40" s="436"/>
      <c r="I40" s="436"/>
      <c r="J40" s="436"/>
      <c r="K40" s="436"/>
      <c r="L40" s="436"/>
      <c r="M40" s="436"/>
      <c r="N40" s="436"/>
      <c r="O40" s="436"/>
      <c r="P40" s="436"/>
      <c r="Q40" s="436"/>
    </row>
    <row r="41" spans="2:18" ht="15.75" customHeight="1">
      <c r="C41" s="110"/>
      <c r="D41" s="110"/>
      <c r="E41" s="110"/>
      <c r="F41" s="110"/>
      <c r="G41" s="110"/>
      <c r="H41" s="110"/>
      <c r="I41" s="110"/>
      <c r="J41" s="110"/>
      <c r="K41" s="110"/>
      <c r="L41" s="110"/>
      <c r="M41" s="110"/>
      <c r="N41" s="110"/>
      <c r="O41" s="110"/>
      <c r="P41" s="110"/>
      <c r="Q41" s="110"/>
    </row>
    <row r="42" spans="2:18" ht="19.5" customHeight="1">
      <c r="C42" s="144"/>
      <c r="D42" s="144"/>
      <c r="E42" s="144"/>
      <c r="F42" s="144"/>
      <c r="G42" s="144"/>
      <c r="H42" s="144"/>
      <c r="I42" s="144"/>
      <c r="J42" s="144"/>
      <c r="K42" s="144"/>
      <c r="L42" s="144"/>
      <c r="M42" s="144"/>
      <c r="N42" s="144"/>
      <c r="O42" s="144"/>
      <c r="P42" s="144"/>
      <c r="Q42" s="144"/>
    </row>
    <row r="43" spans="2:18" ht="15" customHeight="1">
      <c r="C43" s="144"/>
      <c r="D43" s="144"/>
      <c r="E43" s="144"/>
      <c r="F43" s="144"/>
      <c r="G43" s="144"/>
      <c r="H43" s="144"/>
      <c r="I43" s="144"/>
      <c r="J43" s="144"/>
      <c r="K43" s="144"/>
      <c r="L43" s="144"/>
      <c r="M43" s="144"/>
      <c r="N43" s="144"/>
      <c r="O43" s="144"/>
      <c r="P43" s="144"/>
      <c r="Q43" s="144"/>
    </row>
    <row r="44" spans="2:18" ht="15" customHeight="1">
      <c r="C44" s="144"/>
      <c r="D44" s="144"/>
      <c r="E44" s="144"/>
      <c r="F44" s="144"/>
      <c r="G44" s="144"/>
      <c r="H44" s="144"/>
      <c r="I44" s="144"/>
      <c r="J44" s="144"/>
      <c r="K44" s="144"/>
      <c r="L44" s="144"/>
      <c r="M44" s="144"/>
      <c r="N44" s="144"/>
      <c r="O44" s="144"/>
      <c r="P44" s="144"/>
      <c r="Q44" s="144"/>
    </row>
    <row r="45" spans="2:18" ht="15" customHeight="1">
      <c r="B45" s="2333" t="s">
        <v>778</v>
      </c>
      <c r="C45" s="2333"/>
      <c r="D45" s="2333"/>
      <c r="E45" s="2333"/>
      <c r="F45" s="2333"/>
      <c r="G45" s="2333"/>
      <c r="H45" s="2333"/>
      <c r="I45" s="2333"/>
      <c r="J45" s="2333"/>
      <c r="K45" s="2333"/>
      <c r="L45" s="2333"/>
      <c r="M45" s="2333"/>
      <c r="N45" s="2333"/>
      <c r="O45" s="2333"/>
      <c r="P45" s="2333"/>
      <c r="Q45" s="2333"/>
      <c r="R45" s="2333"/>
    </row>
    <row r="46" spans="2:18" ht="15" customHeight="1">
      <c r="B46" s="707"/>
      <c r="C46" s="707"/>
      <c r="D46" s="707"/>
      <c r="E46" s="707"/>
      <c r="F46" s="707"/>
      <c r="G46" s="707"/>
      <c r="H46" s="707"/>
      <c r="I46" s="707"/>
      <c r="J46" s="707"/>
      <c r="K46" s="707"/>
      <c r="L46" s="707"/>
      <c r="M46" s="707"/>
      <c r="N46" s="707"/>
      <c r="O46" s="707"/>
      <c r="P46" s="707"/>
      <c r="Q46" s="707"/>
      <c r="R46" s="707"/>
    </row>
    <row r="47" spans="2:18">
      <c r="B47" s="707"/>
      <c r="C47" s="707"/>
      <c r="D47" s="707"/>
      <c r="E47" s="707"/>
      <c r="F47" s="707"/>
      <c r="G47" s="707"/>
      <c r="H47" s="707"/>
      <c r="I47" s="707"/>
      <c r="J47" s="707"/>
      <c r="K47" s="707"/>
      <c r="L47" s="707"/>
      <c r="M47" s="707"/>
      <c r="N47" s="707"/>
      <c r="O47" s="707"/>
      <c r="P47" s="707"/>
      <c r="Q47" s="707"/>
      <c r="R47" s="707"/>
    </row>
    <row r="48" spans="2:18" ht="15" customHeight="1">
      <c r="C48" s="144"/>
      <c r="D48" s="144"/>
      <c r="E48" s="144"/>
      <c r="F48" s="144"/>
      <c r="G48" s="144"/>
      <c r="H48" s="144"/>
      <c r="I48" s="144"/>
      <c r="J48" s="144"/>
      <c r="K48" s="144"/>
      <c r="L48" s="144"/>
      <c r="M48" s="144"/>
      <c r="N48" s="144"/>
      <c r="O48" s="144"/>
      <c r="P48" s="144"/>
      <c r="Q48" s="144"/>
    </row>
    <row r="49" spans="2:21" ht="15" customHeight="1">
      <c r="C49" s="144"/>
      <c r="D49" s="144"/>
      <c r="E49" s="144"/>
      <c r="F49" s="144"/>
      <c r="G49" s="144"/>
      <c r="H49" s="144"/>
      <c r="I49" s="144"/>
      <c r="J49" s="144"/>
      <c r="K49" s="144"/>
      <c r="L49" s="144"/>
      <c r="M49" s="144"/>
      <c r="N49" s="144"/>
      <c r="O49" s="144"/>
      <c r="P49" s="144"/>
      <c r="Q49" s="144"/>
      <c r="U49" s="437"/>
    </row>
    <row r="50" spans="2:21" ht="15" customHeight="1">
      <c r="C50" s="144"/>
      <c r="D50" s="144"/>
      <c r="E50" s="144"/>
      <c r="F50" s="144"/>
      <c r="G50" s="144"/>
      <c r="H50" s="144"/>
      <c r="I50" s="144"/>
      <c r="J50" s="144"/>
      <c r="K50" s="144"/>
      <c r="L50" s="144"/>
      <c r="M50" s="144"/>
      <c r="N50" s="144"/>
      <c r="O50" s="144"/>
      <c r="P50" s="144"/>
      <c r="Q50" s="144"/>
    </row>
    <row r="51" spans="2:21" ht="45" customHeight="1">
      <c r="B51" s="2305"/>
      <c r="C51" s="2305"/>
      <c r="D51" s="2305"/>
      <c r="E51" s="2305"/>
      <c r="F51" s="2305"/>
      <c r="G51" s="2305"/>
      <c r="H51" s="2305"/>
      <c r="I51" s="2305"/>
      <c r="J51" s="2305"/>
      <c r="K51" s="2305"/>
      <c r="L51" s="2305"/>
      <c r="M51" s="2305"/>
      <c r="N51" s="2305"/>
      <c r="O51" s="2305"/>
      <c r="P51" s="2305"/>
      <c r="Q51" s="2305"/>
      <c r="R51" s="2305"/>
    </row>
    <row r="52" spans="2:21" ht="26.25" customHeight="1">
      <c r="D52" s="2271"/>
      <c r="E52" s="2271"/>
      <c r="F52" s="2271"/>
    </row>
    <row r="53" spans="2:21" ht="31.5">
      <c r="B53" s="2335"/>
      <c r="C53" s="2335"/>
      <c r="D53" s="2335"/>
      <c r="E53" s="2335"/>
      <c r="F53" s="2335"/>
      <c r="G53" s="2335"/>
      <c r="H53" s="2335"/>
      <c r="I53" s="2335"/>
      <c r="J53" s="2335"/>
      <c r="K53" s="2335"/>
      <c r="L53" s="2335"/>
      <c r="M53" s="2335"/>
      <c r="N53" s="2335"/>
      <c r="O53" s="2335"/>
      <c r="P53" s="2335"/>
      <c r="Q53" s="2335"/>
      <c r="R53" s="2335"/>
    </row>
    <row r="54" spans="2:21" ht="10.5" customHeight="1">
      <c r="C54" s="427"/>
      <c r="D54" s="428"/>
      <c r="E54" s="428"/>
      <c r="F54" s="428"/>
      <c r="G54" s="428"/>
      <c r="H54" s="429"/>
      <c r="I54" s="430"/>
      <c r="J54" s="431"/>
      <c r="K54" s="431"/>
      <c r="L54" s="431"/>
      <c r="M54" s="431"/>
      <c r="N54" s="432"/>
      <c r="O54" s="433"/>
      <c r="P54" s="108"/>
      <c r="Q54" s="108"/>
    </row>
    <row r="55" spans="2:21" ht="43.5" customHeight="1"/>
    <row r="56" spans="2:21" ht="29.25" customHeight="1">
      <c r="B56" s="2337" t="str">
        <f>B5</f>
        <v>(LUGAR), 28/05/2017</v>
      </c>
      <c r="C56" s="2337"/>
      <c r="D56" s="2337"/>
      <c r="E56" s="100"/>
      <c r="F56" s="100"/>
      <c r="G56" s="100"/>
      <c r="H56" s="100"/>
      <c r="I56" s="100"/>
      <c r="J56" s="100"/>
      <c r="K56" s="100"/>
      <c r="L56" s="100"/>
      <c r="M56" s="100"/>
      <c r="N56" s="100"/>
      <c r="O56" s="100"/>
      <c r="P56" s="100"/>
      <c r="Q56" s="100"/>
      <c r="R56" s="100"/>
    </row>
    <row r="57" spans="2:21" ht="21.75" customHeight="1">
      <c r="B57" s="2314"/>
      <c r="C57" s="2314"/>
      <c r="D57" s="2314"/>
      <c r="E57" s="2314"/>
      <c r="F57" s="2314"/>
      <c r="G57" s="2314"/>
      <c r="H57" s="2314"/>
      <c r="I57" s="2314"/>
      <c r="J57" s="2314"/>
      <c r="K57" s="2314"/>
      <c r="L57" s="2314"/>
      <c r="M57" s="2314"/>
      <c r="N57" s="2314"/>
      <c r="O57" s="2314"/>
      <c r="P57" s="2314"/>
      <c r="Q57" s="2314"/>
      <c r="R57" s="2314"/>
    </row>
    <row r="58" spans="2:21" ht="23.25" customHeight="1">
      <c r="B58" s="2334" t="s">
        <v>771</v>
      </c>
      <c r="C58" s="2334"/>
      <c r="D58" s="2334"/>
      <c r="E58" s="100"/>
      <c r="F58" s="100"/>
      <c r="G58" s="2315"/>
      <c r="H58" s="2314"/>
      <c r="I58" s="2314"/>
      <c r="J58" s="100"/>
      <c r="K58" s="100"/>
      <c r="L58" s="100"/>
      <c r="M58" s="100"/>
      <c r="N58" s="100"/>
      <c r="O58" s="100"/>
      <c r="P58" s="100"/>
      <c r="Q58" s="100"/>
      <c r="R58" s="100"/>
    </row>
    <row r="59" spans="2:21" ht="9.75" customHeight="1">
      <c r="B59" s="110"/>
      <c r="C59" s="110"/>
      <c r="D59" s="110"/>
      <c r="E59" s="110"/>
      <c r="F59" s="110"/>
      <c r="G59" s="110"/>
      <c r="H59" s="110"/>
      <c r="I59" s="110"/>
      <c r="J59" s="110"/>
      <c r="K59" s="110"/>
      <c r="L59" s="110"/>
      <c r="M59" s="110"/>
      <c r="N59" s="110"/>
      <c r="O59" s="110"/>
      <c r="P59" s="110"/>
      <c r="Q59" s="110"/>
      <c r="R59" s="110"/>
    </row>
    <row r="60" spans="2:21" ht="23.25" customHeight="1">
      <c r="B60" s="110"/>
      <c r="C60" s="110"/>
      <c r="D60" s="110"/>
      <c r="E60" s="110"/>
      <c r="F60" s="110"/>
      <c r="G60" s="110"/>
      <c r="H60" s="110"/>
      <c r="I60" s="110"/>
      <c r="J60" s="110"/>
      <c r="K60" s="110"/>
      <c r="L60" s="110"/>
      <c r="M60" s="110"/>
      <c r="N60" s="110"/>
      <c r="O60" s="110"/>
      <c r="P60" s="110"/>
      <c r="Q60" s="110"/>
      <c r="R60" s="110"/>
    </row>
    <row r="61" spans="2:21" ht="9.75" customHeight="1">
      <c r="B61" s="2323" t="s">
        <v>714</v>
      </c>
      <c r="C61" s="2323"/>
      <c r="D61" s="2323"/>
      <c r="E61" s="2323"/>
      <c r="F61" s="2323"/>
      <c r="G61" s="2323"/>
      <c r="H61" s="2323"/>
      <c r="I61" s="2323"/>
      <c r="J61" s="2323"/>
      <c r="K61" s="2323"/>
      <c r="L61" s="2323"/>
      <c r="M61" s="2323"/>
      <c r="N61" s="2323"/>
      <c r="O61" s="2323"/>
      <c r="P61" s="2323"/>
      <c r="Q61" s="2323"/>
      <c r="R61" s="2323"/>
    </row>
    <row r="62" spans="2:21" ht="23.25" customHeight="1">
      <c r="B62" s="2323"/>
      <c r="C62" s="2323"/>
      <c r="D62" s="2323"/>
      <c r="E62" s="2323"/>
      <c r="F62" s="2323"/>
      <c r="G62" s="2323"/>
      <c r="H62" s="2323"/>
      <c r="I62" s="2323"/>
      <c r="J62" s="2323"/>
      <c r="K62" s="2323"/>
      <c r="L62" s="2323"/>
      <c r="M62" s="2323"/>
      <c r="N62" s="2323"/>
      <c r="O62" s="2323"/>
      <c r="P62" s="2323"/>
      <c r="Q62" s="2323"/>
      <c r="R62" s="2323"/>
    </row>
    <row r="63" spans="2:21" ht="27" customHeight="1">
      <c r="B63" s="710"/>
      <c r="C63" s="711"/>
      <c r="D63" s="711"/>
      <c r="E63" s="712"/>
      <c r="F63" s="711"/>
      <c r="G63" s="711"/>
      <c r="H63" s="711"/>
      <c r="I63" s="711"/>
      <c r="J63" s="711"/>
      <c r="K63" s="711"/>
      <c r="L63" s="711"/>
      <c r="M63" s="711"/>
      <c r="N63" s="711"/>
      <c r="O63" s="711"/>
      <c r="P63" s="711"/>
      <c r="Q63" s="711"/>
      <c r="R63" s="711"/>
    </row>
    <row r="64" spans="2:21">
      <c r="B64" s="2325" t="s">
        <v>715</v>
      </c>
      <c r="C64" s="2325"/>
      <c r="D64" s="2325"/>
      <c r="E64" s="2325"/>
      <c r="F64" s="2325"/>
      <c r="G64" s="2325"/>
      <c r="H64" s="2325"/>
      <c r="I64" s="2325"/>
      <c r="J64" s="2325"/>
      <c r="K64" s="2325"/>
      <c r="L64" s="2325"/>
      <c r="M64" s="2325"/>
      <c r="N64" s="2325"/>
      <c r="O64" s="2325"/>
      <c r="P64" s="2325"/>
      <c r="Q64" s="2325"/>
      <c r="R64" s="2325"/>
    </row>
    <row r="65" spans="2:18" ht="12.75" customHeight="1">
      <c r="B65" s="713"/>
      <c r="C65" s="710"/>
      <c r="D65" s="710"/>
      <c r="E65" s="710"/>
      <c r="F65" s="710"/>
      <c r="G65" s="710"/>
      <c r="H65" s="710"/>
      <c r="I65" s="710"/>
      <c r="J65" s="710"/>
      <c r="K65" s="710"/>
      <c r="L65" s="710"/>
      <c r="M65" s="710"/>
      <c r="N65" s="710"/>
      <c r="O65" s="710"/>
      <c r="P65" s="710"/>
      <c r="Q65" s="710"/>
      <c r="R65" s="711"/>
    </row>
    <row r="66" spans="2:18" ht="18.75" customHeight="1">
      <c r="B66" s="710"/>
      <c r="C66" s="710"/>
      <c r="D66" s="710"/>
      <c r="E66" s="710"/>
      <c r="F66" s="710"/>
      <c r="G66" s="710"/>
      <c r="H66" s="710"/>
      <c r="I66" s="710"/>
      <c r="J66" s="710"/>
      <c r="K66" s="710"/>
      <c r="L66" s="710"/>
      <c r="M66" s="710"/>
      <c r="N66" s="710"/>
      <c r="O66" s="710"/>
      <c r="P66" s="710"/>
      <c r="Q66" s="711"/>
      <c r="R66" s="711"/>
    </row>
    <row r="67" spans="2:18" ht="18" customHeight="1">
      <c r="B67" s="2330" t="s">
        <v>716</v>
      </c>
      <c r="C67" s="2330"/>
      <c r="D67" s="2330"/>
      <c r="E67" s="2330"/>
      <c r="F67" s="2330"/>
      <c r="G67" s="2330" t="str">
        <f>IF('1) INTRODUCIR DATOS'!F3="","",'1) INTRODUCIR DATOS'!F3)</f>
        <v>MURTRA</v>
      </c>
      <c r="H67" s="2330"/>
      <c r="I67" s="2330"/>
      <c r="J67" s="2330"/>
      <c r="K67" s="2330"/>
      <c r="L67" s="89" t="s">
        <v>779</v>
      </c>
      <c r="M67" s="89"/>
      <c r="N67" s="89"/>
      <c r="O67" s="89"/>
      <c r="P67" s="89"/>
      <c r="Q67" s="89"/>
      <c r="R67" s="89"/>
    </row>
    <row r="68" spans="2:18" ht="18.75" customHeight="1">
      <c r="B68" s="2329" t="s">
        <v>780</v>
      </c>
      <c r="C68" s="2329"/>
      <c r="D68" s="2329"/>
      <c r="E68" s="2329"/>
      <c r="F68" s="2329"/>
      <c r="G68" s="2329"/>
      <c r="H68" s="2329"/>
      <c r="I68" s="2329"/>
      <c r="J68" s="2329"/>
      <c r="K68" s="2329"/>
      <c r="L68" s="2329"/>
      <c r="M68" s="2329"/>
      <c r="N68" s="2329"/>
      <c r="O68" s="2329"/>
      <c r="P68" s="2329"/>
      <c r="Q68" s="2329"/>
      <c r="R68" s="708"/>
    </row>
    <row r="69" spans="2:18" ht="18" customHeight="1">
      <c r="B69" s="710"/>
      <c r="C69" s="710"/>
      <c r="D69" s="710"/>
      <c r="E69" s="710"/>
      <c r="F69" s="710"/>
      <c r="G69" s="710"/>
      <c r="H69" s="710"/>
      <c r="I69" s="710"/>
      <c r="J69" s="710"/>
      <c r="K69" s="710"/>
      <c r="L69" s="710"/>
      <c r="M69" s="710"/>
      <c r="N69" s="710"/>
      <c r="O69" s="710"/>
      <c r="P69" s="710"/>
      <c r="Q69" s="711"/>
      <c r="R69" s="711"/>
    </row>
    <row r="70" spans="2:18" ht="18.75" customHeight="1">
      <c r="B70" s="709" t="s">
        <v>781</v>
      </c>
      <c r="C70" s="709"/>
      <c r="D70" s="709"/>
      <c r="E70" s="709"/>
      <c r="F70" s="709"/>
      <c r="G70" s="709"/>
      <c r="H70" s="709"/>
      <c r="I70" s="2324" t="str">
        <f>'1) INTRODUCIR DATOS'!F18&amp;" "&amp;'1) INTRODUCIR DATOS'!F19</f>
        <v>SANDERO [BI1] Journey TCe 67kW (90CV) [JOG M65 6W S]</v>
      </c>
      <c r="J70" s="2324"/>
      <c r="K70" s="2324"/>
      <c r="L70" s="2324"/>
      <c r="M70" s="2324"/>
      <c r="N70" s="2324"/>
      <c r="O70" s="2324"/>
      <c r="P70" s="2324"/>
      <c r="Q70" s="2324"/>
      <c r="R70" s="2324"/>
    </row>
    <row r="71" spans="2:18" ht="33.75" customHeight="1">
      <c r="B71" s="2329" t="s">
        <v>782</v>
      </c>
      <c r="C71" s="2329"/>
      <c r="D71" s="2329"/>
      <c r="E71" s="2329"/>
      <c r="F71" s="2329"/>
      <c r="G71" s="2329"/>
      <c r="H71" s="2329"/>
      <c r="I71" s="2329"/>
      <c r="J71" s="2329"/>
      <c r="K71" s="2329"/>
      <c r="L71" s="2329"/>
      <c r="M71" s="2329"/>
      <c r="N71" s="2329"/>
      <c r="O71" s="2329"/>
      <c r="P71" s="2329"/>
      <c r="Q71" s="2329"/>
      <c r="R71" s="2329"/>
    </row>
    <row r="72" spans="2:18" ht="18.75" customHeight="1">
      <c r="B72" s="710"/>
      <c r="C72" s="710"/>
      <c r="D72" s="710"/>
      <c r="E72" s="710"/>
      <c r="F72" s="710"/>
      <c r="G72" s="710"/>
      <c r="H72" s="710"/>
      <c r="I72" s="710"/>
      <c r="J72" s="710"/>
      <c r="K72" s="710"/>
      <c r="L72" s="710"/>
      <c r="M72" s="710"/>
      <c r="N72" s="710"/>
      <c r="O72" s="710"/>
      <c r="P72" s="710"/>
      <c r="Q72" s="711"/>
      <c r="R72" s="711"/>
    </row>
    <row r="73" spans="2:18" ht="18" customHeight="1">
      <c r="B73" s="2332" t="s">
        <v>772</v>
      </c>
      <c r="C73" s="2332"/>
      <c r="D73" s="2332"/>
      <c r="E73" s="2332"/>
      <c r="F73" s="2332"/>
      <c r="G73" s="2332"/>
      <c r="H73" s="2332"/>
      <c r="I73" s="2332"/>
      <c r="J73" s="2332"/>
      <c r="K73" s="2332"/>
      <c r="L73" s="2332"/>
      <c r="M73" s="2332"/>
      <c r="N73" s="2332"/>
      <c r="O73" s="2332"/>
      <c r="P73" s="2332"/>
      <c r="Q73" s="2332"/>
      <c r="R73" s="2332"/>
    </row>
    <row r="74" spans="2:18" ht="18.75" customHeight="1">
      <c r="B74" s="2325"/>
      <c r="C74" s="2325"/>
      <c r="D74" s="2325"/>
      <c r="E74" s="2325"/>
      <c r="F74" s="2325"/>
      <c r="G74" s="2325"/>
      <c r="H74" s="2325"/>
      <c r="I74" s="2325"/>
      <c r="J74" s="2325"/>
      <c r="K74" s="2325"/>
      <c r="L74" s="2325"/>
      <c r="M74" s="2325"/>
      <c r="N74" s="2325"/>
      <c r="O74" s="2325"/>
      <c r="P74" s="2325"/>
      <c r="Q74" s="2325"/>
      <c r="R74" s="2325"/>
    </row>
    <row r="75" spans="2:18" ht="18" customHeight="1">
      <c r="B75" s="2327" t="s">
        <v>773</v>
      </c>
      <c r="C75" s="2327"/>
      <c r="D75" s="2327"/>
      <c r="E75" s="2327"/>
      <c r="F75" s="2327"/>
      <c r="G75" s="2327"/>
      <c r="H75" s="2327"/>
      <c r="I75" s="2327"/>
      <c r="J75" s="2327"/>
      <c r="K75" s="2327"/>
      <c r="L75" s="2327"/>
      <c r="M75" s="2327"/>
      <c r="N75" s="2327"/>
      <c r="O75" s="2327"/>
      <c r="P75" s="2327"/>
      <c r="Q75" s="2327"/>
      <c r="R75" s="2327"/>
    </row>
    <row r="76" spans="2:18">
      <c r="B76" s="2327"/>
      <c r="C76" s="2327"/>
      <c r="D76" s="2327"/>
      <c r="E76" s="2327"/>
      <c r="F76" s="2327"/>
      <c r="G76" s="2327"/>
      <c r="H76" s="2327"/>
      <c r="I76" s="2327"/>
      <c r="J76" s="2327"/>
      <c r="K76" s="2327"/>
      <c r="L76" s="2327"/>
      <c r="M76" s="2327"/>
      <c r="N76" s="2327"/>
      <c r="O76" s="2327"/>
      <c r="P76" s="2327"/>
      <c r="Q76" s="2327"/>
      <c r="R76" s="2327"/>
    </row>
    <row r="77" spans="2:18" ht="18.75" customHeight="1">
      <c r="B77" s="710"/>
      <c r="C77" s="710"/>
      <c r="D77" s="710"/>
      <c r="E77" s="710"/>
      <c r="F77" s="710"/>
      <c r="G77" s="710"/>
      <c r="H77" s="710"/>
      <c r="I77" s="710"/>
      <c r="J77" s="710"/>
      <c r="K77" s="710"/>
      <c r="L77" s="710"/>
      <c r="M77" s="710"/>
      <c r="N77" s="710"/>
      <c r="O77" s="710"/>
      <c r="P77" s="710"/>
      <c r="Q77" s="714"/>
      <c r="R77" s="711"/>
    </row>
    <row r="78" spans="2:18" ht="29.25" customHeight="1">
      <c r="B78" s="2326" t="s">
        <v>774</v>
      </c>
      <c r="C78" s="2326"/>
      <c r="D78" s="2326"/>
      <c r="E78" s="2326"/>
      <c r="F78" s="2326"/>
      <c r="G78" s="2326"/>
      <c r="H78" s="2326"/>
      <c r="I78" s="2326"/>
      <c r="J78" s="2326"/>
      <c r="K78" s="2326"/>
      <c r="L78" s="2326"/>
      <c r="M78" s="2326"/>
      <c r="N78" s="2326"/>
      <c r="O78" s="2326"/>
      <c r="P78" s="2326"/>
      <c r="Q78" s="2326"/>
      <c r="R78" s="2326"/>
    </row>
    <row r="79" spans="2:18" ht="33.75" customHeight="1">
      <c r="B79" s="2338" t="s">
        <v>852</v>
      </c>
      <c r="C79" s="2338"/>
      <c r="D79" s="2338"/>
      <c r="E79" s="2338"/>
      <c r="F79" s="2338"/>
      <c r="G79" s="2338"/>
      <c r="H79" s="2338"/>
      <c r="I79" s="2338"/>
      <c r="J79" s="2338"/>
      <c r="K79" s="2338"/>
      <c r="L79" s="2338"/>
      <c r="M79" s="2338"/>
      <c r="N79" s="2338"/>
      <c r="O79" s="2338"/>
      <c r="P79" s="2338"/>
      <c r="Q79" s="2338"/>
      <c r="R79" s="2338"/>
    </row>
    <row r="80" spans="2:18" ht="18" customHeight="1">
      <c r="B80" s="2338"/>
      <c r="C80" s="2338"/>
      <c r="D80" s="2338"/>
      <c r="E80" s="2338"/>
      <c r="F80" s="2338"/>
      <c r="G80" s="2338"/>
      <c r="H80" s="2338"/>
      <c r="I80" s="2338"/>
      <c r="J80" s="2338"/>
      <c r="K80" s="2338"/>
      <c r="L80" s="2338"/>
      <c r="M80" s="2338"/>
      <c r="N80" s="2338"/>
      <c r="O80" s="2338"/>
      <c r="P80" s="2338"/>
      <c r="Q80" s="2338"/>
      <c r="R80" s="2338"/>
    </row>
    <row r="81" spans="2:18" ht="13.5" customHeight="1">
      <c r="B81" s="2338"/>
      <c r="C81" s="2338"/>
      <c r="D81" s="2338"/>
      <c r="E81" s="2338"/>
      <c r="F81" s="2338"/>
      <c r="G81" s="2338"/>
      <c r="H81" s="2338"/>
      <c r="I81" s="2338"/>
      <c r="J81" s="2338"/>
      <c r="K81" s="2338"/>
      <c r="L81" s="2338"/>
      <c r="M81" s="2338"/>
      <c r="N81" s="2338"/>
      <c r="O81" s="2338"/>
      <c r="P81" s="2338"/>
      <c r="Q81" s="2338"/>
      <c r="R81" s="2338"/>
    </row>
    <row r="82" spans="2:18" ht="13.5" customHeight="1">
      <c r="B82" s="2338"/>
      <c r="C82" s="2338"/>
      <c r="D82" s="2338"/>
      <c r="E82" s="2338"/>
      <c r="F82" s="2338"/>
      <c r="G82" s="2338"/>
      <c r="H82" s="2338"/>
      <c r="I82" s="2338"/>
      <c r="J82" s="2338"/>
      <c r="K82" s="2338"/>
      <c r="L82" s="2338"/>
      <c r="M82" s="2338"/>
      <c r="N82" s="2338"/>
      <c r="O82" s="2338"/>
      <c r="P82" s="2338"/>
      <c r="Q82" s="2338"/>
      <c r="R82" s="2338"/>
    </row>
    <row r="83" spans="2:18" ht="16.5" customHeight="1">
      <c r="B83" s="710"/>
      <c r="C83" s="711"/>
      <c r="D83" s="711"/>
      <c r="E83" s="715"/>
      <c r="F83" s="715"/>
      <c r="G83" s="715"/>
      <c r="H83" s="711"/>
      <c r="I83" s="716"/>
      <c r="J83" s="716"/>
      <c r="K83" s="716"/>
      <c r="L83" s="716"/>
      <c r="M83" s="716"/>
      <c r="N83" s="716"/>
      <c r="O83" s="717"/>
      <c r="P83" s="717"/>
      <c r="Q83" s="717"/>
      <c r="R83" s="711"/>
    </row>
    <row r="84" spans="2:18">
      <c r="B84" s="2325" t="s">
        <v>775</v>
      </c>
      <c r="C84" s="2325"/>
      <c r="D84" s="2325"/>
      <c r="E84" s="2325"/>
      <c r="F84" s="2325"/>
      <c r="G84" s="2325"/>
      <c r="H84" s="2325"/>
      <c r="I84" s="2325"/>
      <c r="J84" s="2325"/>
      <c r="K84" s="2325"/>
      <c r="L84" s="2325"/>
      <c r="M84" s="2325"/>
      <c r="N84" s="2325"/>
      <c r="O84" s="2325"/>
      <c r="P84" s="2325"/>
      <c r="Q84" s="2325"/>
      <c r="R84" s="2325"/>
    </row>
    <row r="85" spans="2:18" ht="15.75" customHeight="1">
      <c r="B85" s="718"/>
      <c r="C85" s="718"/>
      <c r="D85" s="718"/>
      <c r="E85" s="718"/>
      <c r="F85" s="718"/>
      <c r="G85" s="718"/>
      <c r="H85" s="718"/>
      <c r="I85" s="718"/>
      <c r="J85" s="718"/>
      <c r="K85" s="716"/>
      <c r="L85" s="716"/>
      <c r="M85" s="716"/>
      <c r="N85" s="719"/>
      <c r="O85" s="717"/>
      <c r="P85" s="717"/>
      <c r="Q85" s="717"/>
      <c r="R85" s="711"/>
    </row>
    <row r="86" spans="2:18" ht="15.75">
      <c r="B86" s="2325" t="s">
        <v>776</v>
      </c>
      <c r="C86" s="2325"/>
      <c r="D86" s="2325"/>
      <c r="E86" s="720"/>
      <c r="F86" s="720"/>
      <c r="G86" s="720"/>
      <c r="H86" s="720"/>
      <c r="I86" s="720"/>
      <c r="J86" s="720"/>
      <c r="K86" s="720"/>
      <c r="L86" s="720"/>
      <c r="M86" s="720"/>
      <c r="N86" s="720"/>
      <c r="O86" s="720"/>
      <c r="P86" s="720"/>
      <c r="Q86" s="720"/>
      <c r="R86" s="711"/>
    </row>
    <row r="87" spans="2:18" ht="15.75">
      <c r="B87" s="711"/>
      <c r="C87" s="721"/>
      <c r="D87" s="721"/>
      <c r="E87" s="720"/>
      <c r="F87" s="720"/>
      <c r="G87" s="720"/>
      <c r="H87" s="720"/>
      <c r="I87" s="720"/>
      <c r="J87" s="720"/>
      <c r="K87" s="720"/>
      <c r="L87" s="720"/>
      <c r="M87" s="720"/>
      <c r="N87" s="720"/>
      <c r="O87" s="720"/>
      <c r="P87" s="720"/>
      <c r="Q87" s="720"/>
      <c r="R87" s="711"/>
    </row>
    <row r="88" spans="2:18" ht="15.75">
      <c r="B88" s="2325" t="s">
        <v>777</v>
      </c>
      <c r="C88" s="2325"/>
      <c r="D88" s="2325"/>
      <c r="E88" s="720"/>
      <c r="F88" s="720"/>
      <c r="G88" s="720"/>
      <c r="H88" s="720"/>
      <c r="I88" s="720"/>
      <c r="J88" s="720"/>
      <c r="K88" s="720"/>
      <c r="L88" s="720"/>
      <c r="M88" s="720"/>
      <c r="N88" s="720"/>
      <c r="O88" s="720"/>
      <c r="P88" s="720"/>
      <c r="Q88" s="720"/>
      <c r="R88" s="711"/>
    </row>
    <row r="89" spans="2:18" ht="10.5" customHeight="1">
      <c r="C89" s="174"/>
      <c r="D89" s="174"/>
      <c r="E89" s="706"/>
      <c r="F89" s="706"/>
      <c r="G89" s="706"/>
      <c r="H89" s="706"/>
      <c r="I89" s="706"/>
      <c r="J89" s="706"/>
      <c r="K89" s="706"/>
      <c r="L89" s="706"/>
      <c r="M89" s="706"/>
      <c r="N89" s="706"/>
      <c r="O89" s="706"/>
      <c r="P89" s="706"/>
      <c r="Q89" s="706"/>
    </row>
    <row r="90" spans="2:18" ht="15.75" customHeight="1">
      <c r="C90" s="436"/>
      <c r="D90" s="436"/>
      <c r="E90" s="436"/>
      <c r="F90" s="436"/>
      <c r="G90" s="436"/>
      <c r="H90" s="436"/>
      <c r="I90" s="436"/>
      <c r="J90" s="436"/>
      <c r="K90" s="436"/>
      <c r="L90" s="436"/>
      <c r="M90" s="436"/>
      <c r="N90" s="436"/>
      <c r="O90" s="436"/>
      <c r="P90" s="436"/>
      <c r="Q90" s="436"/>
    </row>
    <row r="91" spans="2:18" ht="30.75" customHeight="1">
      <c r="C91" s="110"/>
      <c r="D91" s="110"/>
      <c r="E91" s="110"/>
      <c r="F91" s="110"/>
      <c r="G91" s="110"/>
      <c r="H91" s="110"/>
      <c r="I91" s="110"/>
      <c r="J91" s="110"/>
      <c r="K91" s="110"/>
      <c r="L91" s="110"/>
      <c r="M91" s="110"/>
      <c r="N91" s="110"/>
      <c r="O91" s="110"/>
      <c r="P91" s="110"/>
      <c r="Q91" s="110"/>
    </row>
    <row r="92" spans="2:18" ht="15" customHeight="1">
      <c r="C92" s="144"/>
      <c r="D92" s="144"/>
      <c r="E92" s="144"/>
      <c r="F92" s="144"/>
      <c r="G92" s="144"/>
      <c r="H92" s="144"/>
      <c r="I92" s="144"/>
      <c r="J92" s="144"/>
      <c r="K92" s="144"/>
      <c r="L92" s="144"/>
      <c r="M92" s="144"/>
      <c r="N92" s="144"/>
      <c r="O92" s="144"/>
      <c r="P92" s="144"/>
      <c r="Q92" s="144"/>
    </row>
    <row r="93" spans="2:18" ht="15" customHeight="1">
      <c r="C93" s="144"/>
      <c r="D93" s="144"/>
      <c r="E93" s="144"/>
      <c r="F93" s="144"/>
      <c r="G93" s="144"/>
      <c r="H93" s="144"/>
      <c r="I93" s="144"/>
      <c r="J93" s="144"/>
      <c r="K93" s="144"/>
      <c r="L93" s="144"/>
      <c r="M93" s="144"/>
      <c r="N93" s="144"/>
      <c r="O93" s="144"/>
      <c r="P93" s="144"/>
      <c r="Q93" s="144"/>
    </row>
    <row r="94" spans="2:18" ht="15" customHeight="1">
      <c r="C94" s="144"/>
      <c r="D94" s="144"/>
      <c r="E94" s="144"/>
      <c r="F94" s="144"/>
      <c r="G94" s="144"/>
      <c r="H94" s="144"/>
      <c r="I94" s="144"/>
      <c r="J94" s="144"/>
      <c r="K94" s="144"/>
      <c r="L94" s="144"/>
      <c r="M94" s="144"/>
      <c r="N94" s="144"/>
      <c r="O94" s="144"/>
      <c r="P94" s="144"/>
      <c r="Q94" s="144"/>
    </row>
    <row r="95" spans="2:18" ht="15" customHeight="1">
      <c r="B95" s="2333" t="s">
        <v>778</v>
      </c>
      <c r="C95" s="2333"/>
      <c r="D95" s="2333"/>
      <c r="E95" s="2333"/>
      <c r="F95" s="2333"/>
      <c r="G95" s="2333"/>
      <c r="H95" s="2333"/>
      <c r="I95" s="2333"/>
      <c r="J95" s="2333"/>
      <c r="K95" s="2333"/>
      <c r="L95" s="2333"/>
      <c r="M95" s="2333"/>
      <c r="N95" s="2333"/>
      <c r="O95" s="2333"/>
      <c r="P95" s="2333"/>
      <c r="Q95" s="2333"/>
      <c r="R95" s="2333"/>
    </row>
    <row r="96" spans="2:18" ht="15" customHeight="1">
      <c r="B96" s="707"/>
      <c r="C96" s="707"/>
      <c r="D96" s="707"/>
      <c r="E96" s="707"/>
      <c r="F96" s="707"/>
      <c r="G96" s="707"/>
      <c r="H96" s="707"/>
      <c r="I96" s="707"/>
      <c r="J96" s="707"/>
      <c r="K96" s="707"/>
      <c r="L96" s="707"/>
      <c r="M96" s="707"/>
      <c r="N96" s="707"/>
      <c r="O96" s="707"/>
      <c r="P96" s="707"/>
      <c r="Q96" s="707"/>
      <c r="R96" s="707"/>
    </row>
    <row r="97" spans="2:18" ht="15" customHeight="1">
      <c r="B97" s="707"/>
      <c r="C97" s="707"/>
      <c r="D97" s="707"/>
      <c r="E97" s="707"/>
      <c r="F97" s="707"/>
      <c r="G97" s="707"/>
      <c r="H97" s="707"/>
      <c r="I97" s="707"/>
      <c r="J97" s="707"/>
      <c r="K97" s="707"/>
      <c r="L97" s="707"/>
      <c r="M97" s="707"/>
      <c r="N97" s="707"/>
      <c r="O97" s="707"/>
      <c r="P97" s="707"/>
      <c r="Q97" s="707"/>
      <c r="R97" s="707"/>
    </row>
    <row r="98" spans="2:18" ht="15" customHeight="1">
      <c r="C98" s="144"/>
      <c r="D98" s="144"/>
      <c r="E98" s="144"/>
      <c r="F98" s="144"/>
      <c r="G98" s="144"/>
      <c r="H98" s="144"/>
      <c r="I98" s="144"/>
      <c r="J98" s="144"/>
      <c r="K98" s="144"/>
      <c r="L98" s="144"/>
      <c r="M98" s="144"/>
      <c r="N98" s="144"/>
      <c r="O98" s="144"/>
      <c r="P98" s="144"/>
      <c r="Q98" s="144"/>
    </row>
    <row r="99" spans="2:18" ht="15" customHeight="1">
      <c r="C99" s="144"/>
      <c r="D99" s="144"/>
      <c r="E99" s="144"/>
      <c r="F99" s="144"/>
      <c r="G99" s="144"/>
      <c r="H99" s="144"/>
      <c r="I99" s="144"/>
      <c r="J99" s="144"/>
      <c r="K99" s="144"/>
      <c r="L99" s="144"/>
      <c r="M99" s="144"/>
      <c r="N99" s="144"/>
      <c r="O99" s="144"/>
      <c r="P99" s="144"/>
      <c r="Q99" s="144"/>
    </row>
    <row r="100" spans="2:18" ht="45" customHeight="1">
      <c r="B100" s="2305"/>
      <c r="C100" s="2305"/>
      <c r="D100" s="2305"/>
      <c r="E100" s="2305"/>
      <c r="F100" s="2305"/>
      <c r="G100" s="2305"/>
      <c r="H100" s="2305"/>
      <c r="I100" s="2305"/>
      <c r="J100" s="2305"/>
      <c r="K100" s="2305"/>
      <c r="L100" s="2305"/>
      <c r="M100" s="2305"/>
      <c r="N100" s="2305"/>
      <c r="O100" s="2305"/>
      <c r="P100" s="2305"/>
      <c r="Q100" s="2305"/>
      <c r="R100" s="2305"/>
    </row>
    <row r="101" spans="2:18" ht="15.75" customHeight="1"/>
  </sheetData>
  <sheetProtection algorithmName="SHA-512" hashValue="wgvbCURCsaGNdu4onNAEWRfpb+rEMPY+4GHZphovhxFPHJrqUKhwn+Axnyk58XVummZYvLI0gB6GBFjo7ZvyXg==" saltValue="1DwhTkCGdvhj94KdvMcCMw==" spinCount="100000" sheet="1" scenarios="1" selectLockedCells="1"/>
  <mergeCells count="47">
    <mergeCell ref="B84:R84"/>
    <mergeCell ref="B86:D86"/>
    <mergeCell ref="B88:D88"/>
    <mergeCell ref="B95:R95"/>
    <mergeCell ref="B100:R100"/>
    <mergeCell ref="B79:R82"/>
    <mergeCell ref="B71:R71"/>
    <mergeCell ref="B73:R73"/>
    <mergeCell ref="B74:R74"/>
    <mergeCell ref="B75:R76"/>
    <mergeCell ref="B78:R78"/>
    <mergeCell ref="I70:R70"/>
    <mergeCell ref="D52:F52"/>
    <mergeCell ref="B53:R53"/>
    <mergeCell ref="B56:D56"/>
    <mergeCell ref="B57:R57"/>
    <mergeCell ref="B58:D58"/>
    <mergeCell ref="G58:I58"/>
    <mergeCell ref="B61:R62"/>
    <mergeCell ref="B64:R64"/>
    <mergeCell ref="B67:F67"/>
    <mergeCell ref="G67:K67"/>
    <mergeCell ref="B68:Q68"/>
    <mergeCell ref="B51:R51"/>
    <mergeCell ref="I18:R18"/>
    <mergeCell ref="B19:R19"/>
    <mergeCell ref="B21:R21"/>
    <mergeCell ref="B22:R22"/>
    <mergeCell ref="B23:R24"/>
    <mergeCell ref="B26:R26"/>
    <mergeCell ref="B27:R32"/>
    <mergeCell ref="B34:R34"/>
    <mergeCell ref="B36:D36"/>
    <mergeCell ref="B38:D38"/>
    <mergeCell ref="B45:R45"/>
    <mergeCell ref="B16:Q16"/>
    <mergeCell ref="B3:D3"/>
    <mergeCell ref="B5:D5"/>
    <mergeCell ref="T5:W6"/>
    <mergeCell ref="B6:R6"/>
    <mergeCell ref="B7:D7"/>
    <mergeCell ref="G7:I7"/>
    <mergeCell ref="B10:R11"/>
    <mergeCell ref="B13:R13"/>
    <mergeCell ref="B15:F15"/>
    <mergeCell ref="G15:I15"/>
    <mergeCell ref="K15:R15"/>
  </mergeCells>
  <printOptions horizontalCentered="1" verticalCentered="1"/>
  <pageMargins left="0" right="0" top="0" bottom="0" header="0" footer="0"/>
  <pageSetup paperSize="9" scale="74" fitToHeight="0" orientation="portrait" r:id="rId1"/>
  <headerFooter>
    <oddFooter>&amp;R&amp;1#&amp;"Arial"&amp;10&amp;K000000Confidential C</oddFooter>
  </headerFooter>
  <rowBreaks count="1" manualBreakCount="1">
    <brk id="51" max="16383" man="1"/>
  </rowBreaks>
  <colBreaks count="1" manualBreakCount="1">
    <brk id="17"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B1:AC58"/>
  <sheetViews>
    <sheetView zoomScale="42" zoomScaleNormal="42" zoomScaleSheetLayoutView="40" zoomScalePageLayoutView="55" workbookViewId="0">
      <selection activeCell="D33" sqref="D33:Q33"/>
    </sheetView>
  </sheetViews>
  <sheetFormatPr baseColWidth="10" defaultColWidth="11.42578125" defaultRowHeight="15"/>
  <cols>
    <col min="1" max="1" width="10.42578125" style="2" customWidth="1"/>
    <col min="2" max="2" width="4.28515625" style="1" customWidth="1"/>
    <col min="3" max="3" width="15.7109375" style="1" customWidth="1"/>
    <col min="4" max="4" width="19.42578125" style="1" customWidth="1"/>
    <col min="5" max="5" width="15" style="1" customWidth="1"/>
    <col min="6" max="6" width="39.28515625" style="1" customWidth="1"/>
    <col min="7" max="7" width="13.5703125" style="1" customWidth="1"/>
    <col min="8" max="8" width="8.7109375" style="1" customWidth="1"/>
    <col min="9" max="9" width="10" style="1" customWidth="1"/>
    <col min="10" max="10" width="11.28515625" style="1" customWidth="1"/>
    <col min="11" max="11" width="12" style="1" customWidth="1"/>
    <col min="12" max="12" width="4.7109375" style="1" customWidth="1"/>
    <col min="13" max="13" width="3.42578125" style="1" customWidth="1"/>
    <col min="14" max="14" width="4.42578125" style="1" customWidth="1"/>
    <col min="15" max="15" width="4.5703125" style="1" customWidth="1"/>
    <col min="16" max="16" width="7.42578125" style="1" customWidth="1"/>
    <col min="17" max="17" width="17" style="1" customWidth="1"/>
    <col min="18" max="18" width="12.7109375" style="1" customWidth="1"/>
    <col min="19" max="19" width="18" style="2" customWidth="1"/>
    <col min="20" max="20" width="11.42578125" style="2"/>
    <col min="21" max="21" width="9.7109375" style="2" customWidth="1"/>
    <col min="22" max="22" width="16.7109375" style="2" customWidth="1"/>
    <col min="23" max="16384" width="11.42578125" style="2"/>
  </cols>
  <sheetData>
    <row r="1" spans="18:29" ht="5.25" customHeight="1">
      <c r="R1" s="4"/>
      <c r="S1" s="5"/>
      <c r="AC1" s="2" t="s">
        <v>7</v>
      </c>
    </row>
    <row r="2" spans="18:29" ht="31.5" customHeight="1">
      <c r="R2" s="4"/>
      <c r="S2" s="6"/>
    </row>
    <row r="3" spans="18:29" ht="51" customHeight="1">
      <c r="R3" s="4"/>
      <c r="S3" s="1711"/>
      <c r="T3" s="1711"/>
      <c r="U3" s="1711"/>
      <c r="V3" s="1711"/>
    </row>
    <row r="4" spans="18:29" ht="17.25" customHeight="1">
      <c r="R4" s="4"/>
      <c r="S4" s="1711"/>
      <c r="T4" s="1711"/>
      <c r="U4" s="1711"/>
      <c r="V4" s="1711"/>
    </row>
    <row r="5" spans="18:29" ht="12" customHeight="1">
      <c r="R5" s="4"/>
      <c r="S5" s="1711"/>
      <c r="T5" s="1711"/>
      <c r="U5" s="1711"/>
      <c r="V5" s="1711"/>
    </row>
    <row r="6" spans="18:29" ht="18.75" customHeight="1">
      <c r="R6" s="4"/>
      <c r="S6" s="1711"/>
      <c r="T6" s="1711"/>
      <c r="U6" s="1711"/>
      <c r="V6" s="1711"/>
    </row>
    <row r="7" spans="18:29" ht="12.75" customHeight="1">
      <c r="R7" s="4"/>
      <c r="S7" s="33"/>
      <c r="T7" s="33"/>
      <c r="U7" s="33"/>
      <c r="V7" s="33"/>
    </row>
    <row r="8" spans="18:29" ht="18.75" customHeight="1">
      <c r="R8" s="4"/>
    </row>
    <row r="9" spans="18:29" ht="12.75" customHeight="1">
      <c r="R9" s="4"/>
    </row>
    <row r="10" spans="18:29" ht="18.75" customHeight="1">
      <c r="R10" s="4"/>
    </row>
    <row r="11" spans="18:29" ht="12.75" customHeight="1">
      <c r="R11" s="4"/>
      <c r="S11" s="13"/>
    </row>
    <row r="12" spans="18:29" ht="18.75" customHeight="1">
      <c r="R12" s="4"/>
    </row>
    <row r="13" spans="18:29" ht="11.25" customHeight="1">
      <c r="R13" s="4"/>
    </row>
    <row r="14" spans="18:29" ht="17.25" customHeight="1">
      <c r="R14" s="4"/>
    </row>
    <row r="15" spans="18:29" ht="11.25" customHeight="1">
      <c r="R15" s="4"/>
    </row>
    <row r="16" spans="18:29" ht="18.75" customHeight="1">
      <c r="R16" s="4"/>
    </row>
    <row r="17" spans="18:18" ht="12.75" customHeight="1">
      <c r="R17" s="4"/>
    </row>
    <row r="18" spans="18:18" ht="18.75" customHeight="1">
      <c r="R18" s="4"/>
    </row>
    <row r="19" spans="18:18" ht="9" customHeight="1">
      <c r="R19" s="4"/>
    </row>
    <row r="20" spans="18:18" ht="30" customHeight="1">
      <c r="R20" s="4"/>
    </row>
    <row r="21" spans="18:18" ht="9" customHeight="1">
      <c r="R21" s="4"/>
    </row>
    <row r="22" spans="18:18" ht="30" customHeight="1">
      <c r="R22" s="4"/>
    </row>
    <row r="23" spans="18:18" ht="9" customHeight="1">
      <c r="R23" s="4"/>
    </row>
    <row r="24" spans="18:18" ht="30" customHeight="1">
      <c r="R24" s="4"/>
    </row>
    <row r="25" spans="18:18" ht="9" customHeight="1">
      <c r="R25" s="4"/>
    </row>
    <row r="26" spans="18:18" ht="30" customHeight="1">
      <c r="R26" s="4"/>
    </row>
    <row r="27" spans="18:18" ht="24" customHeight="1">
      <c r="R27" s="4"/>
    </row>
    <row r="28" spans="18:18" ht="11.25" customHeight="1">
      <c r="R28" s="4"/>
    </row>
    <row r="29" spans="18:18" ht="18" customHeight="1">
      <c r="R29" s="4"/>
    </row>
    <row r="30" spans="18:18" ht="11.25" customHeight="1">
      <c r="R30" s="4"/>
    </row>
    <row r="31" spans="18:18" ht="24" customHeight="1">
      <c r="R31" s="4"/>
    </row>
    <row r="32" spans="18:18" ht="11.25" customHeight="1">
      <c r="R32" s="4"/>
    </row>
    <row r="33" spans="6:18" ht="17.25" customHeight="1">
      <c r="R33" s="4"/>
    </row>
    <row r="34" spans="6:18" ht="11.25" customHeight="1">
      <c r="R34" s="4"/>
    </row>
    <row r="35" spans="6:18" ht="24" customHeight="1">
      <c r="R35" s="4"/>
    </row>
    <row r="36" spans="6:18" ht="11.25" customHeight="1">
      <c r="R36" s="4"/>
    </row>
    <row r="37" spans="6:18" ht="17.25" customHeight="1">
      <c r="R37" s="4"/>
    </row>
    <row r="38" spans="6:18" ht="11.25" customHeight="1">
      <c r="R38" s="4"/>
    </row>
    <row r="39" spans="6:18" ht="24" customHeight="1">
      <c r="R39" s="4"/>
    </row>
    <row r="40" spans="6:18" ht="20.25" customHeight="1">
      <c r="R40" s="4"/>
    </row>
    <row r="41" spans="6:18" ht="31.5" customHeight="1">
      <c r="R41" s="4"/>
    </row>
    <row r="42" spans="6:18" ht="227.25" customHeight="1">
      <c r="R42" s="4"/>
    </row>
    <row r="43" spans="6:18" ht="90.75" customHeight="1">
      <c r="F43" s="481" t="s">
        <v>507</v>
      </c>
      <c r="G43" s="2339" t="str">
        <f>IF('1) INTRODUCIR DATOS'!F8="","",'1) INTRODUCIR DATOS'!F8)</f>
        <v>SANGUINO</v>
      </c>
      <c r="H43" s="2339"/>
      <c r="I43" s="2339"/>
      <c r="J43" s="2339"/>
      <c r="K43" s="2339"/>
      <c r="L43" s="2339"/>
      <c r="M43" s="2339"/>
      <c r="N43" s="2339"/>
      <c r="O43" s="2339"/>
      <c r="P43" s="2339"/>
      <c r="Q43" s="2339"/>
      <c r="R43" s="586"/>
    </row>
    <row r="44" spans="6:18" ht="75.75" customHeight="1">
      <c r="F44" s="481" t="s">
        <v>506</v>
      </c>
      <c r="G44" s="2339" t="str">
        <f>IF('1) INTRODUCIR DATOS'!F18="","",'1) INTRODUCIR DATOS'!F18)</f>
        <v>SANDERO [BI1]</v>
      </c>
      <c r="H44" s="2339"/>
      <c r="I44" s="2339"/>
      <c r="J44" s="2339"/>
      <c r="K44" s="2339"/>
      <c r="L44" s="2339"/>
      <c r="M44" s="2339"/>
      <c r="N44" s="2339"/>
      <c r="O44" s="2339"/>
      <c r="P44" s="2339"/>
      <c r="Q44" s="2339"/>
      <c r="R44" s="4"/>
    </row>
    <row r="45" spans="6:18" ht="65.25" customHeight="1">
      <c r="F45" s="483" t="s">
        <v>505</v>
      </c>
      <c r="G45" s="483"/>
      <c r="H45" s="483"/>
      <c r="I45" s="483"/>
      <c r="J45" s="483"/>
      <c r="K45" s="483"/>
      <c r="L45" s="483"/>
      <c r="M45" s="483"/>
      <c r="N45" s="483"/>
      <c r="O45" s="483"/>
      <c r="P45" s="163"/>
      <c r="Q45" s="482"/>
      <c r="R45" s="482"/>
    </row>
    <row r="46" spans="6:18" ht="65.25" customHeight="1">
      <c r="F46" s="481" t="s">
        <v>504</v>
      </c>
      <c r="G46" s="2340" t="str">
        <f>IF('1) INTRODUCIR DATOS'!F26="","",'1) INTRODUCIR DATOS'!F26)</f>
        <v/>
      </c>
      <c r="H46" s="1713"/>
      <c r="I46" s="1713"/>
      <c r="J46" s="1713"/>
      <c r="K46" s="525" t="s">
        <v>551</v>
      </c>
      <c r="L46" s="525"/>
      <c r="M46" s="525"/>
      <c r="N46" s="525"/>
      <c r="O46" s="2341"/>
      <c r="P46" s="2341"/>
      <c r="Q46" s="2341"/>
      <c r="R46" s="2341"/>
    </row>
    <row r="47" spans="6:18" ht="18" customHeight="1">
      <c r="F47" s="1713"/>
      <c r="G47" s="1713"/>
      <c r="H47" s="1713"/>
      <c r="I47" s="1713"/>
      <c r="J47" s="1713"/>
      <c r="K47" s="1713"/>
      <c r="L47" s="1713"/>
      <c r="M47" s="1713"/>
      <c r="N47" s="1713"/>
      <c r="O47" s="1713"/>
      <c r="P47" s="1713"/>
      <c r="Q47" s="1713"/>
      <c r="R47" s="4"/>
    </row>
    <row r="48" spans="6:18" ht="9" customHeight="1">
      <c r="F48" s="1713"/>
      <c r="G48" s="1713"/>
      <c r="H48" s="1713"/>
      <c r="I48" s="1713"/>
      <c r="J48" s="1713"/>
      <c r="K48" s="1713"/>
      <c r="L48" s="1713"/>
      <c r="M48" s="1713"/>
      <c r="N48" s="1713"/>
      <c r="O48" s="1713"/>
      <c r="P48" s="1713"/>
      <c r="Q48" s="1713"/>
      <c r="R48" s="4"/>
    </row>
    <row r="49" spans="6:18" ht="30" customHeight="1">
      <c r="F49" s="1713"/>
      <c r="G49" s="1713"/>
      <c r="H49" s="1713"/>
      <c r="I49" s="1713"/>
      <c r="J49" s="1713"/>
      <c r="K49" s="1713"/>
      <c r="L49" s="1713"/>
      <c r="M49" s="1713"/>
      <c r="N49" s="1713"/>
      <c r="O49" s="1713"/>
      <c r="P49" s="1713"/>
      <c r="Q49" s="1713"/>
      <c r="R49" s="4"/>
    </row>
    <row r="50" spans="6:18" ht="25.5" customHeight="1">
      <c r="R50" s="4"/>
    </row>
    <row r="51" spans="6:18" ht="12.75" customHeight="1">
      <c r="R51" s="4"/>
    </row>
    <row r="52" spans="6:18" ht="17.25" customHeight="1">
      <c r="R52" s="4"/>
    </row>
    <row r="53" spans="6:18" ht="11.25" customHeight="1">
      <c r="R53" s="4"/>
    </row>
    <row r="54" spans="6:18" ht="33" customHeight="1">
      <c r="R54" s="4"/>
    </row>
    <row r="55" spans="6:18" ht="9" customHeight="1">
      <c r="R55" s="4"/>
    </row>
    <row r="56" spans="6:18" ht="33" customHeight="1">
      <c r="R56" s="4"/>
    </row>
    <row r="57" spans="6:18" ht="18.75" customHeight="1">
      <c r="R57" s="4"/>
    </row>
    <row r="58" spans="6:18" ht="15" customHeight="1">
      <c r="R58" s="4"/>
    </row>
  </sheetData>
  <sheetProtection algorithmName="SHA-512" hashValue="oak6UneAhg8uBwU0OL6oap1elTtBvKIpbUd/mTk/lqzEtLn+2eKLF5wMW1m1yoN2UFZXQbHUndmrLL5yTWe4DQ==" saltValue="hhnxKWA/M1avD1mT/e0sVQ==" spinCount="100000" sheet="1" objects="1" scenarios="1" selectLockedCells="1"/>
  <mergeCells count="6">
    <mergeCell ref="F47:Q49"/>
    <mergeCell ref="G44:Q44"/>
    <mergeCell ref="S3:V6"/>
    <mergeCell ref="G46:J46"/>
    <mergeCell ref="O46:R46"/>
    <mergeCell ref="G43:Q43"/>
  </mergeCells>
  <printOptions horizontalCentered="1" verticalCentered="1"/>
  <pageMargins left="0.25" right="0.25" top="0.75" bottom="0.75" header="0.3" footer="0.3"/>
  <pageSetup paperSize="9" scale="46" fitToHeight="0" orientation="portrait" r:id="rId1"/>
  <headerFooter>
    <oddFooter>&amp;R&amp;1#&amp;"Arial"&amp;10&amp;K000000Confidential C</oddFooter>
  </headerFooter>
  <ignoredErrors>
    <ignoredError sqref="G43" unlockedFormula="1"/>
  </ignoredError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C1:AD47"/>
  <sheetViews>
    <sheetView view="pageBreakPreview" zoomScale="85" zoomScaleNormal="28" zoomScaleSheetLayoutView="85" zoomScalePageLayoutView="33" workbookViewId="0">
      <selection activeCell="D33" sqref="D33:Q33"/>
    </sheetView>
  </sheetViews>
  <sheetFormatPr baseColWidth="10" defaultColWidth="11.42578125" defaultRowHeight="15"/>
  <cols>
    <col min="1" max="1" width="11.42578125" style="2"/>
    <col min="2" max="2" width="10.42578125" style="2" customWidth="1"/>
    <col min="3" max="3" width="4.28515625" style="1" customWidth="1"/>
    <col min="4" max="4" width="15.7109375" style="1" customWidth="1"/>
    <col min="5" max="5" width="19.42578125" style="1" customWidth="1"/>
    <col min="6" max="6" width="15" style="1" customWidth="1"/>
    <col min="7" max="7" width="27.28515625" style="1" customWidth="1"/>
    <col min="8" max="8" width="13.5703125" style="1" customWidth="1"/>
    <col min="9" max="9" width="8.7109375" style="1" customWidth="1"/>
    <col min="10" max="10" width="10" style="1" customWidth="1"/>
    <col min="11" max="11" width="15.28515625" style="1" customWidth="1"/>
    <col min="12" max="12" width="12" style="1" customWidth="1"/>
    <col min="13" max="13" width="4.7109375" style="1" customWidth="1"/>
    <col min="14" max="14" width="3.42578125" style="1" customWidth="1"/>
    <col min="15" max="15" width="4.42578125" style="1" customWidth="1"/>
    <col min="16" max="16" width="4.5703125" style="1" customWidth="1"/>
    <col min="17" max="17" width="7.42578125" style="1" customWidth="1"/>
    <col min="18" max="18" width="17" style="1" customWidth="1"/>
    <col min="19" max="19" width="12.7109375" style="1" customWidth="1"/>
    <col min="20" max="20" width="18" style="2" customWidth="1"/>
    <col min="21" max="21" width="11.42578125" style="2"/>
    <col min="22" max="22" width="9.7109375" style="2" customWidth="1"/>
    <col min="23" max="23" width="16.7109375" style="2" customWidth="1"/>
    <col min="24" max="16384" width="11.42578125" style="2"/>
  </cols>
  <sheetData>
    <row r="1" spans="19:30" ht="5.25" customHeight="1">
      <c r="S1" s="4"/>
      <c r="T1" s="5"/>
      <c r="AD1" s="2" t="s">
        <v>7</v>
      </c>
    </row>
    <row r="2" spans="19:30" ht="31.5" customHeight="1">
      <c r="S2" s="4"/>
      <c r="T2" s="6"/>
    </row>
    <row r="3" spans="19:30" ht="51" customHeight="1">
      <c r="S3" s="4"/>
      <c r="T3" s="1711"/>
      <c r="U3" s="1711"/>
      <c r="V3" s="1711"/>
      <c r="W3" s="1711"/>
    </row>
    <row r="4" spans="19:30" ht="17.25" customHeight="1">
      <c r="S4" s="4"/>
      <c r="T4" s="1711"/>
      <c r="U4" s="1711"/>
      <c r="V4" s="1711"/>
      <c r="W4" s="1711"/>
    </row>
    <row r="5" spans="19:30" ht="12" customHeight="1">
      <c r="S5" s="4"/>
      <c r="T5" s="1711"/>
      <c r="U5" s="1711"/>
      <c r="V5" s="1711"/>
      <c r="W5" s="1711"/>
    </row>
    <row r="6" spans="19:30" ht="18.75" customHeight="1">
      <c r="S6" s="4"/>
      <c r="T6" s="1711"/>
      <c r="U6" s="1711"/>
      <c r="V6" s="1711"/>
      <c r="W6" s="1711"/>
    </row>
    <row r="7" spans="19:30" ht="12.75" customHeight="1">
      <c r="S7" s="4"/>
      <c r="T7" s="33"/>
      <c r="U7" s="33"/>
      <c r="V7" s="33"/>
      <c r="W7" s="33"/>
    </row>
    <row r="8" spans="19:30" ht="18.75" customHeight="1">
      <c r="S8" s="4"/>
    </row>
    <row r="9" spans="19:30" ht="12.75" customHeight="1">
      <c r="S9" s="4"/>
    </row>
    <row r="10" spans="19:30" ht="18.75" customHeight="1">
      <c r="S10" s="4"/>
    </row>
    <row r="11" spans="19:30" ht="12.75" customHeight="1">
      <c r="S11" s="4"/>
      <c r="T11" s="13"/>
    </row>
    <row r="12" spans="19:30" ht="18.75" customHeight="1">
      <c r="S12" s="4"/>
    </row>
    <row r="13" spans="19:30" ht="11.25" customHeight="1">
      <c r="S13" s="4"/>
    </row>
    <row r="14" spans="19:30" ht="17.25" customHeight="1">
      <c r="S14" s="4"/>
    </row>
    <row r="15" spans="19:30" ht="11.25" customHeight="1">
      <c r="S15" s="4"/>
    </row>
    <row r="16" spans="19:30" ht="18.75" customHeight="1">
      <c r="S16" s="4"/>
    </row>
    <row r="17" spans="4:19" ht="12.75" customHeight="1">
      <c r="S17" s="4"/>
    </row>
    <row r="18" spans="4:19" ht="18.75" customHeight="1">
      <c r="S18" s="4"/>
    </row>
    <row r="19" spans="4:19" ht="9" customHeight="1">
      <c r="S19" s="4"/>
    </row>
    <row r="20" spans="4:19" ht="11.25" customHeight="1">
      <c r="S20" s="4"/>
    </row>
    <row r="21" spans="4:19" ht="17.25" customHeight="1">
      <c r="S21" s="4"/>
    </row>
    <row r="22" spans="4:19" ht="11.25" customHeight="1">
      <c r="S22" s="4"/>
    </row>
    <row r="23" spans="4:19" ht="24" customHeight="1">
      <c r="S23" s="4"/>
    </row>
    <row r="24" spans="4:19" ht="11.25" customHeight="1">
      <c r="S24" s="4"/>
    </row>
    <row r="25" spans="4:19" ht="17.25" customHeight="1">
      <c r="S25" s="4"/>
    </row>
    <row r="26" spans="4:19" ht="11.25" customHeight="1">
      <c r="S26" s="4"/>
    </row>
    <row r="27" spans="4:19" ht="24" customHeight="1">
      <c r="S27" s="4"/>
    </row>
    <row r="28" spans="4:19" ht="20.25" customHeight="1">
      <c r="S28" s="4"/>
    </row>
    <row r="29" spans="4:19" ht="31.5" customHeight="1">
      <c r="S29" s="4"/>
    </row>
    <row r="30" spans="4:19" ht="227.25" customHeight="1">
      <c r="D30" s="870" t="s">
        <v>853</v>
      </c>
      <c r="E30" s="676"/>
      <c r="F30" s="676"/>
      <c r="G30" s="676"/>
      <c r="H30" s="588"/>
      <c r="I30" s="868"/>
      <c r="J30" s="868"/>
      <c r="K30" s="868"/>
      <c r="L30" s="868"/>
      <c r="M30" s="868"/>
      <c r="N30" s="868"/>
      <c r="O30" s="869"/>
      <c r="P30" s="676"/>
      <c r="Q30" s="676"/>
      <c r="S30" s="4"/>
    </row>
    <row r="31" spans="4:19" ht="134.65" customHeight="1">
      <c r="D31" s="2343" t="str">
        <f>IF('1) INTRODUCIR DATOS'!F8="","",'1) INTRODUCIR DATOS'!F8)</f>
        <v>SANGUINO</v>
      </c>
      <c r="E31" s="2343"/>
      <c r="F31" s="2343"/>
      <c r="G31" s="2343"/>
      <c r="H31" s="2343"/>
      <c r="I31" s="2343"/>
      <c r="J31" s="2343"/>
      <c r="K31" s="2343"/>
      <c r="L31" s="2343"/>
      <c r="M31" s="2343"/>
      <c r="N31" s="2343"/>
      <c r="O31" s="2343"/>
      <c r="P31" s="2343"/>
      <c r="Q31" s="2343"/>
      <c r="R31" s="2343"/>
      <c r="S31" s="4"/>
    </row>
    <row r="32" spans="4:19" ht="114.4" customHeight="1">
      <c r="D32" s="870" t="s">
        <v>849</v>
      </c>
      <c r="E32" s="871"/>
      <c r="F32" s="872"/>
      <c r="G32" s="871"/>
      <c r="H32" s="872"/>
      <c r="I32" s="872"/>
      <c r="J32" s="872"/>
      <c r="K32" s="872"/>
      <c r="L32" s="872"/>
      <c r="M32" s="872"/>
      <c r="N32" s="872"/>
      <c r="O32" s="872"/>
      <c r="P32" s="871"/>
      <c r="Q32" s="871"/>
      <c r="S32" s="4"/>
    </row>
    <row r="33" spans="4:19" ht="95.65" customHeight="1">
      <c r="D33" s="2342" t="s">
        <v>851</v>
      </c>
      <c r="E33" s="2342"/>
      <c r="F33" s="2342"/>
      <c r="G33" s="2342"/>
      <c r="H33" s="2342"/>
      <c r="I33" s="2342"/>
      <c r="J33" s="2342"/>
      <c r="K33" s="2342"/>
      <c r="L33" s="2342"/>
      <c r="M33" s="2342"/>
      <c r="N33" s="2342"/>
      <c r="O33" s="2342"/>
      <c r="P33" s="2342"/>
      <c r="Q33" s="2342"/>
      <c r="S33" s="4"/>
    </row>
    <row r="34" spans="4:19" ht="93" customHeight="1">
      <c r="D34" s="872" t="s">
        <v>850</v>
      </c>
      <c r="E34" s="871"/>
      <c r="F34" s="873"/>
      <c r="G34" s="873"/>
      <c r="H34" s="874"/>
      <c r="I34" s="875"/>
      <c r="J34" s="870"/>
      <c r="K34" s="871"/>
      <c r="L34" s="876"/>
      <c r="M34" s="876"/>
      <c r="N34" s="876"/>
      <c r="O34" s="876"/>
      <c r="P34" s="871"/>
      <c r="Q34" s="871"/>
      <c r="S34" s="482"/>
    </row>
    <row r="35" spans="4:19" ht="65.25" customHeight="1">
      <c r="S35" s="4"/>
    </row>
    <row r="36" spans="4:19" ht="18" customHeight="1">
      <c r="D36" s="861"/>
      <c r="E36" s="861"/>
      <c r="F36" s="861"/>
      <c r="G36" s="861"/>
      <c r="H36" s="861"/>
      <c r="I36" s="861"/>
      <c r="J36" s="861"/>
      <c r="K36" s="861"/>
      <c r="L36" s="861"/>
      <c r="M36" s="861"/>
      <c r="N36" s="861"/>
      <c r="O36" s="861"/>
      <c r="S36" s="4"/>
    </row>
    <row r="37" spans="4:19" ht="9" customHeight="1">
      <c r="D37" s="861"/>
      <c r="E37" s="861"/>
      <c r="F37" s="861"/>
      <c r="G37" s="861"/>
      <c r="H37" s="861"/>
      <c r="I37" s="861"/>
      <c r="J37" s="861"/>
      <c r="K37" s="861"/>
      <c r="L37" s="861"/>
      <c r="M37" s="861"/>
      <c r="N37" s="861"/>
      <c r="O37" s="861"/>
      <c r="S37" s="4"/>
    </row>
    <row r="38" spans="4:19" ht="30" customHeight="1">
      <c r="D38" s="861"/>
      <c r="E38" s="861"/>
      <c r="F38" s="861"/>
      <c r="G38" s="861"/>
      <c r="H38" s="861"/>
      <c r="I38" s="861"/>
      <c r="J38" s="861"/>
      <c r="K38" s="861"/>
      <c r="L38" s="861"/>
      <c r="M38" s="861"/>
      <c r="N38" s="861"/>
      <c r="O38" s="861"/>
      <c r="S38" s="4"/>
    </row>
    <row r="39" spans="4:19" ht="25.5" customHeight="1">
      <c r="S39" s="4"/>
    </row>
    <row r="40" spans="4:19" ht="12.75" customHeight="1">
      <c r="S40" s="4"/>
    </row>
    <row r="41" spans="4:19" ht="17.25" customHeight="1">
      <c r="S41" s="4"/>
    </row>
    <row r="42" spans="4:19" ht="11.25" customHeight="1">
      <c r="S42" s="4"/>
    </row>
    <row r="43" spans="4:19" ht="33" customHeight="1">
      <c r="S43" s="4"/>
    </row>
    <row r="44" spans="4:19" ht="9" customHeight="1">
      <c r="S44" s="4"/>
    </row>
    <row r="45" spans="4:19" ht="33" customHeight="1">
      <c r="S45" s="4"/>
    </row>
    <row r="46" spans="4:19" ht="18.75" customHeight="1">
      <c r="S46" s="4"/>
    </row>
    <row r="47" spans="4:19" ht="15" customHeight="1">
      <c r="S47" s="4"/>
    </row>
  </sheetData>
  <sheetProtection algorithmName="SHA-512" hashValue="cO9nQcSpR/Zg7spG+DdBMNDis8xdw1/7hMi/pBJ4qsoEuFfOyGxszXx5RnOmKgQR/avjIRUa36LYRi8jDXqahg==" saltValue="rwmX0YeVxwNePN4tOahQdA==" spinCount="100000" sheet="1" selectLockedCells="1"/>
  <mergeCells count="3">
    <mergeCell ref="D33:Q33"/>
    <mergeCell ref="D31:R31"/>
    <mergeCell ref="T3:W6"/>
  </mergeCells>
  <printOptions horizontalCentered="1" verticalCentered="1"/>
  <pageMargins left="0.25" right="0.25" top="0.75" bottom="0.75" header="0.3" footer="0.3"/>
  <pageSetup paperSize="9" scale="48" fitToHeight="0" orientation="portrait" r:id="rId1"/>
  <headerFooter>
    <oddFooter>&amp;R&amp;1#&amp;"Arial"&amp;10&amp;K000000Confidential C</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B1:AH95"/>
  <sheetViews>
    <sheetView topLeftCell="A15" zoomScale="85" zoomScaleNormal="85" zoomScalePageLayoutView="55" workbookViewId="0">
      <selection activeCell="D38" sqref="D38:T38"/>
    </sheetView>
  </sheetViews>
  <sheetFormatPr baseColWidth="10" defaultColWidth="11.42578125" defaultRowHeight="15"/>
  <cols>
    <col min="1" max="1" width="5.28515625" style="2" customWidth="1"/>
    <col min="2" max="2" width="7.5703125" style="2" customWidth="1"/>
    <col min="3" max="3" width="5.85546875" style="2" customWidth="1"/>
    <col min="4" max="4" width="3.5703125" style="2" customWidth="1"/>
    <col min="5" max="5" width="10.28515625" style="2" customWidth="1"/>
    <col min="6" max="6" width="11.42578125" style="2"/>
    <col min="7" max="7" width="10.28515625" style="2" customWidth="1"/>
    <col min="8" max="8" width="12.140625" style="2" customWidth="1"/>
    <col min="9" max="9" width="8.140625" style="2" customWidth="1"/>
    <col min="10" max="10" width="1.85546875" style="2" customWidth="1"/>
    <col min="11" max="11" width="3.42578125" style="2" customWidth="1"/>
    <col min="12" max="12" width="4.28515625" style="2" customWidth="1"/>
    <col min="13" max="13" width="3.42578125" style="2" customWidth="1"/>
    <col min="14" max="14" width="4.42578125" style="2" customWidth="1"/>
    <col min="15" max="15" width="5.28515625" style="2" customWidth="1"/>
    <col min="16" max="16" width="4.42578125" style="2" customWidth="1"/>
    <col min="17" max="17" width="3.42578125" style="2" customWidth="1"/>
    <col min="18" max="18" width="5.28515625" style="2" customWidth="1"/>
    <col min="19" max="19" width="3.85546875" style="2" customWidth="1"/>
    <col min="20" max="20" width="9.7109375" style="2" customWidth="1"/>
    <col min="21" max="21" width="9.28515625" style="2" customWidth="1"/>
    <col min="22" max="22" width="13.140625" style="2" customWidth="1"/>
    <col min="23" max="23" width="5.5703125" style="2" customWidth="1"/>
    <col min="24" max="24" width="18" style="2" customWidth="1"/>
    <col min="25" max="25" width="11.42578125" style="2"/>
    <col min="26" max="26" width="9.7109375" style="2" customWidth="1"/>
    <col min="27" max="27" width="16.7109375" style="2" customWidth="1"/>
    <col min="28" max="16384" width="11.42578125" style="2"/>
  </cols>
  <sheetData>
    <row r="1" spans="3:34">
      <c r="AH1" s="3"/>
    </row>
    <row r="2" spans="3:34" ht="42.4" customHeight="1">
      <c r="X2" s="5"/>
      <c r="AH2" s="2" t="s">
        <v>7</v>
      </c>
    </row>
    <row r="3" spans="3:34" ht="23.25">
      <c r="C3" s="823" t="s">
        <v>847</v>
      </c>
      <c r="D3" s="823"/>
      <c r="E3" s="823"/>
      <c r="F3" s="823"/>
      <c r="G3" s="823"/>
      <c r="H3" s="823"/>
      <c r="I3" s="823"/>
      <c r="J3" s="823"/>
      <c r="K3" s="823"/>
      <c r="L3" s="823"/>
      <c r="M3" s="823"/>
      <c r="N3" s="823"/>
      <c r="O3" s="823"/>
      <c r="P3" s="823"/>
      <c r="Q3" s="823"/>
      <c r="R3" s="823"/>
      <c r="S3" s="823"/>
      <c r="T3" s="823"/>
      <c r="U3" s="823"/>
      <c r="V3" s="816"/>
      <c r="X3" s="6"/>
    </row>
    <row r="4" spans="3:34" ht="26.65" customHeight="1">
      <c r="D4" s="428"/>
      <c r="E4" s="428"/>
      <c r="F4" s="428"/>
      <c r="G4" s="428"/>
      <c r="H4" s="429"/>
      <c r="I4" s="430"/>
      <c r="J4" s="431"/>
      <c r="K4" s="431"/>
      <c r="L4" s="431"/>
      <c r="M4" s="431"/>
      <c r="N4" s="432"/>
      <c r="O4" s="432"/>
      <c r="P4" s="432"/>
      <c r="Q4" s="433"/>
      <c r="R4" s="108"/>
      <c r="S4" s="108"/>
      <c r="T4" s="108"/>
    </row>
    <row r="5" spans="3:34" ht="24.75" customHeight="1">
      <c r="X5" s="1711"/>
      <c r="Y5" s="1711"/>
      <c r="Z5" s="1711"/>
      <c r="AA5" s="1711"/>
    </row>
    <row r="6" spans="3:34" ht="25.9" customHeight="1">
      <c r="C6" s="788" t="s">
        <v>728</v>
      </c>
      <c r="D6" s="31"/>
      <c r="E6" s="807"/>
      <c r="F6" s="2379" t="str">
        <f>'1) INTRODUCIR DATOS'!F8&amp;" "&amp;'1) INTRODUCIR DATOS'!F9</f>
        <v>SANGUINO CASTRO</v>
      </c>
      <c r="G6" s="2379"/>
      <c r="H6" s="2379"/>
      <c r="I6" s="2378" t="s">
        <v>729</v>
      </c>
      <c r="J6" s="2378"/>
      <c r="K6" s="2378"/>
      <c r="L6" s="805"/>
      <c r="M6" s="2374" t="str">
        <f>'1) INTRODUCIR DATOS'!F7</f>
        <v>MIREIA</v>
      </c>
      <c r="N6" s="2374"/>
      <c r="O6" s="2374"/>
      <c r="P6" s="2374"/>
      <c r="Q6" s="2374"/>
      <c r="R6" s="2374"/>
      <c r="S6" s="2374"/>
      <c r="T6" s="2374"/>
      <c r="U6" s="819"/>
      <c r="V6" s="673"/>
      <c r="W6" s="673"/>
      <c r="X6" s="1711"/>
      <c r="Y6" s="1711"/>
      <c r="Z6" s="1711"/>
      <c r="AA6" s="1711"/>
    </row>
    <row r="7" spans="3:34" ht="9.75" customHeight="1">
      <c r="C7" s="788"/>
      <c r="D7" s="804"/>
      <c r="E7" s="804"/>
      <c r="F7" s="804"/>
      <c r="G7" s="804"/>
      <c r="H7" s="804"/>
      <c r="I7" s="738"/>
      <c r="J7" s="738"/>
      <c r="K7" s="738"/>
      <c r="L7" s="738"/>
      <c r="M7" s="738"/>
      <c r="N7" s="588"/>
      <c r="O7" s="588"/>
      <c r="P7" s="588"/>
      <c r="Q7" s="588"/>
      <c r="R7" s="588"/>
      <c r="S7" s="588"/>
      <c r="T7" s="588"/>
      <c r="U7" s="588"/>
      <c r="V7" s="588"/>
      <c r="W7" s="588"/>
    </row>
    <row r="8" spans="3:34" ht="22.5" customHeight="1">
      <c r="C8" s="788" t="s">
        <v>336</v>
      </c>
      <c r="D8" s="31"/>
      <c r="E8" s="807"/>
      <c r="F8" s="2380" t="str">
        <f>IF('1) INTRODUCIR DATOS'!F18="","",'1) INTRODUCIR DATOS'!F18)</f>
        <v>SANDERO [BI1]</v>
      </c>
      <c r="G8" s="2380"/>
      <c r="H8" s="2380"/>
      <c r="I8" s="2378" t="s">
        <v>337</v>
      </c>
      <c r="J8" s="2378"/>
      <c r="K8" s="2378"/>
      <c r="L8" s="805"/>
      <c r="M8" s="2374" t="str">
        <f>IF('1) INTRODUCIR DATOS'!F21="","",'1) INTRODUCIR DATOS'!F21)</f>
        <v/>
      </c>
      <c r="N8" s="2374"/>
      <c r="O8" s="2374"/>
      <c r="P8" s="2374"/>
      <c r="Q8" s="2374"/>
      <c r="R8" s="2374"/>
      <c r="S8" s="2374"/>
      <c r="T8" s="2374"/>
      <c r="U8" s="673"/>
      <c r="V8" s="788"/>
      <c r="W8" s="673"/>
    </row>
    <row r="9" spans="3:34" ht="9.75" customHeight="1">
      <c r="C9" s="787"/>
      <c r="D9" s="804"/>
      <c r="E9" s="804"/>
      <c r="F9" s="804"/>
      <c r="G9" s="804"/>
      <c r="H9" s="804"/>
      <c r="I9" s="738"/>
      <c r="J9" s="738"/>
      <c r="K9" s="738"/>
      <c r="L9" s="738"/>
      <c r="M9" s="738"/>
      <c r="N9" s="588"/>
      <c r="O9" s="588"/>
      <c r="P9" s="588"/>
      <c r="Q9" s="588"/>
      <c r="R9" s="588"/>
      <c r="S9" s="588"/>
      <c r="T9" s="588"/>
      <c r="U9" s="588"/>
      <c r="V9" s="588"/>
      <c r="W9" s="588"/>
    </row>
    <row r="10" spans="3:34" ht="22.5" customHeight="1">
      <c r="C10" s="2346" t="s">
        <v>838</v>
      </c>
      <c r="D10" s="2346"/>
      <c r="E10" s="2346"/>
      <c r="F10" s="2346"/>
      <c r="G10" s="2345" t="str">
        <f>IF('1) INTRODUCIR DATOS'!F26="","",'1) INTRODUCIR DATOS'!F26)</f>
        <v/>
      </c>
      <c r="H10" s="2345"/>
      <c r="I10" s="806"/>
      <c r="J10" s="2381" t="s">
        <v>839</v>
      </c>
      <c r="K10" s="2381"/>
      <c r="L10" s="806"/>
      <c r="M10" s="2361"/>
      <c r="N10" s="2361"/>
      <c r="O10" s="2361"/>
      <c r="P10" s="2361"/>
      <c r="Q10" s="2361"/>
      <c r="R10" s="2361"/>
      <c r="S10" s="2361"/>
      <c r="T10" s="2361"/>
      <c r="U10" s="815"/>
      <c r="V10" s="817"/>
      <c r="W10" s="815"/>
    </row>
    <row r="11" spans="3:34" ht="9.75" customHeight="1">
      <c r="D11" s="609"/>
      <c r="E11" s="98"/>
      <c r="F11" s="113"/>
      <c r="G11" s="113"/>
      <c r="H11" s="146"/>
      <c r="I11" s="146"/>
      <c r="J11" s="146"/>
      <c r="K11" s="146"/>
      <c r="L11" s="146"/>
      <c r="M11" s="146"/>
      <c r="N11" s="146"/>
      <c r="O11" s="146"/>
      <c r="P11" s="146"/>
    </row>
    <row r="12" spans="3:34" ht="16.5" customHeight="1"/>
    <row r="13" spans="3:34" ht="18.75">
      <c r="C13" s="758" t="s">
        <v>338</v>
      </c>
      <c r="E13" s="89"/>
      <c r="F13" s="89"/>
      <c r="G13" s="89"/>
      <c r="H13" s="89"/>
      <c r="I13" s="89"/>
      <c r="J13" s="89"/>
      <c r="K13" s="89"/>
      <c r="L13" s="89"/>
      <c r="M13" s="89"/>
      <c r="N13" s="89"/>
      <c r="O13" s="89"/>
      <c r="P13" s="89"/>
      <c r="Q13" s="89"/>
      <c r="R13" s="89"/>
      <c r="S13" s="89"/>
      <c r="T13" s="89"/>
    </row>
    <row r="14" spans="3:34" ht="12" customHeight="1"/>
    <row r="15" spans="3:34">
      <c r="D15" s="768">
        <v>1</v>
      </c>
      <c r="E15" s="767" t="s">
        <v>812</v>
      </c>
      <c r="F15" s="737"/>
      <c r="G15" s="737"/>
      <c r="H15" s="737"/>
      <c r="I15" s="761"/>
      <c r="J15" s="673"/>
      <c r="K15" s="776">
        <v>6</v>
      </c>
      <c r="L15" s="767" t="s">
        <v>825</v>
      </c>
      <c r="M15" s="737"/>
      <c r="N15" s="737"/>
      <c r="O15" s="737"/>
      <c r="P15" s="737"/>
      <c r="Q15" s="737"/>
      <c r="R15" s="737"/>
      <c r="S15" s="737"/>
      <c r="T15" s="737"/>
      <c r="U15" s="737"/>
      <c r="V15" s="737"/>
      <c r="W15" s="737"/>
      <c r="X15" s="737"/>
      <c r="Y15" s="737"/>
      <c r="Z15" s="737"/>
    </row>
    <row r="16" spans="3:34" ht="18" customHeight="1">
      <c r="D16" s="770"/>
      <c r="E16" s="769" t="s">
        <v>818</v>
      </c>
      <c r="F16" s="737"/>
      <c r="G16" s="737"/>
      <c r="H16" s="737"/>
      <c r="I16" s="761"/>
      <c r="J16" s="673"/>
      <c r="K16" s="737"/>
      <c r="L16" s="737"/>
      <c r="M16" s="737"/>
      <c r="N16" s="737"/>
      <c r="O16" s="737"/>
      <c r="P16" s="737"/>
      <c r="Q16" s="737"/>
      <c r="R16" s="737"/>
      <c r="S16" s="737"/>
      <c r="T16" s="737"/>
      <c r="U16" s="737"/>
      <c r="V16" s="737"/>
      <c r="W16" s="737"/>
      <c r="X16" s="737"/>
      <c r="Y16" s="737"/>
      <c r="Z16" s="737"/>
      <c r="AA16" s="106"/>
      <c r="AB16" s="106"/>
    </row>
    <row r="17" spans="2:28" ht="18.75" customHeight="1">
      <c r="D17" s="768">
        <v>2</v>
      </c>
      <c r="E17" s="773" t="s">
        <v>813</v>
      </c>
      <c r="F17" s="673"/>
      <c r="G17" s="673"/>
      <c r="H17" s="673"/>
      <c r="I17" s="762"/>
      <c r="J17" s="673"/>
      <c r="K17" s="777">
        <v>7</v>
      </c>
      <c r="L17" s="2357" t="s">
        <v>823</v>
      </c>
      <c r="M17" s="2357"/>
      <c r="N17" s="2357"/>
      <c r="O17" s="2357"/>
      <c r="P17" s="2357"/>
      <c r="Q17" s="2357"/>
      <c r="R17" s="2357"/>
      <c r="S17" s="2357"/>
      <c r="T17" s="2357"/>
      <c r="U17" s="2357"/>
      <c r="V17" s="2357"/>
      <c r="W17" s="2357"/>
      <c r="X17" s="786"/>
      <c r="Y17" s="786"/>
      <c r="Z17" s="786"/>
      <c r="AA17" s="786"/>
      <c r="AB17" s="786"/>
    </row>
    <row r="18" spans="2:28" ht="25.9" customHeight="1">
      <c r="D18" s="770"/>
      <c r="E18" s="2358" t="s">
        <v>846</v>
      </c>
      <c r="F18" s="2358"/>
      <c r="G18" s="2358"/>
      <c r="H18" s="2358"/>
      <c r="I18" s="763"/>
      <c r="J18" s="737"/>
      <c r="K18" s="737"/>
      <c r="L18" s="2359" t="s">
        <v>824</v>
      </c>
      <c r="M18" s="2359"/>
      <c r="N18" s="2359"/>
      <c r="O18" s="2359"/>
      <c r="P18" s="2359"/>
      <c r="Q18" s="2359"/>
      <c r="R18" s="2359"/>
      <c r="S18" s="2359"/>
      <c r="T18" s="2359"/>
      <c r="U18" s="2359"/>
      <c r="V18" s="2359"/>
      <c r="W18" s="2359"/>
      <c r="X18" s="785"/>
      <c r="Y18" s="785"/>
      <c r="Z18" s="785"/>
      <c r="AA18" s="785"/>
      <c r="AB18" s="785"/>
    </row>
    <row r="19" spans="2:28" ht="18.399999999999999" customHeight="1">
      <c r="D19" s="768">
        <v>3</v>
      </c>
      <c r="E19" s="773" t="s">
        <v>814</v>
      </c>
      <c r="F19" s="673"/>
      <c r="G19" s="673"/>
      <c r="H19" s="673"/>
      <c r="I19" s="762"/>
      <c r="J19" s="673"/>
      <c r="K19" s="777">
        <v>8</v>
      </c>
      <c r="L19" s="773" t="s">
        <v>826</v>
      </c>
      <c r="M19" s="673"/>
      <c r="N19" s="673"/>
      <c r="O19" s="673"/>
      <c r="P19" s="673"/>
      <c r="Q19" s="673"/>
      <c r="R19" s="673"/>
      <c r="S19" s="673"/>
      <c r="T19" s="673"/>
      <c r="U19" s="673"/>
      <c r="V19" s="673"/>
      <c r="W19" s="673"/>
      <c r="X19" s="673"/>
      <c r="Y19" s="673"/>
      <c r="Z19" s="673"/>
    </row>
    <row r="20" spans="2:28" ht="29.65" customHeight="1">
      <c r="D20" s="770"/>
      <c r="E20" s="778" t="s">
        <v>815</v>
      </c>
      <c r="F20" s="588"/>
      <c r="G20" s="588"/>
      <c r="H20" s="588"/>
      <c r="I20" s="764"/>
      <c r="J20" s="588"/>
      <c r="K20" s="588"/>
      <c r="L20" s="2376" t="s">
        <v>844</v>
      </c>
      <c r="M20" s="2376"/>
      <c r="N20" s="2376"/>
      <c r="O20" s="2376"/>
      <c r="P20" s="2376"/>
      <c r="Q20" s="2376"/>
      <c r="R20" s="2376"/>
      <c r="S20" s="2376"/>
      <c r="T20" s="2376"/>
      <c r="U20" s="783"/>
      <c r="V20" s="783"/>
      <c r="W20" s="783"/>
      <c r="X20" s="783"/>
      <c r="Y20" s="783"/>
      <c r="Z20" s="783"/>
      <c r="AA20" s="783"/>
      <c r="AB20" s="783"/>
    </row>
    <row r="21" spans="2:28">
      <c r="D21" s="768">
        <v>4</v>
      </c>
      <c r="E21" s="774" t="s">
        <v>816</v>
      </c>
      <c r="F21" s="673"/>
      <c r="G21" s="673"/>
      <c r="H21" s="673"/>
      <c r="I21" s="762"/>
      <c r="J21" s="673"/>
      <c r="K21" s="777">
        <v>9</v>
      </c>
      <c r="L21" s="773" t="s">
        <v>828</v>
      </c>
      <c r="M21" s="673"/>
      <c r="N21" s="673"/>
      <c r="O21" s="673"/>
      <c r="P21" s="673"/>
      <c r="Q21" s="673"/>
      <c r="R21" s="673"/>
      <c r="S21" s="673"/>
      <c r="T21" s="673"/>
      <c r="U21" s="673"/>
      <c r="V21" s="673"/>
      <c r="W21" s="673"/>
      <c r="X21" s="673"/>
      <c r="Y21" s="673"/>
      <c r="Z21" s="673"/>
    </row>
    <row r="22" spans="2:28" ht="49.5" customHeight="1">
      <c r="D22" s="771"/>
      <c r="E22" s="775" t="s">
        <v>817</v>
      </c>
      <c r="F22" s="739"/>
      <c r="G22" s="739"/>
      <c r="H22" s="739"/>
      <c r="I22" s="765"/>
      <c r="J22" s="739"/>
      <c r="K22" s="739"/>
      <c r="L22" s="2359" t="s">
        <v>845</v>
      </c>
      <c r="M22" s="2359"/>
      <c r="N22" s="2359"/>
      <c r="O22" s="2359"/>
      <c r="P22" s="2359"/>
      <c r="Q22" s="2359"/>
      <c r="R22" s="2359"/>
      <c r="S22" s="2359"/>
      <c r="T22" s="2359"/>
      <c r="U22" s="784"/>
      <c r="V22" s="784"/>
      <c r="W22" s="784"/>
      <c r="X22" s="784"/>
      <c r="Y22" s="784"/>
      <c r="Z22" s="784"/>
      <c r="AA22" s="784"/>
      <c r="AB22" s="784"/>
    </row>
    <row r="23" spans="2:28" ht="18.75" customHeight="1">
      <c r="D23" s="768">
        <v>5</v>
      </c>
      <c r="E23" s="773" t="s">
        <v>820</v>
      </c>
      <c r="F23" s="673"/>
      <c r="G23" s="673"/>
      <c r="H23" s="673"/>
      <c r="I23" s="762"/>
      <c r="J23" s="673"/>
      <c r="K23" s="777">
        <v>10</v>
      </c>
      <c r="L23" s="774" t="s">
        <v>830</v>
      </c>
      <c r="M23" s="673"/>
      <c r="N23" s="673"/>
      <c r="O23" s="673"/>
      <c r="P23" s="673"/>
      <c r="Q23" s="673"/>
      <c r="R23" s="673"/>
      <c r="S23" s="673"/>
      <c r="T23" s="673"/>
      <c r="U23" s="673"/>
      <c r="V23" s="673"/>
      <c r="W23" s="673"/>
      <c r="X23" s="673"/>
      <c r="Y23" s="673"/>
      <c r="Z23" s="673"/>
    </row>
    <row r="24" spans="2:28" ht="88.15" customHeight="1">
      <c r="D24" s="770"/>
      <c r="E24" s="2371" t="s">
        <v>832</v>
      </c>
      <c r="F24" s="2371"/>
      <c r="G24" s="2371"/>
      <c r="H24" s="2371"/>
      <c r="I24" s="766"/>
      <c r="J24" s="760"/>
      <c r="K24" s="589"/>
      <c r="L24" s="2377" t="s">
        <v>831</v>
      </c>
      <c r="M24" s="2377"/>
      <c r="N24" s="2377"/>
      <c r="O24" s="2377"/>
      <c r="P24" s="2377"/>
      <c r="Q24" s="2377"/>
      <c r="R24" s="2377"/>
      <c r="S24" s="2377"/>
      <c r="T24" s="2377"/>
      <c r="U24" s="783"/>
      <c r="V24" s="783"/>
      <c r="W24" s="783"/>
      <c r="X24" s="783"/>
      <c r="Y24" s="783"/>
      <c r="Z24" s="783"/>
      <c r="AA24" s="783"/>
      <c r="AB24" s="783"/>
    </row>
    <row r="25" spans="2:28" ht="13.5" customHeight="1">
      <c r="D25" s="123"/>
      <c r="E25" s="435"/>
      <c r="F25" s="435"/>
      <c r="G25" s="435"/>
      <c r="I25" s="123"/>
      <c r="J25" s="123"/>
      <c r="K25" s="123"/>
      <c r="L25" s="123"/>
      <c r="M25" s="123"/>
      <c r="N25" s="124"/>
      <c r="O25" s="124"/>
      <c r="P25" s="124"/>
      <c r="Q25" s="102"/>
      <c r="R25" s="102"/>
      <c r="S25" s="102"/>
      <c r="T25" s="102"/>
    </row>
    <row r="26" spans="2:28" ht="16.5" customHeight="1">
      <c r="D26" s="808" t="s">
        <v>821</v>
      </c>
      <c r="E26" s="588"/>
      <c r="G26" s="435"/>
      <c r="I26" s="123"/>
      <c r="J26" s="123"/>
      <c r="Q26" s="127"/>
      <c r="R26" s="124" t="s">
        <v>339</v>
      </c>
      <c r="S26" s="127"/>
      <c r="T26" s="124" t="s">
        <v>340</v>
      </c>
      <c r="U26" s="587"/>
      <c r="W26" s="124"/>
    </row>
    <row r="27" spans="2:28" ht="9.75" customHeight="1">
      <c r="B27" s="89"/>
      <c r="C27" s="89"/>
      <c r="D27" s="770"/>
      <c r="E27" s="588"/>
      <c r="G27" s="435"/>
      <c r="I27" s="123"/>
      <c r="J27" s="123"/>
      <c r="K27" s="123"/>
      <c r="L27" s="123"/>
      <c r="Q27" s="123"/>
      <c r="R27" s="123"/>
      <c r="S27" s="102"/>
      <c r="T27" s="102"/>
      <c r="U27" s="102"/>
      <c r="W27" s="102"/>
    </row>
    <row r="28" spans="2:28" ht="16.5" customHeight="1">
      <c r="D28" s="808" t="s">
        <v>822</v>
      </c>
      <c r="E28" s="592"/>
      <c r="G28" s="88"/>
      <c r="H28" s="88"/>
      <c r="I28" s="88"/>
      <c r="J28" s="88"/>
      <c r="Q28" s="127"/>
      <c r="R28" s="124" t="s">
        <v>339</v>
      </c>
      <c r="S28" s="127"/>
      <c r="T28" s="124" t="s">
        <v>340</v>
      </c>
      <c r="U28" s="587"/>
      <c r="W28" s="124"/>
    </row>
    <row r="29" spans="2:28" ht="16.5" customHeight="1">
      <c r="D29" s="808"/>
      <c r="E29" s="592"/>
      <c r="G29" s="88"/>
      <c r="H29" s="88"/>
      <c r="I29" s="88"/>
      <c r="J29" s="88"/>
      <c r="R29" s="587"/>
      <c r="S29" s="124"/>
      <c r="T29" s="124"/>
      <c r="U29" s="587"/>
      <c r="V29" s="587"/>
      <c r="W29" s="124"/>
    </row>
    <row r="30" spans="2:28" ht="16.5" customHeight="1">
      <c r="D30" s="808" t="s">
        <v>341</v>
      </c>
      <c r="E30" s="592"/>
      <c r="G30" s="88"/>
      <c r="H30" s="88"/>
      <c r="I30" s="88"/>
      <c r="J30" s="88"/>
      <c r="R30" s="587"/>
      <c r="S30" s="124"/>
      <c r="T30" s="124"/>
      <c r="U30" s="587"/>
      <c r="V30" s="587"/>
      <c r="W30" s="124"/>
    </row>
    <row r="31" spans="2:28" ht="16.5" customHeight="1">
      <c r="D31" s="2356"/>
      <c r="E31" s="2356"/>
      <c r="F31" s="2356"/>
      <c r="G31" s="2356"/>
      <c r="H31" s="2356"/>
      <c r="I31" s="2356"/>
      <c r="J31" s="2356"/>
      <c r="K31" s="2356"/>
      <c r="L31" s="2356"/>
      <c r="M31" s="2356"/>
      <c r="N31" s="2356"/>
      <c r="O31" s="2356"/>
      <c r="P31" s="2356"/>
      <c r="Q31" s="2356"/>
      <c r="R31" s="2356"/>
      <c r="S31" s="2356"/>
      <c r="T31" s="2356"/>
      <c r="U31" s="820"/>
      <c r="V31" s="820"/>
      <c r="W31" s="820"/>
    </row>
    <row r="32" spans="2:28" ht="16.5" customHeight="1">
      <c r="D32" s="2356"/>
      <c r="E32" s="2356"/>
      <c r="F32" s="2356"/>
      <c r="G32" s="2356"/>
      <c r="H32" s="2356"/>
      <c r="I32" s="2356"/>
      <c r="J32" s="2356"/>
      <c r="K32" s="2356"/>
      <c r="L32" s="2356"/>
      <c r="M32" s="2356"/>
      <c r="N32" s="2356"/>
      <c r="O32" s="2356"/>
      <c r="P32" s="2356"/>
      <c r="Q32" s="2356"/>
      <c r="R32" s="2356"/>
      <c r="S32" s="2356"/>
      <c r="T32" s="2356"/>
      <c r="U32" s="820"/>
      <c r="V32" s="820"/>
      <c r="W32" s="820"/>
    </row>
    <row r="33" spans="2:25" ht="16.5" customHeight="1">
      <c r="D33" s="2356"/>
      <c r="E33" s="2356"/>
      <c r="F33" s="2356"/>
      <c r="G33" s="2356"/>
      <c r="H33" s="2356"/>
      <c r="I33" s="2356"/>
      <c r="J33" s="2356"/>
      <c r="K33" s="2356"/>
      <c r="L33" s="2356"/>
      <c r="M33" s="2356"/>
      <c r="N33" s="2356"/>
      <c r="O33" s="2356"/>
      <c r="P33" s="2356"/>
      <c r="Q33" s="2356"/>
      <c r="R33" s="2356"/>
      <c r="S33" s="2356"/>
      <c r="T33" s="2356"/>
      <c r="U33" s="820"/>
      <c r="V33" s="820"/>
      <c r="W33" s="820"/>
    </row>
    <row r="34" spans="2:25" ht="18.75" customHeight="1">
      <c r="B34" s="121"/>
      <c r="C34" s="121"/>
      <c r="D34" s="2356"/>
      <c r="E34" s="2356"/>
      <c r="F34" s="2356"/>
      <c r="G34" s="2356"/>
      <c r="H34" s="2356"/>
      <c r="I34" s="2356"/>
      <c r="J34" s="2356"/>
      <c r="K34" s="2356"/>
      <c r="L34" s="2356"/>
      <c r="M34" s="2356"/>
      <c r="N34" s="2356"/>
      <c r="O34" s="2356"/>
      <c r="P34" s="2356"/>
      <c r="Q34" s="2356"/>
      <c r="R34" s="2356"/>
      <c r="S34" s="2356"/>
      <c r="T34" s="2356"/>
      <c r="U34" s="820"/>
      <c r="V34" s="820"/>
      <c r="W34" s="820"/>
    </row>
    <row r="35" spans="2:25" ht="15.75" customHeight="1">
      <c r="D35" s="2356"/>
      <c r="E35" s="2356"/>
      <c r="F35" s="2356"/>
      <c r="G35" s="2356"/>
      <c r="H35" s="2356"/>
      <c r="I35" s="2356"/>
      <c r="J35" s="2356"/>
      <c r="K35" s="2356"/>
      <c r="L35" s="2356"/>
      <c r="M35" s="2356"/>
      <c r="N35" s="2356"/>
      <c r="O35" s="2356"/>
      <c r="P35" s="2356"/>
      <c r="Q35" s="2356"/>
      <c r="R35" s="2356"/>
      <c r="S35" s="2356"/>
      <c r="T35" s="2356"/>
      <c r="U35" s="820"/>
      <c r="V35" s="820"/>
      <c r="W35" s="820"/>
    </row>
    <row r="36" spans="2:25" ht="15.75" customHeight="1">
      <c r="D36" s="770"/>
      <c r="E36" s="770"/>
      <c r="F36" s="770"/>
      <c r="G36" s="770"/>
      <c r="H36" s="770"/>
      <c r="I36" s="770"/>
      <c r="J36" s="770"/>
      <c r="K36" s="770"/>
      <c r="L36" s="770"/>
      <c r="M36" s="770"/>
      <c r="N36" s="770"/>
      <c r="O36" s="770"/>
      <c r="P36" s="770"/>
      <c r="Q36" s="770"/>
      <c r="R36" s="770"/>
      <c r="S36" s="770"/>
      <c r="T36" s="770"/>
      <c r="U36" s="770"/>
      <c r="V36" s="770"/>
      <c r="W36" s="770"/>
    </row>
    <row r="37" spans="2:25" ht="40.15" customHeight="1">
      <c r="D37" s="1722" t="s">
        <v>848</v>
      </c>
      <c r="E37" s="1722"/>
      <c r="F37" s="1722"/>
      <c r="G37" s="1722"/>
      <c r="H37" s="1722"/>
      <c r="I37" s="1722"/>
      <c r="J37" s="1722"/>
      <c r="K37" s="1722"/>
      <c r="L37" s="1722"/>
      <c r="M37" s="1722"/>
      <c r="N37" s="1722"/>
      <c r="O37" s="1722"/>
      <c r="P37" s="1722"/>
      <c r="Q37" s="1722"/>
      <c r="R37" s="1722"/>
      <c r="S37" s="1722"/>
      <c r="T37" s="1722"/>
      <c r="U37" s="589"/>
      <c r="V37" s="589"/>
      <c r="W37" s="589"/>
    </row>
    <row r="38" spans="2:25" ht="40.5" customHeight="1">
      <c r="D38" s="1722" t="s">
        <v>843</v>
      </c>
      <c r="E38" s="1722"/>
      <c r="F38" s="1722"/>
      <c r="G38" s="1722"/>
      <c r="H38" s="1722"/>
      <c r="I38" s="1722"/>
      <c r="J38" s="1722"/>
      <c r="K38" s="1722"/>
      <c r="L38" s="1722"/>
      <c r="M38" s="1722"/>
      <c r="N38" s="1722"/>
      <c r="O38" s="1722"/>
      <c r="P38" s="1722"/>
      <c r="Q38" s="1722"/>
      <c r="R38" s="1722"/>
      <c r="S38" s="1722"/>
      <c r="T38" s="1722"/>
      <c r="U38" s="589"/>
      <c r="V38" s="795"/>
    </row>
    <row r="39" spans="2:25" ht="22.9" customHeight="1">
      <c r="D39" s="2372" t="s">
        <v>880</v>
      </c>
      <c r="E39" s="2372"/>
      <c r="F39" s="2372"/>
      <c r="G39" s="2372"/>
      <c r="H39" s="2372"/>
      <c r="I39" s="2372"/>
      <c r="J39" s="2372"/>
      <c r="K39" s="2372"/>
      <c r="L39" s="2372"/>
      <c r="M39" s="2372"/>
      <c r="N39" s="2372"/>
      <c r="O39" s="2372"/>
      <c r="P39" s="2372"/>
      <c r="Q39" s="2372"/>
      <c r="R39" s="2372"/>
      <c r="S39" s="2372"/>
      <c r="T39" s="2372"/>
      <c r="U39" s="2372"/>
      <c r="V39" s="795"/>
    </row>
    <row r="40" spans="2:25" ht="15.75" customHeight="1">
      <c r="D40" s="2347" t="s">
        <v>841</v>
      </c>
      <c r="E40" s="2348"/>
      <c r="F40" s="2348"/>
      <c r="G40" s="2349"/>
      <c r="H40" s="706"/>
      <c r="I40" s="706"/>
      <c r="J40" s="2347" t="s">
        <v>842</v>
      </c>
      <c r="K40" s="2348"/>
      <c r="L40" s="2348"/>
      <c r="M40" s="2348"/>
      <c r="N40" s="2348"/>
      <c r="O40" s="2348"/>
      <c r="P40" s="2348"/>
      <c r="Q40" s="2348"/>
      <c r="R40" s="2348"/>
      <c r="S40" s="2349"/>
      <c r="T40" s="813"/>
    </row>
    <row r="41" spans="2:25" ht="10.5" customHeight="1">
      <c r="D41" s="810"/>
      <c r="E41" s="436"/>
      <c r="F41" s="436"/>
      <c r="G41" s="811"/>
      <c r="H41" s="436"/>
      <c r="I41" s="436"/>
      <c r="J41" s="2350"/>
      <c r="K41" s="2351"/>
      <c r="L41" s="2351"/>
      <c r="M41" s="2351"/>
      <c r="N41" s="2351"/>
      <c r="O41" s="2351"/>
      <c r="P41" s="2351"/>
      <c r="Q41" s="2351"/>
      <c r="R41" s="2351"/>
      <c r="S41" s="2352"/>
      <c r="T41" s="813"/>
    </row>
    <row r="42" spans="2:25" ht="15.75" customHeight="1">
      <c r="D42" s="135"/>
      <c r="E42" s="136"/>
      <c r="F42" s="136"/>
      <c r="G42" s="137"/>
      <c r="H42" s="136"/>
      <c r="I42" s="136"/>
      <c r="J42" s="2350"/>
      <c r="K42" s="2351"/>
      <c r="L42" s="2351"/>
      <c r="M42" s="2351"/>
      <c r="N42" s="2351"/>
      <c r="O42" s="2351"/>
      <c r="P42" s="2351"/>
      <c r="Q42" s="2351"/>
      <c r="R42" s="2351"/>
      <c r="S42" s="2352"/>
      <c r="T42" s="813"/>
    </row>
    <row r="43" spans="2:25" ht="19.5" customHeight="1">
      <c r="D43" s="138"/>
      <c r="E43" s="144"/>
      <c r="G43" s="139"/>
      <c r="H43" s="144"/>
      <c r="I43" s="144"/>
      <c r="J43" s="2350"/>
      <c r="K43" s="2351"/>
      <c r="L43" s="2351"/>
      <c r="M43" s="2351"/>
      <c r="N43" s="2351"/>
      <c r="O43" s="2351"/>
      <c r="P43" s="2351"/>
      <c r="Q43" s="2351"/>
      <c r="R43" s="2351"/>
      <c r="S43" s="2352"/>
      <c r="T43" s="813"/>
    </row>
    <row r="44" spans="2:25" ht="18.75" customHeight="1">
      <c r="D44" s="135"/>
      <c r="E44" s="136"/>
      <c r="F44" s="136"/>
      <c r="G44" s="137"/>
      <c r="H44" s="144"/>
      <c r="I44" s="136"/>
      <c r="J44" s="2350"/>
      <c r="K44" s="2351"/>
      <c r="L44" s="2351"/>
      <c r="M44" s="2351"/>
      <c r="N44" s="2351"/>
      <c r="O44" s="2351"/>
      <c r="P44" s="2351"/>
      <c r="Q44" s="2351"/>
      <c r="R44" s="2351"/>
      <c r="S44" s="2352"/>
      <c r="T44" s="813"/>
    </row>
    <row r="45" spans="2:25" ht="15" customHeight="1">
      <c r="D45" s="138"/>
      <c r="E45" s="144"/>
      <c r="F45" s="144"/>
      <c r="G45" s="139"/>
      <c r="H45" s="144"/>
      <c r="I45" s="144"/>
      <c r="J45" s="2350"/>
      <c r="K45" s="2351"/>
      <c r="L45" s="2351"/>
      <c r="M45" s="2351"/>
      <c r="N45" s="2351"/>
      <c r="O45" s="2351"/>
      <c r="P45" s="2351"/>
      <c r="Q45" s="2351"/>
      <c r="R45" s="2351"/>
      <c r="S45" s="2352"/>
      <c r="T45" s="813"/>
    </row>
    <row r="46" spans="2:25" ht="15" customHeight="1">
      <c r="D46" s="812"/>
      <c r="E46" s="142"/>
      <c r="F46" s="142"/>
      <c r="G46" s="438"/>
      <c r="H46" s="144"/>
      <c r="I46" s="144"/>
      <c r="J46" s="2353"/>
      <c r="K46" s="2354"/>
      <c r="L46" s="2354"/>
      <c r="M46" s="2354"/>
      <c r="N46" s="2354"/>
      <c r="O46" s="2354"/>
      <c r="P46" s="2354"/>
      <c r="Q46" s="2354"/>
      <c r="R46" s="2354"/>
      <c r="S46" s="2355"/>
      <c r="T46" s="813"/>
    </row>
    <row r="47" spans="2:25" ht="15" customHeight="1">
      <c r="D47" s="144"/>
      <c r="E47" s="144"/>
      <c r="F47" s="144"/>
      <c r="G47" s="144"/>
      <c r="H47" s="144"/>
      <c r="I47" s="144"/>
      <c r="J47" s="144"/>
      <c r="K47" s="144"/>
      <c r="L47" s="144"/>
      <c r="M47" s="144"/>
      <c r="N47" s="144"/>
      <c r="O47" s="144"/>
      <c r="P47" s="144"/>
      <c r="Q47" s="144"/>
      <c r="R47" s="144"/>
      <c r="S47" s="144"/>
      <c r="T47" s="144"/>
      <c r="Y47" s="437"/>
    </row>
    <row r="48" spans="2:25" ht="45" customHeight="1">
      <c r="B48" s="2344" t="s">
        <v>342</v>
      </c>
      <c r="C48" s="2344"/>
      <c r="D48" s="2344"/>
      <c r="E48" s="2344"/>
      <c r="F48" s="2344"/>
      <c r="G48" s="2344"/>
      <c r="H48" s="2344"/>
      <c r="I48" s="2344"/>
      <c r="J48" s="2344"/>
      <c r="K48" s="2344"/>
      <c r="L48" s="2344"/>
      <c r="M48" s="2344"/>
      <c r="N48" s="2344"/>
      <c r="O48" s="2344"/>
      <c r="P48" s="2344"/>
      <c r="Q48" s="2344"/>
      <c r="R48" s="2344"/>
      <c r="S48" s="2344"/>
      <c r="T48" s="2344"/>
      <c r="U48" s="2344"/>
      <c r="V48" s="818"/>
    </row>
    <row r="49" spans="3:23" ht="39" customHeight="1"/>
    <row r="50" spans="3:23" ht="26.25">
      <c r="C50" s="823" t="s">
        <v>847</v>
      </c>
      <c r="D50" s="823"/>
      <c r="E50" s="823"/>
      <c r="F50" s="823"/>
      <c r="G50" s="823"/>
      <c r="H50" s="823"/>
      <c r="I50" s="823"/>
      <c r="J50" s="823"/>
      <c r="K50" s="823"/>
      <c r="L50" s="823"/>
      <c r="M50" s="823"/>
      <c r="N50" s="823"/>
      <c r="O50" s="823"/>
      <c r="P50" s="823"/>
      <c r="Q50" s="823"/>
      <c r="R50" s="823"/>
      <c r="S50" s="823"/>
      <c r="T50" s="823"/>
      <c r="U50" s="823"/>
      <c r="V50" s="792"/>
    </row>
    <row r="51" spans="3:23" ht="25.15" customHeight="1">
      <c r="D51" s="428"/>
      <c r="E51" s="428"/>
      <c r="F51" s="428"/>
      <c r="G51" s="428"/>
      <c r="H51" s="429"/>
      <c r="I51" s="430"/>
      <c r="J51" s="431"/>
      <c r="K51" s="431"/>
      <c r="L51" s="431"/>
      <c r="M51" s="431"/>
      <c r="N51" s="432"/>
      <c r="O51" s="432"/>
      <c r="P51" s="432"/>
      <c r="Q51" s="433"/>
      <c r="R51" s="108"/>
      <c r="S51" s="108"/>
      <c r="T51" s="108"/>
    </row>
    <row r="52" spans="3:23" ht="18.399999999999999" customHeight="1"/>
    <row r="53" spans="3:23" ht="23.25" customHeight="1">
      <c r="C53" s="788" t="s">
        <v>728</v>
      </c>
      <c r="D53" s="31"/>
      <c r="E53" s="821"/>
      <c r="F53" s="2360" t="str">
        <f>'1) INTRODUCIR DATOS'!F8&amp;" "&amp;'1) INTRODUCIR DATOS'!F9</f>
        <v>SANGUINO CASTRO</v>
      </c>
      <c r="G53" s="2360"/>
      <c r="H53" s="2360"/>
      <c r="I53" s="2378" t="s">
        <v>729</v>
      </c>
      <c r="J53" s="2378"/>
      <c r="K53" s="2378"/>
      <c r="L53" s="822"/>
      <c r="M53" s="2373" t="str">
        <f>'1) INTRODUCIR DATOS'!F7</f>
        <v>MIREIA</v>
      </c>
      <c r="N53" s="2373"/>
      <c r="O53" s="2373"/>
      <c r="P53" s="2373"/>
      <c r="Q53" s="2373"/>
      <c r="R53" s="2373"/>
      <c r="S53" s="2373"/>
      <c r="T53" s="2373"/>
      <c r="U53" s="673"/>
      <c r="V53" s="673"/>
      <c r="W53" s="673"/>
    </row>
    <row r="54" spans="3:23" ht="9.75" customHeight="1">
      <c r="C54" s="788"/>
      <c r="D54" s="804"/>
      <c r="E54" s="804"/>
      <c r="F54" s="804"/>
      <c r="G54" s="804"/>
      <c r="H54" s="804"/>
      <c r="I54" s="738"/>
      <c r="J54" s="738"/>
      <c r="K54" s="738"/>
      <c r="L54" s="738"/>
      <c r="M54" s="738"/>
      <c r="N54" s="588"/>
      <c r="O54" s="588"/>
      <c r="P54" s="588"/>
      <c r="Q54" s="588"/>
      <c r="R54" s="588"/>
      <c r="S54" s="588"/>
      <c r="T54" s="588"/>
      <c r="U54" s="588"/>
      <c r="V54" s="588"/>
      <c r="W54" s="588"/>
    </row>
    <row r="55" spans="3:23" ht="23.25" customHeight="1">
      <c r="C55" s="788" t="s">
        <v>336</v>
      </c>
      <c r="D55" s="31"/>
      <c r="E55" s="821"/>
      <c r="F55" s="2360" t="str">
        <f>IF('1) INTRODUCIR DATOS'!F18="","",'1) INTRODUCIR DATOS'!F18)</f>
        <v>SANDERO [BI1]</v>
      </c>
      <c r="G55" s="2360"/>
      <c r="H55" s="2360"/>
      <c r="I55" s="2378" t="s">
        <v>337</v>
      </c>
      <c r="J55" s="2378"/>
      <c r="K55" s="2378"/>
      <c r="L55" s="822"/>
      <c r="M55" s="2374" t="str">
        <f>IF('1) INTRODUCIR DATOS'!F21="","",'1) INTRODUCIR DATOS'!F21)</f>
        <v/>
      </c>
      <c r="N55" s="2374"/>
      <c r="O55" s="2374"/>
      <c r="P55" s="2374"/>
      <c r="Q55" s="2374"/>
      <c r="R55" s="2374"/>
      <c r="S55" s="2374"/>
      <c r="T55" s="2374"/>
      <c r="U55" s="673"/>
      <c r="V55" s="673"/>
      <c r="W55" s="673"/>
    </row>
    <row r="56" spans="3:23" ht="9.75" customHeight="1">
      <c r="C56" s="788"/>
      <c r="D56" s="804"/>
      <c r="E56" s="804"/>
      <c r="F56" s="804"/>
      <c r="G56" s="804"/>
      <c r="H56" s="804"/>
      <c r="I56" s="738"/>
      <c r="J56" s="738"/>
      <c r="K56" s="738"/>
      <c r="L56" s="738"/>
      <c r="M56" s="738"/>
      <c r="N56" s="588"/>
      <c r="O56" s="588"/>
      <c r="P56" s="588"/>
      <c r="Q56" s="588"/>
      <c r="R56" s="588"/>
      <c r="S56" s="588"/>
      <c r="T56" s="588"/>
      <c r="U56" s="588"/>
      <c r="V56" s="588"/>
      <c r="W56" s="588"/>
    </row>
    <row r="57" spans="3:23" ht="23.25" customHeight="1">
      <c r="C57" s="2346" t="s">
        <v>838</v>
      </c>
      <c r="D57" s="2346"/>
      <c r="E57" s="2346"/>
      <c r="F57" s="2346"/>
      <c r="G57" s="2345">
        <f>'1) INTRODUCIR DATOS'!F26</f>
        <v>0</v>
      </c>
      <c r="H57" s="2345"/>
      <c r="I57" s="806"/>
      <c r="J57" s="2381" t="s">
        <v>839</v>
      </c>
      <c r="K57" s="2381"/>
      <c r="L57" s="806"/>
      <c r="M57" s="2375">
        <f>M10</f>
        <v>0</v>
      </c>
      <c r="N57" s="2375"/>
      <c r="O57" s="2375"/>
      <c r="P57" s="2375"/>
      <c r="Q57" s="2375"/>
      <c r="R57" s="2375"/>
      <c r="S57" s="2375"/>
      <c r="T57" s="2375"/>
      <c r="U57" s="815"/>
      <c r="V57" s="815"/>
      <c r="W57" s="815"/>
    </row>
    <row r="58" spans="3:23" ht="9.75" customHeight="1">
      <c r="D58" s="609"/>
      <c r="E58" s="98"/>
      <c r="F58" s="113"/>
      <c r="G58" s="113"/>
      <c r="H58" s="146"/>
      <c r="I58" s="146"/>
      <c r="J58" s="146"/>
      <c r="K58" s="146"/>
      <c r="L58" s="146"/>
      <c r="M58" s="146"/>
      <c r="N58" s="146"/>
      <c r="O58" s="146"/>
      <c r="P58" s="146"/>
    </row>
    <row r="59" spans="3:23" ht="27" customHeight="1">
      <c r="D59" s="102"/>
    </row>
    <row r="60" spans="3:23" ht="18.75">
      <c r="C60" s="758" t="s">
        <v>338</v>
      </c>
      <c r="E60" s="89"/>
      <c r="F60" s="89"/>
      <c r="G60" s="89"/>
      <c r="H60" s="89"/>
      <c r="I60" s="89"/>
      <c r="J60" s="89"/>
      <c r="K60" s="89"/>
      <c r="L60" s="89"/>
      <c r="M60" s="89"/>
      <c r="N60" s="89"/>
      <c r="O60" s="89"/>
      <c r="P60" s="89"/>
      <c r="Q60" s="89"/>
      <c r="R60" s="89"/>
      <c r="S60" s="89"/>
      <c r="T60" s="89"/>
    </row>
    <row r="61" spans="3:23" ht="12.75" customHeight="1"/>
    <row r="62" spans="3:23" ht="18.75" customHeight="1">
      <c r="D62" s="768">
        <v>1</v>
      </c>
      <c r="E62" s="767" t="s">
        <v>812</v>
      </c>
      <c r="F62" s="737"/>
      <c r="G62" s="737"/>
      <c r="H62" s="737"/>
      <c r="I62" s="761"/>
      <c r="J62" s="673"/>
      <c r="K62" s="776">
        <v>6</v>
      </c>
      <c r="L62" s="767" t="s">
        <v>825</v>
      </c>
      <c r="M62" s="737"/>
      <c r="N62" s="737"/>
      <c r="O62" s="737"/>
      <c r="P62" s="737"/>
      <c r="Q62" s="737"/>
      <c r="R62" s="737"/>
      <c r="S62" s="737"/>
      <c r="T62" s="737"/>
    </row>
    <row r="63" spans="3:23" ht="18" customHeight="1">
      <c r="D63" s="770"/>
      <c r="E63" s="769" t="s">
        <v>818</v>
      </c>
      <c r="F63" s="737"/>
      <c r="G63" s="737"/>
      <c r="H63" s="737"/>
      <c r="I63" s="761"/>
      <c r="J63" s="673"/>
      <c r="K63" s="737"/>
      <c r="L63" s="737"/>
      <c r="M63" s="737"/>
      <c r="N63" s="737"/>
      <c r="O63" s="737"/>
      <c r="P63" s="737"/>
      <c r="Q63" s="737"/>
      <c r="R63" s="737"/>
      <c r="S63" s="737"/>
      <c r="T63" s="737"/>
    </row>
    <row r="64" spans="3:23" ht="18.75" customHeight="1">
      <c r="D64" s="768">
        <v>2</v>
      </c>
      <c r="E64" s="773" t="s">
        <v>813</v>
      </c>
      <c r="F64" s="673"/>
      <c r="G64" s="673"/>
      <c r="H64" s="673"/>
      <c r="I64" s="762"/>
      <c r="J64" s="673"/>
      <c r="K64" s="777">
        <v>7</v>
      </c>
      <c r="L64" s="2357" t="s">
        <v>823</v>
      </c>
      <c r="M64" s="2357"/>
      <c r="N64" s="2357"/>
      <c r="O64" s="2357"/>
      <c r="P64" s="2357"/>
      <c r="Q64" s="2357"/>
      <c r="R64" s="2357"/>
      <c r="S64" s="2357"/>
      <c r="T64" s="794"/>
    </row>
    <row r="65" spans="2:23" ht="31.15" customHeight="1">
      <c r="D65" s="770"/>
      <c r="E65" s="2358" t="s">
        <v>819</v>
      </c>
      <c r="F65" s="2358"/>
      <c r="G65" s="2358"/>
      <c r="H65" s="2358"/>
      <c r="I65" s="763"/>
      <c r="J65" s="737"/>
      <c r="K65" s="737"/>
      <c r="L65" s="2359" t="s">
        <v>824</v>
      </c>
      <c r="M65" s="2359"/>
      <c r="N65" s="2359"/>
      <c r="O65" s="2359"/>
      <c r="P65" s="2359"/>
      <c r="Q65" s="2359"/>
      <c r="R65" s="2359"/>
      <c r="S65" s="2359"/>
      <c r="T65" s="793"/>
    </row>
    <row r="66" spans="2:23" ht="18.75" customHeight="1">
      <c r="D66" s="768">
        <v>3</v>
      </c>
      <c r="E66" s="773" t="s">
        <v>814</v>
      </c>
      <c r="F66" s="673"/>
      <c r="G66" s="673"/>
      <c r="H66" s="673"/>
      <c r="I66" s="762"/>
      <c r="J66" s="673"/>
      <c r="K66" s="777">
        <v>8</v>
      </c>
      <c r="L66" s="773" t="s">
        <v>826</v>
      </c>
      <c r="M66" s="673"/>
      <c r="N66" s="673"/>
      <c r="O66" s="673"/>
      <c r="P66" s="673"/>
      <c r="Q66" s="673"/>
      <c r="R66" s="673"/>
      <c r="S66" s="673"/>
      <c r="T66" s="673"/>
    </row>
    <row r="67" spans="2:23" ht="37.9" customHeight="1">
      <c r="D67" s="770"/>
      <c r="E67" s="778" t="s">
        <v>815</v>
      </c>
      <c r="F67" s="588"/>
      <c r="G67" s="588"/>
      <c r="H67" s="588"/>
      <c r="I67" s="764"/>
      <c r="J67" s="588"/>
      <c r="K67" s="588"/>
      <c r="L67" s="2376" t="s">
        <v>827</v>
      </c>
      <c r="M67" s="2376"/>
      <c r="N67" s="2376"/>
      <c r="O67" s="2376"/>
      <c r="P67" s="2376"/>
      <c r="Q67" s="2376"/>
      <c r="R67" s="2376"/>
      <c r="S67" s="2376"/>
      <c r="T67" s="2376"/>
      <c r="U67" s="783"/>
      <c r="V67" s="783"/>
      <c r="W67" s="783"/>
    </row>
    <row r="68" spans="2:23" ht="18.75" customHeight="1">
      <c r="D68" s="768">
        <v>4</v>
      </c>
      <c r="E68" s="774" t="s">
        <v>816</v>
      </c>
      <c r="F68" s="673"/>
      <c r="G68" s="673"/>
      <c r="H68" s="673"/>
      <c r="I68" s="762"/>
      <c r="J68" s="673"/>
      <c r="K68" s="777">
        <v>9</v>
      </c>
      <c r="L68" s="773" t="s">
        <v>828</v>
      </c>
      <c r="M68" s="673"/>
      <c r="N68" s="673"/>
      <c r="O68" s="673"/>
      <c r="P68" s="673"/>
      <c r="Q68" s="673"/>
      <c r="R68" s="673"/>
      <c r="S68" s="673"/>
      <c r="T68" s="673"/>
    </row>
    <row r="69" spans="2:23" ht="40.5" customHeight="1">
      <c r="D69" s="771"/>
      <c r="E69" s="775" t="s">
        <v>817</v>
      </c>
      <c r="F69" s="739"/>
      <c r="G69" s="739"/>
      <c r="H69" s="739"/>
      <c r="I69" s="765"/>
      <c r="J69" s="739"/>
      <c r="K69" s="739"/>
      <c r="L69" s="2359" t="s">
        <v>829</v>
      </c>
      <c r="M69" s="2359"/>
      <c r="N69" s="2359"/>
      <c r="O69" s="2359"/>
      <c r="P69" s="2359"/>
      <c r="Q69" s="2359"/>
      <c r="R69" s="2359"/>
      <c r="S69" s="2359"/>
      <c r="T69" s="2359"/>
      <c r="U69" s="809"/>
      <c r="V69" s="809"/>
      <c r="W69" s="809"/>
    </row>
    <row r="70" spans="2:23" ht="18.75" customHeight="1">
      <c r="D70" s="768">
        <v>5</v>
      </c>
      <c r="E70" s="773" t="s">
        <v>820</v>
      </c>
      <c r="F70" s="673"/>
      <c r="G70" s="673"/>
      <c r="H70" s="673"/>
      <c r="I70" s="762"/>
      <c r="J70" s="673"/>
      <c r="K70" s="777">
        <v>10</v>
      </c>
      <c r="L70" s="774" t="s">
        <v>830</v>
      </c>
      <c r="M70" s="673"/>
      <c r="N70" s="673"/>
      <c r="O70" s="673"/>
      <c r="P70" s="673"/>
      <c r="Q70" s="673"/>
      <c r="R70" s="673"/>
      <c r="S70" s="673"/>
      <c r="T70" s="673"/>
    </row>
    <row r="71" spans="2:23" ht="84" customHeight="1">
      <c r="D71" s="770"/>
      <c r="E71" s="2371" t="s">
        <v>832</v>
      </c>
      <c r="F71" s="2371"/>
      <c r="G71" s="2371"/>
      <c r="H71" s="2371"/>
      <c r="I71" s="766"/>
      <c r="J71" s="760"/>
      <c r="K71" s="589"/>
      <c r="L71" s="2377" t="s">
        <v>831</v>
      </c>
      <c r="M71" s="2377"/>
      <c r="N71" s="2377"/>
      <c r="O71" s="2377"/>
      <c r="P71" s="2377"/>
      <c r="Q71" s="2377"/>
      <c r="R71" s="2377"/>
      <c r="S71" s="2377"/>
      <c r="T71" s="2377"/>
      <c r="U71" s="783"/>
      <c r="V71" s="783"/>
      <c r="W71" s="783"/>
    </row>
    <row r="72" spans="2:23" ht="13.5" customHeight="1">
      <c r="D72" s="123"/>
      <c r="E72" s="435"/>
      <c r="F72" s="435"/>
      <c r="G72" s="435"/>
      <c r="I72" s="123"/>
      <c r="J72" s="123"/>
      <c r="K72" s="123"/>
      <c r="L72" s="123"/>
      <c r="M72" s="123"/>
      <c r="N72" s="124"/>
      <c r="O72" s="124"/>
      <c r="P72" s="124"/>
      <c r="Q72" s="102"/>
      <c r="R72" s="102"/>
      <c r="S72" s="102"/>
      <c r="T72" s="102"/>
    </row>
    <row r="73" spans="2:23" ht="13.5" customHeight="1">
      <c r="D73" s="123"/>
      <c r="E73" s="435"/>
      <c r="F73" s="435"/>
      <c r="G73" s="435"/>
      <c r="I73" s="123"/>
      <c r="J73" s="123"/>
      <c r="K73" s="123"/>
      <c r="L73" s="123"/>
      <c r="M73" s="123"/>
      <c r="N73" s="124"/>
      <c r="O73" s="124"/>
      <c r="P73" s="124"/>
      <c r="Q73" s="102"/>
      <c r="R73" s="102"/>
      <c r="S73" s="102"/>
      <c r="T73" s="102"/>
    </row>
    <row r="74" spans="2:23" ht="16.5" customHeight="1">
      <c r="B74" s="89"/>
      <c r="C74" s="808" t="s">
        <v>821</v>
      </c>
      <c r="E74" s="435"/>
      <c r="F74" s="435"/>
      <c r="G74" s="435"/>
      <c r="I74" s="123"/>
      <c r="J74" s="123"/>
      <c r="K74" s="123"/>
      <c r="L74" s="123"/>
      <c r="M74" s="595"/>
      <c r="N74" s="124"/>
      <c r="O74" s="124"/>
      <c r="P74" s="124"/>
      <c r="Q74" s="127"/>
      <c r="R74" s="124" t="s">
        <v>339</v>
      </c>
      <c r="S74" s="127"/>
      <c r="T74" s="124" t="s">
        <v>340</v>
      </c>
      <c r="U74" s="124"/>
      <c r="V74" s="124"/>
    </row>
    <row r="75" spans="2:23" ht="9.75" customHeight="1">
      <c r="B75" s="89"/>
      <c r="C75" s="770"/>
      <c r="E75" s="435"/>
      <c r="F75" s="435"/>
      <c r="G75" s="435"/>
      <c r="I75" s="123"/>
      <c r="J75" s="123"/>
      <c r="K75" s="123"/>
      <c r="L75" s="123"/>
      <c r="M75" s="123"/>
      <c r="N75" s="123"/>
      <c r="O75" s="123"/>
      <c r="P75" s="123"/>
      <c r="Q75" s="123"/>
      <c r="R75" s="123"/>
      <c r="S75" s="102"/>
      <c r="T75" s="102"/>
      <c r="U75" s="102"/>
      <c r="V75" s="102"/>
    </row>
    <row r="76" spans="2:23" ht="16.5" customHeight="1">
      <c r="B76" s="79"/>
      <c r="C76" s="808" t="s">
        <v>822</v>
      </c>
      <c r="D76" s="88"/>
      <c r="E76" s="88"/>
      <c r="F76" s="88"/>
      <c r="G76" s="88"/>
      <c r="H76" s="88"/>
      <c r="I76" s="88"/>
      <c r="J76" s="88"/>
      <c r="K76" s="88"/>
      <c r="L76" s="88"/>
      <c r="M76" s="595"/>
      <c r="N76" s="124"/>
      <c r="O76" s="124"/>
      <c r="P76" s="124"/>
      <c r="Q76" s="127"/>
      <c r="R76" s="124" t="s">
        <v>339</v>
      </c>
      <c r="S76" s="127"/>
      <c r="T76" s="124" t="s">
        <v>340</v>
      </c>
      <c r="U76" s="124"/>
      <c r="V76" s="124"/>
    </row>
    <row r="77" spans="2:23" ht="18.75">
      <c r="B77" s="88"/>
      <c r="C77" s="88"/>
      <c r="D77" s="88"/>
      <c r="E77" s="88"/>
      <c r="F77" s="88"/>
      <c r="G77" s="88"/>
      <c r="H77" s="88"/>
      <c r="I77" s="88"/>
      <c r="J77" s="88"/>
      <c r="K77" s="123"/>
      <c r="L77" s="123"/>
      <c r="M77" s="123"/>
      <c r="N77" s="124"/>
      <c r="O77" s="124"/>
      <c r="P77" s="124"/>
      <c r="Q77" s="102"/>
      <c r="R77" s="102"/>
      <c r="S77" s="102"/>
      <c r="T77" s="102"/>
    </row>
    <row r="78" spans="2:23" ht="15.75" customHeight="1">
      <c r="D78" s="183" t="s">
        <v>341</v>
      </c>
      <c r="E78" s="144"/>
      <c r="F78" s="144"/>
      <c r="G78" s="144"/>
      <c r="H78" s="144"/>
      <c r="I78" s="144"/>
      <c r="J78" s="144"/>
      <c r="K78" s="144"/>
      <c r="L78" s="144"/>
      <c r="M78" s="144"/>
      <c r="N78" s="144"/>
      <c r="O78" s="144"/>
      <c r="P78" s="144"/>
      <c r="Q78" s="144"/>
      <c r="R78" s="144"/>
      <c r="S78" s="144"/>
      <c r="T78" s="144"/>
    </row>
    <row r="79" spans="2:23" ht="15.4" customHeight="1">
      <c r="C79" s="1816"/>
      <c r="D79" s="1816"/>
      <c r="E79" s="1816"/>
      <c r="F79" s="1816"/>
      <c r="G79" s="1816"/>
      <c r="H79" s="1816"/>
      <c r="I79" s="1816"/>
      <c r="J79" s="1816"/>
      <c r="K79" s="1816"/>
      <c r="L79" s="1816"/>
      <c r="M79" s="1816"/>
      <c r="N79" s="1816"/>
      <c r="O79" s="1816"/>
      <c r="P79" s="1816"/>
      <c r="Q79" s="1816"/>
      <c r="R79" s="1816"/>
      <c r="S79" s="1816"/>
      <c r="T79" s="1816"/>
    </row>
    <row r="80" spans="2:23" ht="15.4" customHeight="1">
      <c r="C80" s="1816"/>
      <c r="D80" s="1816"/>
      <c r="E80" s="1816"/>
      <c r="F80" s="1816"/>
      <c r="G80" s="1816"/>
      <c r="H80" s="1816"/>
      <c r="I80" s="1816"/>
      <c r="J80" s="1816"/>
      <c r="K80" s="1816"/>
      <c r="L80" s="1816"/>
      <c r="M80" s="1816"/>
      <c r="N80" s="1816"/>
      <c r="O80" s="1816"/>
      <c r="P80" s="1816"/>
      <c r="Q80" s="1816"/>
      <c r="R80" s="1816"/>
      <c r="S80" s="1816"/>
      <c r="T80" s="1816"/>
    </row>
    <row r="81" spans="2:22" ht="10.5" customHeight="1">
      <c r="C81" s="1816"/>
      <c r="D81" s="1816"/>
      <c r="E81" s="1816"/>
      <c r="F81" s="1816"/>
      <c r="G81" s="1816"/>
      <c r="H81" s="1816"/>
      <c r="I81" s="1816"/>
      <c r="J81" s="1816"/>
      <c r="K81" s="1816"/>
      <c r="L81" s="1816"/>
      <c r="M81" s="1816"/>
      <c r="N81" s="1816"/>
      <c r="O81" s="1816"/>
      <c r="P81" s="1816"/>
      <c r="Q81" s="1816"/>
      <c r="R81" s="1816"/>
      <c r="S81" s="1816"/>
      <c r="T81" s="1816"/>
    </row>
    <row r="82" spans="2:22" ht="15.75" customHeight="1">
      <c r="C82" s="1816"/>
      <c r="D82" s="1816"/>
      <c r="E82" s="1816"/>
      <c r="F82" s="1816"/>
      <c r="G82" s="1816"/>
      <c r="H82" s="1816"/>
      <c r="I82" s="1816"/>
      <c r="J82" s="1816"/>
      <c r="K82" s="1816"/>
      <c r="L82" s="1816"/>
      <c r="M82" s="1816"/>
      <c r="N82" s="1816"/>
      <c r="O82" s="1816"/>
      <c r="P82" s="1816"/>
      <c r="Q82" s="1816"/>
      <c r="R82" s="1816"/>
      <c r="S82" s="1816"/>
      <c r="T82" s="1816"/>
    </row>
    <row r="83" spans="2:22" ht="13.9" customHeight="1">
      <c r="C83" s="1816"/>
      <c r="D83" s="1816"/>
      <c r="E83" s="1816"/>
      <c r="F83" s="1816"/>
      <c r="G83" s="1816"/>
      <c r="H83" s="1816"/>
      <c r="I83" s="1816"/>
      <c r="J83" s="1816"/>
      <c r="K83" s="1816"/>
      <c r="L83" s="1816"/>
      <c r="M83" s="1816"/>
      <c r="N83" s="1816"/>
      <c r="O83" s="1816"/>
      <c r="P83" s="1816"/>
      <c r="Q83" s="1816"/>
      <c r="R83" s="1816"/>
      <c r="S83" s="1816"/>
      <c r="T83" s="1816"/>
    </row>
    <row r="84" spans="2:22" ht="19.5" customHeight="1">
      <c r="C84" s="1816"/>
      <c r="D84" s="1816"/>
      <c r="E84" s="1816"/>
      <c r="F84" s="1816"/>
      <c r="G84" s="1816"/>
      <c r="H84" s="1816"/>
      <c r="I84" s="1816"/>
      <c r="J84" s="1816"/>
      <c r="K84" s="1816"/>
      <c r="L84" s="1816"/>
      <c r="M84" s="1816"/>
      <c r="N84" s="1816"/>
      <c r="O84" s="1816"/>
      <c r="P84" s="1816"/>
      <c r="Q84" s="1816"/>
      <c r="R84" s="1816"/>
      <c r="S84" s="1816"/>
      <c r="T84" s="1816"/>
    </row>
    <row r="85" spans="2:22" ht="19.5" customHeight="1">
      <c r="D85" s="814"/>
      <c r="E85" s="814"/>
      <c r="F85" s="814"/>
      <c r="G85" s="814"/>
      <c r="H85" s="814"/>
      <c r="I85" s="814"/>
      <c r="J85" s="814"/>
      <c r="K85" s="814"/>
      <c r="L85" s="814"/>
      <c r="M85" s="814"/>
      <c r="N85" s="814"/>
      <c r="O85" s="814"/>
      <c r="P85" s="814"/>
      <c r="Q85" s="814"/>
      <c r="R85" s="814"/>
      <c r="S85" s="814"/>
      <c r="T85" s="814"/>
    </row>
    <row r="86" spans="2:22" ht="33" customHeight="1">
      <c r="C86" s="1722" t="s">
        <v>848</v>
      </c>
      <c r="D86" s="1722"/>
      <c r="E86" s="1722"/>
      <c r="F86" s="1722"/>
      <c r="G86" s="1722"/>
      <c r="H86" s="1722"/>
      <c r="I86" s="1722"/>
      <c r="J86" s="1722"/>
      <c r="K86" s="1722"/>
      <c r="L86" s="1722"/>
      <c r="M86" s="1722"/>
      <c r="N86" s="1722"/>
      <c r="O86" s="1722"/>
      <c r="P86" s="1722"/>
      <c r="Q86" s="1722"/>
      <c r="R86" s="1722"/>
      <c r="S86" s="1722"/>
      <c r="T86" s="1722"/>
      <c r="U86" s="589"/>
      <c r="V86" s="795"/>
    </row>
    <row r="87" spans="2:22" ht="30.4" customHeight="1">
      <c r="C87" s="1722" t="s">
        <v>843</v>
      </c>
      <c r="D87" s="1722"/>
      <c r="E87" s="1722"/>
      <c r="F87" s="1722"/>
      <c r="G87" s="1722"/>
      <c r="H87" s="1722"/>
      <c r="I87" s="1722"/>
      <c r="J87" s="1722"/>
      <c r="K87" s="1722"/>
      <c r="L87" s="1722"/>
      <c r="M87" s="1722"/>
      <c r="N87" s="1722"/>
      <c r="O87" s="1722"/>
      <c r="P87" s="1722"/>
      <c r="Q87" s="1722"/>
      <c r="R87" s="1722"/>
      <c r="S87" s="1722"/>
      <c r="T87" s="1722"/>
    </row>
    <row r="88" spans="2:22" ht="28.9" customHeight="1">
      <c r="C88" s="2370" t="s">
        <v>880</v>
      </c>
      <c r="D88" s="2370"/>
      <c r="E88" s="2370"/>
      <c r="F88" s="2370"/>
      <c r="G88" s="2370"/>
      <c r="H88" s="2370"/>
      <c r="I88" s="2370"/>
      <c r="J88" s="2370"/>
      <c r="K88" s="2370"/>
      <c r="L88" s="2370"/>
      <c r="M88" s="2370"/>
      <c r="N88" s="2370"/>
      <c r="O88" s="2370"/>
      <c r="P88" s="2370"/>
      <c r="Q88" s="2370"/>
      <c r="R88" s="2370"/>
      <c r="S88" s="2370"/>
      <c r="T88" s="2370"/>
    </row>
    <row r="89" spans="2:22" ht="18.75">
      <c r="D89" s="2362" t="s">
        <v>840</v>
      </c>
      <c r="E89" s="2363"/>
      <c r="F89" s="2363"/>
      <c r="G89" s="2364"/>
      <c r="H89" s="144"/>
      <c r="I89" s="136"/>
      <c r="J89" s="136"/>
      <c r="K89" s="2362" t="s">
        <v>842</v>
      </c>
      <c r="L89" s="2363"/>
      <c r="M89" s="2363"/>
      <c r="N89" s="2363"/>
      <c r="O89" s="2363"/>
      <c r="P89" s="2363"/>
      <c r="Q89" s="2363"/>
      <c r="R89" s="2363"/>
      <c r="S89" s="2364"/>
      <c r="T89" s="790"/>
    </row>
    <row r="90" spans="2:22" ht="15" customHeight="1">
      <c r="D90" s="2365"/>
      <c r="E90" s="2304"/>
      <c r="F90" s="2304"/>
      <c r="G90" s="2366"/>
      <c r="H90" s="144"/>
      <c r="I90" s="144"/>
      <c r="J90" s="144"/>
      <c r="K90" s="2365"/>
      <c r="L90" s="2304"/>
      <c r="M90" s="2304"/>
      <c r="N90" s="2304"/>
      <c r="O90" s="2304"/>
      <c r="P90" s="2304"/>
      <c r="Q90" s="2304"/>
      <c r="R90" s="2304"/>
      <c r="S90" s="2366"/>
      <c r="T90" s="790"/>
    </row>
    <row r="91" spans="2:22" ht="15" customHeight="1">
      <c r="D91" s="2365"/>
      <c r="E91" s="2304"/>
      <c r="F91" s="2304"/>
      <c r="G91" s="2366"/>
      <c r="H91" s="144"/>
      <c r="I91" s="144"/>
      <c r="J91" s="144"/>
      <c r="K91" s="2365"/>
      <c r="L91" s="2304"/>
      <c r="M91" s="2304"/>
      <c r="N91" s="2304"/>
      <c r="O91" s="2304"/>
      <c r="P91" s="2304"/>
      <c r="Q91" s="2304"/>
      <c r="R91" s="2304"/>
      <c r="S91" s="2366"/>
      <c r="T91" s="790"/>
    </row>
    <row r="92" spans="2:22" ht="15" customHeight="1">
      <c r="D92" s="2365"/>
      <c r="E92" s="2304"/>
      <c r="F92" s="2304"/>
      <c r="G92" s="2366"/>
      <c r="H92" s="144"/>
      <c r="I92" s="144"/>
      <c r="J92" s="144"/>
      <c r="K92" s="2365"/>
      <c r="L92" s="2304"/>
      <c r="M92" s="2304"/>
      <c r="N92" s="2304"/>
      <c r="O92" s="2304"/>
      <c r="P92" s="2304"/>
      <c r="Q92" s="2304"/>
      <c r="R92" s="2304"/>
      <c r="S92" s="2366"/>
      <c r="T92" s="790"/>
    </row>
    <row r="93" spans="2:22" ht="15" customHeight="1">
      <c r="D93" s="2365"/>
      <c r="E93" s="2304"/>
      <c r="F93" s="2304"/>
      <c r="G93" s="2366"/>
      <c r="H93" s="144"/>
      <c r="I93" s="144"/>
      <c r="J93" s="144"/>
      <c r="K93" s="2365"/>
      <c r="L93" s="2304"/>
      <c r="M93" s="2304"/>
      <c r="N93" s="2304"/>
      <c r="O93" s="2304"/>
      <c r="P93" s="2304"/>
      <c r="Q93" s="2304"/>
      <c r="R93" s="2304"/>
      <c r="S93" s="2366"/>
      <c r="T93" s="790"/>
    </row>
    <row r="94" spans="2:22" ht="15" customHeight="1">
      <c r="D94" s="2367"/>
      <c r="E94" s="2368"/>
      <c r="F94" s="2368"/>
      <c r="G94" s="2369"/>
      <c r="H94" s="144"/>
      <c r="I94" s="144"/>
      <c r="J94" s="144"/>
      <c r="K94" s="2367"/>
      <c r="L94" s="2368"/>
      <c r="M94" s="2368"/>
      <c r="N94" s="2368"/>
      <c r="O94" s="2368"/>
      <c r="P94" s="2368"/>
      <c r="Q94" s="2368"/>
      <c r="R94" s="2368"/>
      <c r="S94" s="2369"/>
      <c r="T94" s="790"/>
    </row>
    <row r="95" spans="2:22" ht="45" customHeight="1">
      <c r="B95" s="2344" t="s">
        <v>342</v>
      </c>
      <c r="C95" s="2344"/>
      <c r="D95" s="2344"/>
      <c r="E95" s="2344"/>
      <c r="F95" s="2344"/>
      <c r="G95" s="2344"/>
      <c r="H95" s="2344"/>
      <c r="I95" s="2344"/>
      <c r="J95" s="2344"/>
      <c r="K95" s="2344"/>
      <c r="L95" s="2344"/>
      <c r="M95" s="2344"/>
      <c r="N95" s="2344"/>
      <c r="O95" s="2344"/>
      <c r="P95" s="2344"/>
      <c r="Q95" s="2344"/>
      <c r="R95" s="2344"/>
      <c r="S95" s="2344"/>
      <c r="T95" s="2344"/>
      <c r="U95" s="2344"/>
      <c r="V95" s="818"/>
    </row>
  </sheetData>
  <sheetProtection selectLockedCells="1"/>
  <mergeCells count="49">
    <mergeCell ref="K89:S94"/>
    <mergeCell ref="I53:K53"/>
    <mergeCell ref="X5:AA6"/>
    <mergeCell ref="I6:K6"/>
    <mergeCell ref="J10:K10"/>
    <mergeCell ref="C79:T84"/>
    <mergeCell ref="C86:T86"/>
    <mergeCell ref="C87:T87"/>
    <mergeCell ref="J57:K57"/>
    <mergeCell ref="E24:H24"/>
    <mergeCell ref="E18:H18"/>
    <mergeCell ref="L17:W17"/>
    <mergeCell ref="L18:W18"/>
    <mergeCell ref="L20:T20"/>
    <mergeCell ref="L22:T22"/>
    <mergeCell ref="L24:T24"/>
    <mergeCell ref="F6:H6"/>
    <mergeCell ref="F8:H8"/>
    <mergeCell ref="M6:T6"/>
    <mergeCell ref="M8:T8"/>
    <mergeCell ref="I8:K8"/>
    <mergeCell ref="E71:H71"/>
    <mergeCell ref="D39:U39"/>
    <mergeCell ref="M53:T53"/>
    <mergeCell ref="M55:T55"/>
    <mergeCell ref="M57:T57"/>
    <mergeCell ref="L67:T67"/>
    <mergeCell ref="L69:T69"/>
    <mergeCell ref="L71:T71"/>
    <mergeCell ref="F55:H55"/>
    <mergeCell ref="I55:K55"/>
    <mergeCell ref="C57:F57"/>
    <mergeCell ref="G57:H57"/>
    <mergeCell ref="B95:U95"/>
    <mergeCell ref="G10:H10"/>
    <mergeCell ref="C10:F10"/>
    <mergeCell ref="B48:U48"/>
    <mergeCell ref="J40:S46"/>
    <mergeCell ref="D40:G40"/>
    <mergeCell ref="D31:T35"/>
    <mergeCell ref="D37:T37"/>
    <mergeCell ref="D38:T38"/>
    <mergeCell ref="L64:S64"/>
    <mergeCell ref="E65:H65"/>
    <mergeCell ref="L65:S65"/>
    <mergeCell ref="F53:H53"/>
    <mergeCell ref="M10:T10"/>
    <mergeCell ref="D89:G94"/>
    <mergeCell ref="C88:T88"/>
  </mergeCells>
  <dataValidations count="1">
    <dataValidation type="list" allowBlank="1" showInputMessage="1" showErrorMessage="1" sqref="S76 Q74 R29:R30 Q76 S26 U29:V30 S28 Q28 Q26 S74" xr:uid="{00000000-0002-0000-1600-000000000000}">
      <formula1>$AH$1:$AH$2</formula1>
    </dataValidation>
  </dataValidations>
  <printOptions horizontalCentered="1" verticalCentered="1"/>
  <pageMargins left="0" right="0" top="0" bottom="0" header="0" footer="0"/>
  <pageSetup paperSize="9" scale="79" fitToHeight="0" orientation="portrait" r:id="rId1"/>
  <headerFooter>
    <oddFooter>&amp;R&amp;1#&amp;"Arial"&amp;10&amp;K000000Confidential C</oddFooter>
  </headerFooter>
  <rowBreaks count="1" manualBreakCount="1">
    <brk id="48" max="16383" man="1"/>
  </rowBreaks>
  <colBreaks count="1" manualBreakCount="1">
    <brk id="20" max="1048575" man="1"/>
  </col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B1:AJ98"/>
  <sheetViews>
    <sheetView zoomScale="75" zoomScaleNormal="75" zoomScalePageLayoutView="55" workbookViewId="0">
      <selection activeCell="C36" sqref="C36:T36"/>
    </sheetView>
  </sheetViews>
  <sheetFormatPr baseColWidth="10" defaultColWidth="11.42578125" defaultRowHeight="15"/>
  <cols>
    <col min="1" max="1" width="5.7109375" style="2" customWidth="1"/>
    <col min="2" max="2" width="11.7109375" style="2" customWidth="1"/>
    <col min="3" max="3" width="2.7109375" style="181" customWidth="1"/>
    <col min="4" max="4" width="15" style="2" customWidth="1"/>
    <col min="5" max="5" width="7" style="2" customWidth="1"/>
    <col min="6" max="6" width="11.42578125" style="2"/>
    <col min="7" max="7" width="14.28515625" style="2" customWidth="1"/>
    <col min="8" max="8" width="6.7109375" style="2" customWidth="1"/>
    <col min="9" max="9" width="5.7109375" style="2" customWidth="1"/>
    <col min="10" max="10" width="3.28515625" style="2" customWidth="1"/>
    <col min="11" max="11" width="4.7109375" style="2" customWidth="1"/>
    <col min="12" max="12" width="3.42578125" style="2" customWidth="1"/>
    <col min="13" max="13" width="12" style="2" customWidth="1"/>
    <col min="14" max="16" width="2.28515625" style="2" customWidth="1"/>
    <col min="17" max="17" width="3.42578125" style="2" customWidth="1"/>
    <col min="18" max="18" width="4.28515625" style="2" customWidth="1"/>
    <col min="19" max="19" width="3.42578125" style="2" customWidth="1"/>
    <col min="20" max="20" width="4.42578125" style="2" customWidth="1"/>
    <col min="21" max="21" width="3.42578125" style="2" customWidth="1"/>
    <col min="22" max="22" width="8.28515625" style="2" customWidth="1"/>
    <col min="23" max="23" width="8.140625" style="2" customWidth="1"/>
    <col min="24" max="24" width="5.28515625" style="2" customWidth="1"/>
    <col min="25" max="25" width="5.5703125" style="2" customWidth="1"/>
    <col min="26" max="26" width="18" style="2" customWidth="1"/>
    <col min="27" max="27" width="11.42578125" style="2"/>
    <col min="28" max="28" width="9.7109375" style="2" customWidth="1"/>
    <col min="29" max="29" width="16.7109375" style="2" customWidth="1"/>
    <col min="30" max="16384" width="11.42578125" style="2"/>
  </cols>
  <sheetData>
    <row r="1" spans="2:36">
      <c r="AJ1" s="3"/>
    </row>
    <row r="2" spans="2:36" ht="111.4" customHeight="1">
      <c r="C2" s="2388" t="s">
        <v>868</v>
      </c>
      <c r="D2" s="2388"/>
      <c r="E2" s="2388"/>
      <c r="F2" s="2388"/>
      <c r="G2" s="2388"/>
      <c r="H2" s="2388"/>
      <c r="I2" s="2388"/>
      <c r="J2" s="2388"/>
      <c r="K2" s="2388"/>
      <c r="L2" s="2388"/>
      <c r="M2" s="2388"/>
      <c r="N2" s="2388"/>
      <c r="O2" s="2388"/>
      <c r="P2" s="2388"/>
      <c r="Q2" s="2388"/>
      <c r="R2" s="2388"/>
      <c r="S2" s="2388"/>
      <c r="T2" s="2388"/>
      <c r="U2" s="2388"/>
      <c r="V2" s="803"/>
      <c r="W2" s="803"/>
      <c r="Z2" s="5"/>
      <c r="AJ2" s="2" t="s">
        <v>7</v>
      </c>
    </row>
    <row r="3" spans="2:36" ht="31.15" customHeight="1">
      <c r="B3" s="145"/>
      <c r="C3" s="791"/>
      <c r="D3" s="145"/>
      <c r="E3" s="145"/>
      <c r="F3" s="145"/>
      <c r="G3" s="145"/>
      <c r="H3" s="145"/>
      <c r="I3" s="145"/>
      <c r="J3" s="145"/>
      <c r="K3" s="145"/>
      <c r="L3" s="145"/>
      <c r="M3" s="145"/>
      <c r="N3" s="145"/>
      <c r="O3" s="145"/>
      <c r="P3" s="145"/>
      <c r="Q3" s="145"/>
      <c r="R3" s="145"/>
      <c r="S3" s="145"/>
      <c r="T3" s="145"/>
      <c r="U3" s="145"/>
      <c r="V3" s="145"/>
      <c r="W3" s="145"/>
      <c r="X3" s="145"/>
      <c r="Z3" s="6"/>
    </row>
    <row r="4" spans="2:36" ht="22.5" customHeight="1">
      <c r="C4" s="788" t="s">
        <v>728</v>
      </c>
      <c r="D4" s="31"/>
      <c r="E4" s="807"/>
      <c r="F4" s="2380" t="str">
        <f>'1) INTRODUCIR DATOS'!F8&amp;" "&amp;'1) INTRODUCIR DATOS'!F9</f>
        <v>SANGUINO CASTRO</v>
      </c>
      <c r="G4" s="2380"/>
      <c r="H4" s="2380"/>
      <c r="I4" s="2378" t="s">
        <v>729</v>
      </c>
      <c r="J4" s="2378"/>
      <c r="K4" s="2378"/>
      <c r="L4" s="805"/>
      <c r="M4" s="2374" t="str">
        <f>'1) INTRODUCIR DATOS'!F7</f>
        <v>MIREIA</v>
      </c>
      <c r="N4" s="2374"/>
      <c r="O4" s="2374"/>
      <c r="P4" s="2374"/>
      <c r="Q4" s="2374"/>
      <c r="R4" s="2374"/>
      <c r="S4" s="2374"/>
      <c r="T4" s="2374"/>
      <c r="U4" s="2374"/>
      <c r="Z4" s="1711"/>
      <c r="AA4" s="1711"/>
      <c r="AB4" s="1711"/>
      <c r="AC4" s="1711"/>
    </row>
    <row r="5" spans="2:36" ht="9.75" customHeight="1">
      <c r="C5" s="788"/>
      <c r="D5" s="804"/>
      <c r="E5" s="804"/>
      <c r="F5" s="804"/>
      <c r="G5" s="804"/>
      <c r="H5" s="804"/>
      <c r="I5" s="738"/>
      <c r="J5" s="738"/>
      <c r="K5" s="738"/>
      <c r="L5" s="738"/>
      <c r="M5" s="738"/>
      <c r="N5" s="588"/>
      <c r="O5" s="588"/>
      <c r="P5" s="588"/>
      <c r="Q5" s="588"/>
      <c r="R5" s="588"/>
      <c r="S5" s="588"/>
      <c r="T5" s="588"/>
      <c r="U5" s="588"/>
    </row>
    <row r="6" spans="2:36" ht="22.5" customHeight="1">
      <c r="C6" s="788" t="s">
        <v>336</v>
      </c>
      <c r="D6" s="31"/>
      <c r="E6" s="807"/>
      <c r="F6" s="2380" t="str">
        <f>IF('1) INTRODUCIR DATOS'!F18="","",'1) INTRODUCIR DATOS'!F18)</f>
        <v>SANDERO [BI1]</v>
      </c>
      <c r="G6" s="2380"/>
      <c r="H6" s="2380"/>
      <c r="I6" s="2378" t="s">
        <v>337</v>
      </c>
      <c r="J6" s="2378"/>
      <c r="K6" s="2378"/>
      <c r="L6" s="805"/>
      <c r="M6" s="2374" t="str">
        <f>IF('1) INTRODUCIR DATOS'!F21="","",'1) INTRODUCIR DATOS'!F21)</f>
        <v/>
      </c>
      <c r="N6" s="2374"/>
      <c r="O6" s="2374"/>
      <c r="P6" s="2374"/>
      <c r="Q6" s="2374"/>
      <c r="R6" s="2374"/>
      <c r="S6" s="2374"/>
      <c r="T6" s="2374"/>
      <c r="U6" s="2374"/>
    </row>
    <row r="7" spans="2:36" ht="9.75" customHeight="1">
      <c r="C7" s="787"/>
      <c r="D7" s="804"/>
      <c r="E7" s="804"/>
      <c r="F7" s="804"/>
      <c r="G7" s="804"/>
      <c r="H7" s="804"/>
      <c r="I7" s="738"/>
      <c r="J7" s="738"/>
      <c r="K7" s="738"/>
      <c r="L7" s="738"/>
      <c r="M7" s="738"/>
      <c r="N7" s="588"/>
      <c r="O7" s="588"/>
      <c r="P7" s="588"/>
      <c r="Q7" s="588"/>
      <c r="R7" s="588"/>
      <c r="S7" s="588"/>
      <c r="T7" s="588"/>
      <c r="U7" s="588"/>
    </row>
    <row r="8" spans="2:36" ht="22.5" customHeight="1">
      <c r="C8" s="2346" t="s">
        <v>838</v>
      </c>
      <c r="D8" s="2346"/>
      <c r="E8" s="2346"/>
      <c r="F8" s="2346"/>
      <c r="G8" s="2345" t="str">
        <f>IF('1) INTRODUCIR DATOS'!F26="","",'1) INTRODUCIR DATOS'!F26)</f>
        <v/>
      </c>
      <c r="H8" s="2345"/>
      <c r="I8" s="806"/>
      <c r="J8" s="2381" t="s">
        <v>839</v>
      </c>
      <c r="K8" s="2381"/>
      <c r="L8" s="806"/>
      <c r="M8" s="2361"/>
      <c r="N8" s="2361"/>
      <c r="O8" s="2361"/>
      <c r="P8" s="2361"/>
      <c r="Q8" s="2361"/>
      <c r="R8" s="2361"/>
      <c r="S8" s="2361"/>
      <c r="T8" s="2361"/>
      <c r="U8" s="2361"/>
    </row>
    <row r="9" spans="2:36" ht="27" customHeight="1">
      <c r="D9" s="740"/>
      <c r="E9" s="740"/>
      <c r="F9" s="740"/>
      <c r="G9" s="740"/>
      <c r="H9" s="740"/>
      <c r="I9" s="740"/>
      <c r="J9" s="740"/>
      <c r="K9" s="740"/>
      <c r="L9" s="740"/>
      <c r="M9" s="740"/>
      <c r="N9" s="740"/>
      <c r="O9" s="740"/>
      <c r="P9" s="740"/>
      <c r="Q9" s="740"/>
      <c r="R9" s="740"/>
      <c r="S9" s="740"/>
      <c r="T9" s="740"/>
    </row>
    <row r="10" spans="2:36" ht="18.75">
      <c r="C10" s="758" t="s">
        <v>338</v>
      </c>
      <c r="D10" s="740"/>
      <c r="E10" s="740"/>
      <c r="F10" s="740"/>
      <c r="G10" s="740"/>
      <c r="H10" s="740"/>
      <c r="I10" s="740"/>
      <c r="J10" s="740"/>
      <c r="K10" s="740"/>
      <c r="L10" s="740"/>
      <c r="M10" s="740"/>
      <c r="N10" s="740"/>
      <c r="O10" s="740"/>
      <c r="P10" s="740"/>
      <c r="Q10" s="740"/>
      <c r="R10" s="740"/>
      <c r="S10" s="740"/>
      <c r="T10" s="740"/>
      <c r="U10" s="89"/>
      <c r="V10" s="89"/>
      <c r="W10" s="89"/>
    </row>
    <row r="11" spans="2:36" ht="12" customHeight="1">
      <c r="C11" s="179"/>
      <c r="H11" s="84"/>
    </row>
    <row r="12" spans="2:36" ht="14.65" customHeight="1">
      <c r="C12" s="976">
        <v>1</v>
      </c>
      <c r="D12" s="975" t="s">
        <v>812</v>
      </c>
      <c r="E12" s="737"/>
      <c r="F12" s="737"/>
      <c r="G12" s="737"/>
      <c r="H12" s="761"/>
      <c r="I12" s="673"/>
      <c r="J12" s="978">
        <v>5</v>
      </c>
      <c r="K12" s="975" t="s">
        <v>825</v>
      </c>
      <c r="L12" s="737"/>
      <c r="M12" s="737"/>
      <c r="N12" s="737"/>
      <c r="O12" s="737"/>
      <c r="P12" s="737"/>
      <c r="Q12" s="737"/>
      <c r="R12" s="737"/>
      <c r="S12" s="737"/>
      <c r="T12" s="737"/>
      <c r="U12" s="737"/>
    </row>
    <row r="13" spans="2:36" ht="58.5" customHeight="1">
      <c r="C13" s="770"/>
      <c r="D13" s="769" t="s">
        <v>818</v>
      </c>
      <c r="E13" s="737"/>
      <c r="F13" s="737"/>
      <c r="G13" s="737"/>
      <c r="H13" s="761"/>
      <c r="I13" s="673"/>
      <c r="J13" s="737"/>
      <c r="K13" s="2371" t="s">
        <v>832</v>
      </c>
      <c r="L13" s="2371"/>
      <c r="M13" s="2371"/>
      <c r="N13" s="2371"/>
      <c r="O13" s="2371"/>
      <c r="P13" s="2371"/>
      <c r="Q13" s="2371"/>
      <c r="R13" s="2371"/>
      <c r="S13" s="2371"/>
      <c r="T13" s="2371"/>
      <c r="U13" s="2371"/>
      <c r="V13" s="106"/>
      <c r="W13" s="106"/>
    </row>
    <row r="14" spans="2:36" ht="16.5" customHeight="1">
      <c r="C14" s="976">
        <v>2</v>
      </c>
      <c r="D14" s="979" t="s">
        <v>867</v>
      </c>
      <c r="E14" s="673"/>
      <c r="F14" s="673"/>
      <c r="G14" s="673"/>
      <c r="H14" s="762"/>
      <c r="I14" s="673"/>
      <c r="J14" s="978">
        <v>6</v>
      </c>
      <c r="K14" s="975" t="s">
        <v>825</v>
      </c>
      <c r="L14" s="737"/>
      <c r="M14" s="737"/>
      <c r="N14" s="737"/>
      <c r="O14" s="737"/>
      <c r="P14" s="737"/>
      <c r="Q14" s="737"/>
      <c r="R14" s="737"/>
      <c r="S14" s="737"/>
      <c r="T14" s="737"/>
      <c r="U14" s="737"/>
    </row>
    <row r="15" spans="2:36" ht="34.15" customHeight="1">
      <c r="C15" s="770"/>
      <c r="D15" s="2358" t="s">
        <v>819</v>
      </c>
      <c r="E15" s="2358"/>
      <c r="F15" s="2358"/>
      <c r="G15" s="2358"/>
      <c r="H15" s="763"/>
      <c r="I15" s="737"/>
      <c r="J15" s="737"/>
      <c r="K15" s="737"/>
      <c r="L15" s="737"/>
      <c r="M15" s="737"/>
      <c r="N15" s="737"/>
      <c r="O15" s="737"/>
      <c r="P15" s="737"/>
      <c r="Q15" s="737"/>
      <c r="R15" s="737"/>
      <c r="S15" s="737"/>
      <c r="T15" s="737"/>
      <c r="U15" s="737"/>
      <c r="V15" s="106"/>
      <c r="W15" s="106"/>
      <c r="Z15" s="774"/>
    </row>
    <row r="16" spans="2:36" ht="18.75" customHeight="1">
      <c r="C16" s="976">
        <v>3</v>
      </c>
      <c r="D16" s="979" t="s">
        <v>866</v>
      </c>
      <c r="E16" s="673"/>
      <c r="F16" s="673"/>
      <c r="G16" s="673"/>
      <c r="H16" s="762"/>
      <c r="I16" s="673"/>
      <c r="J16" s="977">
        <v>7</v>
      </c>
      <c r="K16" s="2385" t="s">
        <v>823</v>
      </c>
      <c r="L16" s="2385"/>
      <c r="M16" s="2385"/>
      <c r="N16" s="2385"/>
      <c r="O16" s="2385"/>
      <c r="P16" s="2385"/>
      <c r="Q16" s="2385"/>
      <c r="R16" s="2385"/>
      <c r="S16" s="2385"/>
      <c r="T16" s="2385"/>
      <c r="U16" s="786"/>
      <c r="V16" s="786"/>
      <c r="W16" s="786"/>
      <c r="Z16" s="779"/>
    </row>
    <row r="17" spans="2:26" ht="12" customHeight="1">
      <c r="C17" s="770"/>
      <c r="D17" s="778" t="s">
        <v>815</v>
      </c>
      <c r="E17" s="588"/>
      <c r="F17" s="588"/>
      <c r="G17" s="588"/>
      <c r="H17" s="764"/>
      <c r="I17" s="588"/>
      <c r="J17" s="737"/>
      <c r="K17" s="2386" t="s">
        <v>824</v>
      </c>
      <c r="L17" s="2386"/>
      <c r="M17" s="2386"/>
      <c r="N17" s="2386"/>
      <c r="O17" s="2386"/>
      <c r="P17" s="2386"/>
      <c r="Q17" s="2386"/>
      <c r="R17" s="2386"/>
      <c r="S17" s="798"/>
      <c r="T17" s="798"/>
      <c r="U17" s="798"/>
      <c r="V17" s="798"/>
      <c r="W17" s="798"/>
      <c r="Z17" s="773"/>
    </row>
    <row r="18" spans="2:26" ht="31.5" customHeight="1">
      <c r="C18" s="770"/>
      <c r="D18" s="778"/>
      <c r="E18" s="588"/>
      <c r="F18" s="588"/>
      <c r="G18" s="588"/>
      <c r="H18" s="764"/>
      <c r="I18" s="588"/>
      <c r="J18" s="737"/>
      <c r="K18" s="859"/>
      <c r="L18" s="859"/>
      <c r="M18" s="859"/>
      <c r="N18" s="859"/>
      <c r="O18" s="859"/>
      <c r="P18" s="859"/>
      <c r="Q18" s="859"/>
      <c r="R18" s="859"/>
      <c r="S18" s="798"/>
      <c r="T18" s="798"/>
      <c r="U18" s="798"/>
      <c r="V18" s="798"/>
      <c r="W18" s="798"/>
      <c r="Z18" s="773"/>
    </row>
    <row r="19" spans="2:26" ht="16.899999999999999" customHeight="1">
      <c r="C19" s="976">
        <v>4</v>
      </c>
      <c r="D19" s="979" t="s">
        <v>816</v>
      </c>
      <c r="E19" s="673"/>
      <c r="F19" s="673"/>
      <c r="G19" s="673"/>
      <c r="H19" s="762"/>
      <c r="I19" s="673"/>
      <c r="J19" s="977">
        <v>8</v>
      </c>
      <c r="K19" s="979" t="s">
        <v>865</v>
      </c>
      <c r="L19" s="878"/>
      <c r="M19" s="673"/>
      <c r="N19" s="673"/>
      <c r="O19" s="673"/>
      <c r="P19" s="673"/>
      <c r="Q19" s="673"/>
      <c r="R19" s="673"/>
      <c r="S19" s="673"/>
      <c r="T19" s="673"/>
      <c r="U19" s="673"/>
      <c r="Z19" s="774"/>
    </row>
    <row r="20" spans="2:26" ht="37.15" customHeight="1">
      <c r="C20" s="771"/>
      <c r="D20" s="775" t="s">
        <v>817</v>
      </c>
      <c r="E20" s="739"/>
      <c r="F20" s="739"/>
      <c r="G20" s="739"/>
      <c r="H20" s="765"/>
      <c r="I20" s="739"/>
      <c r="J20" s="588"/>
      <c r="K20" s="2376" t="s">
        <v>827</v>
      </c>
      <c r="L20" s="2376"/>
      <c r="M20" s="2376"/>
      <c r="N20" s="2376"/>
      <c r="O20" s="2376"/>
      <c r="P20" s="2376"/>
      <c r="Q20" s="2376"/>
      <c r="R20" s="2376"/>
      <c r="S20" s="2376"/>
      <c r="T20" s="2376"/>
      <c r="U20" s="797"/>
      <c r="V20" s="797"/>
      <c r="W20" s="797"/>
      <c r="Z20" s="780"/>
    </row>
    <row r="21" spans="2:26" ht="13.5" customHeight="1">
      <c r="C21" s="796"/>
      <c r="D21" s="123"/>
      <c r="E21" s="435"/>
      <c r="F21" s="435"/>
      <c r="G21" s="435"/>
      <c r="I21" s="123"/>
      <c r="J21" s="123"/>
      <c r="K21" s="123"/>
      <c r="L21" s="123"/>
      <c r="M21" s="123"/>
      <c r="N21" s="123"/>
      <c r="O21" s="123"/>
      <c r="P21" s="123"/>
      <c r="Q21" s="123"/>
      <c r="R21" s="123"/>
      <c r="S21" s="123"/>
      <c r="T21" s="124"/>
      <c r="U21" s="102"/>
      <c r="V21" s="102"/>
      <c r="W21" s="102"/>
      <c r="Z21" s="774"/>
    </row>
    <row r="22" spans="2:26" ht="13.5" customHeight="1">
      <c r="C22" s="796"/>
      <c r="D22" s="123"/>
      <c r="E22" s="435"/>
      <c r="F22" s="435"/>
      <c r="G22" s="435"/>
      <c r="I22" s="123"/>
      <c r="J22" s="123"/>
      <c r="K22" s="123"/>
      <c r="L22" s="123"/>
      <c r="M22" s="123"/>
      <c r="N22" s="123"/>
      <c r="O22" s="123"/>
      <c r="P22" s="123"/>
      <c r="Q22" s="123"/>
      <c r="R22" s="123"/>
      <c r="S22" s="123"/>
      <c r="T22" s="124"/>
      <c r="U22" s="102"/>
      <c r="V22" s="102"/>
      <c r="W22" s="102"/>
      <c r="Z22" s="774"/>
    </row>
    <row r="23" spans="2:26" ht="16.5" customHeight="1">
      <c r="B23" s="824"/>
      <c r="C23" s="825" t="s">
        <v>821</v>
      </c>
      <c r="D23" s="826"/>
      <c r="E23" s="827"/>
      <c r="F23" s="827"/>
      <c r="G23" s="827"/>
      <c r="H23" s="826"/>
      <c r="I23" s="826"/>
      <c r="J23" s="826"/>
      <c r="K23" s="826"/>
      <c r="L23" s="826"/>
      <c r="M23" s="826"/>
      <c r="N23" s="826"/>
      <c r="O23" s="826"/>
      <c r="P23" s="826"/>
      <c r="Q23" s="826"/>
      <c r="R23" s="826"/>
      <c r="S23" s="828"/>
      <c r="T23" s="829" t="s">
        <v>339</v>
      </c>
      <c r="U23" s="828"/>
      <c r="V23" s="829" t="s">
        <v>340</v>
      </c>
      <c r="W23" s="827"/>
      <c r="X23" s="824"/>
      <c r="Z23" s="781"/>
    </row>
    <row r="24" spans="2:26" ht="9.75" customHeight="1">
      <c r="B24" s="830"/>
      <c r="C24" s="831"/>
      <c r="D24" s="826"/>
      <c r="E24" s="827"/>
      <c r="F24" s="827"/>
      <c r="G24" s="827"/>
      <c r="H24" s="826"/>
      <c r="I24" s="826"/>
      <c r="J24" s="826"/>
      <c r="K24" s="826"/>
      <c r="L24" s="826"/>
      <c r="M24" s="826"/>
      <c r="N24" s="826"/>
      <c r="O24" s="826"/>
      <c r="P24" s="826"/>
      <c r="Q24" s="826"/>
      <c r="R24" s="826"/>
      <c r="S24" s="826"/>
      <c r="T24" s="826"/>
      <c r="U24" s="827"/>
      <c r="V24" s="827"/>
      <c r="W24" s="827"/>
      <c r="X24" s="824"/>
      <c r="Z24" s="782"/>
    </row>
    <row r="25" spans="2:26" ht="16.5" customHeight="1">
      <c r="B25" s="824"/>
      <c r="C25" s="825" t="s">
        <v>822</v>
      </c>
      <c r="D25" s="832"/>
      <c r="E25" s="832"/>
      <c r="F25" s="832"/>
      <c r="G25" s="832"/>
      <c r="H25" s="832"/>
      <c r="I25" s="832"/>
      <c r="J25" s="832"/>
      <c r="K25" s="832"/>
      <c r="L25" s="832"/>
      <c r="M25" s="832"/>
      <c r="N25" s="832"/>
      <c r="O25" s="832"/>
      <c r="P25" s="832"/>
      <c r="Q25" s="826"/>
      <c r="R25" s="826"/>
      <c r="S25" s="828"/>
      <c r="T25" s="829" t="s">
        <v>339</v>
      </c>
      <c r="U25" s="828"/>
      <c r="V25" s="829" t="s">
        <v>340</v>
      </c>
      <c r="W25" s="827"/>
      <c r="X25" s="833"/>
      <c r="Z25" s="781"/>
    </row>
    <row r="26" spans="2:26" ht="18.75" customHeight="1">
      <c r="B26" s="834"/>
      <c r="C26" s="835"/>
      <c r="D26" s="836"/>
      <c r="E26" s="836"/>
      <c r="F26" s="836"/>
      <c r="G26" s="836"/>
      <c r="H26" s="836"/>
      <c r="I26" s="836"/>
      <c r="J26" s="836"/>
      <c r="K26" s="836"/>
      <c r="L26" s="836"/>
      <c r="M26" s="836"/>
      <c r="N26" s="836"/>
      <c r="O26" s="836"/>
      <c r="P26" s="836"/>
      <c r="Q26" s="826"/>
      <c r="R26" s="826"/>
      <c r="S26" s="826"/>
      <c r="T26" s="829"/>
      <c r="U26" s="827"/>
      <c r="V26" s="827"/>
      <c r="W26" s="827"/>
      <c r="X26" s="824"/>
    </row>
    <row r="27" spans="2:26" ht="15.75" customHeight="1">
      <c r="B27" s="824"/>
      <c r="C27" s="2384" t="s">
        <v>341</v>
      </c>
      <c r="D27" s="2384"/>
      <c r="E27" s="837"/>
      <c r="F27" s="837"/>
      <c r="G27" s="837"/>
      <c r="H27" s="837"/>
      <c r="I27" s="837"/>
      <c r="J27" s="837"/>
      <c r="K27" s="837"/>
      <c r="L27" s="837"/>
      <c r="M27" s="837"/>
      <c r="N27" s="837"/>
      <c r="O27" s="837"/>
      <c r="P27" s="837"/>
      <c r="Q27" s="837"/>
      <c r="R27" s="837"/>
      <c r="S27" s="837"/>
      <c r="T27" s="837"/>
      <c r="U27" s="837"/>
      <c r="V27" s="837"/>
      <c r="W27" s="837"/>
      <c r="X27" s="824"/>
    </row>
    <row r="28" spans="2:26" ht="15.75" customHeight="1">
      <c r="B28" s="824"/>
      <c r="C28" s="2383"/>
      <c r="D28" s="2383"/>
      <c r="E28" s="2383"/>
      <c r="F28" s="2383"/>
      <c r="G28" s="2383"/>
      <c r="H28" s="2383"/>
      <c r="I28" s="2383"/>
      <c r="J28" s="2383"/>
      <c r="K28" s="2383"/>
      <c r="L28" s="2383"/>
      <c r="M28" s="2383"/>
      <c r="N28" s="2383"/>
      <c r="O28" s="2383"/>
      <c r="P28" s="2383"/>
      <c r="Q28" s="2383"/>
      <c r="R28" s="2383"/>
      <c r="S28" s="2383"/>
      <c r="T28" s="2383"/>
      <c r="U28" s="2383"/>
      <c r="V28" s="2383"/>
      <c r="W28" s="2383"/>
      <c r="X28" s="824"/>
    </row>
    <row r="29" spans="2:26" ht="15.75" customHeight="1">
      <c r="B29" s="824"/>
      <c r="C29" s="2383"/>
      <c r="D29" s="2383"/>
      <c r="E29" s="2383"/>
      <c r="F29" s="2383"/>
      <c r="G29" s="2383"/>
      <c r="H29" s="2383"/>
      <c r="I29" s="2383"/>
      <c r="J29" s="2383"/>
      <c r="K29" s="2383"/>
      <c r="L29" s="2383"/>
      <c r="M29" s="2383"/>
      <c r="N29" s="2383"/>
      <c r="O29" s="2383"/>
      <c r="P29" s="2383"/>
      <c r="Q29" s="2383"/>
      <c r="R29" s="2383"/>
      <c r="S29" s="2383"/>
      <c r="T29" s="2383"/>
      <c r="U29" s="2383"/>
      <c r="V29" s="2383"/>
      <c r="W29" s="2383"/>
      <c r="X29" s="824"/>
    </row>
    <row r="30" spans="2:26" ht="15.75" customHeight="1">
      <c r="B30" s="824"/>
      <c r="C30" s="2383"/>
      <c r="D30" s="2383"/>
      <c r="E30" s="2383"/>
      <c r="F30" s="2383"/>
      <c r="G30" s="2383"/>
      <c r="H30" s="2383"/>
      <c r="I30" s="2383"/>
      <c r="J30" s="2383"/>
      <c r="K30" s="2383"/>
      <c r="L30" s="2383"/>
      <c r="M30" s="2383"/>
      <c r="N30" s="2383"/>
      <c r="O30" s="2383"/>
      <c r="P30" s="2383"/>
      <c r="Q30" s="2383"/>
      <c r="R30" s="2383"/>
      <c r="S30" s="2383"/>
      <c r="T30" s="2383"/>
      <c r="U30" s="2383"/>
      <c r="V30" s="2383"/>
      <c r="W30" s="2383"/>
      <c r="X30" s="824"/>
    </row>
    <row r="31" spans="2:26" ht="15.75" customHeight="1">
      <c r="B31" s="824"/>
      <c r="C31" s="2383"/>
      <c r="D31" s="2383"/>
      <c r="E31" s="2383"/>
      <c r="F31" s="2383"/>
      <c r="G31" s="2383"/>
      <c r="H31" s="2383"/>
      <c r="I31" s="2383"/>
      <c r="J31" s="2383"/>
      <c r="K31" s="2383"/>
      <c r="L31" s="2383"/>
      <c r="M31" s="2383"/>
      <c r="N31" s="2383"/>
      <c r="O31" s="2383"/>
      <c r="P31" s="2383"/>
      <c r="Q31" s="2383"/>
      <c r="R31" s="2383"/>
      <c r="S31" s="2383"/>
      <c r="T31" s="2383"/>
      <c r="U31" s="2383"/>
      <c r="V31" s="2383"/>
      <c r="W31" s="2383"/>
      <c r="X31" s="824"/>
    </row>
    <row r="32" spans="2:26" ht="15.75" customHeight="1">
      <c r="B32" s="824"/>
      <c r="C32" s="2383"/>
      <c r="D32" s="2383"/>
      <c r="E32" s="2383"/>
      <c r="F32" s="2383"/>
      <c r="G32" s="2383"/>
      <c r="H32" s="2383"/>
      <c r="I32" s="2383"/>
      <c r="J32" s="2383"/>
      <c r="K32" s="2383"/>
      <c r="L32" s="2383"/>
      <c r="M32" s="2383"/>
      <c r="N32" s="2383"/>
      <c r="O32" s="2383"/>
      <c r="P32" s="2383"/>
      <c r="Q32" s="2383"/>
      <c r="R32" s="2383"/>
      <c r="S32" s="2383"/>
      <c r="T32" s="2383"/>
      <c r="U32" s="2383"/>
      <c r="V32" s="2383"/>
      <c r="W32" s="2383"/>
      <c r="X32" s="824"/>
    </row>
    <row r="33" spans="2:24" ht="15.75" customHeight="1">
      <c r="B33" s="824"/>
      <c r="C33" s="831"/>
      <c r="D33" s="831"/>
      <c r="E33" s="831"/>
      <c r="F33" s="831"/>
      <c r="G33" s="831"/>
      <c r="H33" s="831"/>
      <c r="I33" s="831"/>
      <c r="J33" s="831"/>
      <c r="K33" s="831"/>
      <c r="L33" s="831"/>
      <c r="M33" s="831"/>
      <c r="N33" s="831"/>
      <c r="O33" s="831"/>
      <c r="P33" s="831"/>
      <c r="Q33" s="831"/>
      <c r="R33" s="831"/>
      <c r="S33" s="831"/>
      <c r="T33" s="831"/>
      <c r="U33" s="831"/>
      <c r="V33" s="831"/>
      <c r="W33" s="831"/>
      <c r="X33" s="824"/>
    </row>
    <row r="34" spans="2:24" ht="21" customHeight="1">
      <c r="B34" s="824"/>
      <c r="C34" s="2401" t="s">
        <v>848</v>
      </c>
      <c r="D34" s="2401"/>
      <c r="E34" s="2401"/>
      <c r="F34" s="2401"/>
      <c r="G34" s="2401"/>
      <c r="H34" s="2401"/>
      <c r="I34" s="2401"/>
      <c r="J34" s="2401"/>
      <c r="K34" s="2401"/>
      <c r="L34" s="2401"/>
      <c r="M34" s="2401"/>
      <c r="N34" s="2401"/>
      <c r="O34" s="2401"/>
      <c r="P34" s="2401"/>
      <c r="Q34" s="2401"/>
      <c r="R34" s="2401"/>
      <c r="S34" s="2401"/>
      <c r="T34" s="2401"/>
      <c r="U34" s="2401"/>
      <c r="V34" s="2401"/>
      <c r="W34" s="832"/>
      <c r="X34" s="824"/>
    </row>
    <row r="35" spans="2:24" ht="39.4" customHeight="1">
      <c r="B35" s="824"/>
      <c r="C35" s="2391" t="s">
        <v>879</v>
      </c>
      <c r="D35" s="2391"/>
      <c r="E35" s="2391"/>
      <c r="F35" s="2391"/>
      <c r="G35" s="2391"/>
      <c r="H35" s="2391"/>
      <c r="I35" s="2391"/>
      <c r="J35" s="2391"/>
      <c r="K35" s="2391"/>
      <c r="L35" s="2391"/>
      <c r="M35" s="2391"/>
      <c r="N35" s="2391"/>
      <c r="O35" s="2391"/>
      <c r="P35" s="2391"/>
      <c r="Q35" s="2391"/>
      <c r="R35" s="2391"/>
      <c r="S35" s="2391"/>
      <c r="T35" s="2391"/>
      <c r="U35" s="2391"/>
      <c r="V35" s="2391"/>
      <c r="W35" s="832"/>
      <c r="X35" s="824"/>
    </row>
    <row r="36" spans="2:24" ht="16.899999999999999" customHeight="1">
      <c r="B36" s="824"/>
      <c r="C36" s="2382" t="s">
        <v>880</v>
      </c>
      <c r="D36" s="2382"/>
      <c r="E36" s="2382"/>
      <c r="F36" s="2382"/>
      <c r="G36" s="2382"/>
      <c r="H36" s="2382"/>
      <c r="I36" s="2382"/>
      <c r="J36" s="2382"/>
      <c r="K36" s="2382"/>
      <c r="L36" s="2382"/>
      <c r="M36" s="2382"/>
      <c r="N36" s="2382"/>
      <c r="O36" s="2382"/>
      <c r="P36" s="2382"/>
      <c r="Q36" s="2382"/>
      <c r="R36" s="2382"/>
      <c r="S36" s="2382"/>
      <c r="T36" s="2382"/>
      <c r="U36" s="994"/>
      <c r="V36" s="994"/>
      <c r="W36" s="832"/>
      <c r="X36" s="824"/>
    </row>
    <row r="37" spans="2:24" ht="16.899999999999999" customHeight="1">
      <c r="B37" s="824"/>
      <c r="C37" s="994"/>
      <c r="D37" s="994"/>
      <c r="E37" s="994"/>
      <c r="F37" s="994"/>
      <c r="G37" s="994"/>
      <c r="H37" s="994"/>
      <c r="I37" s="994"/>
      <c r="J37" s="994"/>
      <c r="K37" s="994"/>
      <c r="L37" s="994"/>
      <c r="M37" s="994"/>
      <c r="N37" s="994"/>
      <c r="O37" s="994"/>
      <c r="P37" s="994"/>
      <c r="Q37" s="994"/>
      <c r="R37" s="994"/>
      <c r="S37" s="994"/>
      <c r="T37" s="994"/>
      <c r="U37" s="994"/>
      <c r="V37" s="994"/>
      <c r="W37" s="832"/>
      <c r="X37" s="824"/>
    </row>
    <row r="38" spans="2:24" ht="42" customHeight="1">
      <c r="B38" s="824"/>
      <c r="C38" s="824"/>
      <c r="D38" s="824"/>
      <c r="E38" s="2392" t="s">
        <v>841</v>
      </c>
      <c r="F38" s="2393"/>
      <c r="G38" s="2393"/>
      <c r="H38" s="2394"/>
      <c r="I38" s="837"/>
      <c r="J38" s="837"/>
      <c r="K38" s="2392" t="s">
        <v>842</v>
      </c>
      <c r="L38" s="2393"/>
      <c r="M38" s="2393"/>
      <c r="N38" s="2393"/>
      <c r="O38" s="2393"/>
      <c r="P38" s="2393"/>
      <c r="Q38" s="2393"/>
      <c r="R38" s="2393"/>
      <c r="S38" s="2393"/>
      <c r="T38" s="2394"/>
      <c r="U38" s="838"/>
      <c r="V38" s="824"/>
      <c r="W38" s="832"/>
      <c r="X38" s="824"/>
    </row>
    <row r="39" spans="2:24" ht="15.75" customHeight="1">
      <c r="B39" s="824"/>
      <c r="C39" s="824"/>
      <c r="D39" s="824"/>
      <c r="E39" s="839"/>
      <c r="F39" s="840"/>
      <c r="G39" s="840"/>
      <c r="H39" s="841"/>
      <c r="I39" s="840"/>
      <c r="J39" s="840"/>
      <c r="K39" s="2395"/>
      <c r="L39" s="2396"/>
      <c r="M39" s="2396"/>
      <c r="N39" s="2396"/>
      <c r="O39" s="2396"/>
      <c r="P39" s="2396"/>
      <c r="Q39" s="2396"/>
      <c r="R39" s="2396"/>
      <c r="S39" s="2396"/>
      <c r="T39" s="2397"/>
      <c r="U39" s="838"/>
      <c r="V39" s="824"/>
      <c r="W39" s="842"/>
      <c r="X39" s="824"/>
    </row>
    <row r="40" spans="2:24" ht="18.75" customHeight="1">
      <c r="B40" s="824"/>
      <c r="C40" s="824"/>
      <c r="D40" s="824"/>
      <c r="E40" s="843"/>
      <c r="F40" s="844"/>
      <c r="G40" s="844"/>
      <c r="H40" s="845"/>
      <c r="I40" s="844"/>
      <c r="J40" s="844"/>
      <c r="K40" s="2395"/>
      <c r="L40" s="2396"/>
      <c r="M40" s="2396"/>
      <c r="N40" s="2396"/>
      <c r="O40" s="2396"/>
      <c r="P40" s="2396"/>
      <c r="Q40" s="2396"/>
      <c r="R40" s="2396"/>
      <c r="S40" s="2396"/>
      <c r="T40" s="2397"/>
      <c r="U40" s="838"/>
      <c r="V40" s="824"/>
      <c r="W40" s="842"/>
      <c r="X40" s="824"/>
    </row>
    <row r="41" spans="2:24" ht="19.5" customHeight="1">
      <c r="B41" s="824"/>
      <c r="C41" s="824"/>
      <c r="D41" s="824"/>
      <c r="E41" s="843"/>
      <c r="F41" s="844"/>
      <c r="G41" s="846"/>
      <c r="H41" s="845"/>
      <c r="I41" s="844"/>
      <c r="J41" s="844"/>
      <c r="K41" s="2395"/>
      <c r="L41" s="2396"/>
      <c r="M41" s="2396"/>
      <c r="N41" s="2396"/>
      <c r="O41" s="2396"/>
      <c r="P41" s="2396"/>
      <c r="Q41" s="2396"/>
      <c r="R41" s="2396"/>
      <c r="S41" s="2396"/>
      <c r="T41" s="2397"/>
      <c r="U41" s="838"/>
      <c r="V41" s="824"/>
      <c r="W41" s="846"/>
      <c r="X41" s="824"/>
    </row>
    <row r="42" spans="2:24" ht="15" customHeight="1">
      <c r="B42" s="824"/>
      <c r="C42" s="824"/>
      <c r="D42" s="824"/>
      <c r="E42" s="847"/>
      <c r="F42" s="846"/>
      <c r="G42" s="846"/>
      <c r="H42" s="848"/>
      <c r="I42" s="846"/>
      <c r="J42" s="846"/>
      <c r="K42" s="2395"/>
      <c r="L42" s="2396"/>
      <c r="M42" s="2396"/>
      <c r="N42" s="2396"/>
      <c r="O42" s="2396"/>
      <c r="P42" s="2396"/>
      <c r="Q42" s="2396"/>
      <c r="R42" s="2396"/>
      <c r="S42" s="2396"/>
      <c r="T42" s="2397"/>
      <c r="U42" s="838"/>
      <c r="V42" s="824"/>
      <c r="W42" s="846"/>
      <c r="X42" s="824"/>
    </row>
    <row r="43" spans="2:24" ht="15" customHeight="1">
      <c r="B43" s="824"/>
      <c r="C43" s="824"/>
      <c r="D43" s="824"/>
      <c r="E43" s="849"/>
      <c r="F43" s="850"/>
      <c r="G43" s="850"/>
      <c r="H43" s="851"/>
      <c r="I43" s="846"/>
      <c r="J43" s="846"/>
      <c r="K43" s="2398"/>
      <c r="L43" s="2399"/>
      <c r="M43" s="2399"/>
      <c r="N43" s="2399"/>
      <c r="O43" s="2399"/>
      <c r="P43" s="2399"/>
      <c r="Q43" s="2399"/>
      <c r="R43" s="2399"/>
      <c r="S43" s="2399"/>
      <c r="T43" s="2400"/>
      <c r="U43" s="838"/>
      <c r="V43" s="824"/>
      <c r="W43" s="846"/>
      <c r="X43" s="824"/>
    </row>
    <row r="44" spans="2:24" ht="28.5" customHeight="1">
      <c r="B44" s="824"/>
      <c r="C44" s="824"/>
      <c r="D44" s="824"/>
      <c r="E44" s="846"/>
      <c r="F44" s="846"/>
      <c r="G44" s="846"/>
      <c r="H44" s="846"/>
      <c r="I44" s="846"/>
      <c r="J44" s="846"/>
      <c r="K44" s="846"/>
      <c r="L44" s="846"/>
      <c r="M44" s="846"/>
      <c r="N44" s="846"/>
      <c r="O44" s="846"/>
      <c r="P44" s="846"/>
      <c r="Q44" s="846"/>
      <c r="R44" s="846"/>
      <c r="S44" s="846"/>
      <c r="T44" s="846"/>
      <c r="U44" s="846"/>
      <c r="V44" s="824"/>
      <c r="W44" s="846"/>
      <c r="X44" s="824"/>
    </row>
    <row r="45" spans="2:24" ht="15" customHeight="1">
      <c r="B45" s="824"/>
      <c r="C45" s="2390" t="s">
        <v>342</v>
      </c>
      <c r="D45" s="2390"/>
      <c r="E45" s="2390"/>
      <c r="F45" s="2390"/>
      <c r="G45" s="2390"/>
      <c r="H45" s="2390"/>
      <c r="I45" s="2390"/>
      <c r="J45" s="2390"/>
      <c r="K45" s="2390"/>
      <c r="L45" s="2390"/>
      <c r="M45" s="2390"/>
      <c r="N45" s="2390"/>
      <c r="O45" s="2390"/>
      <c r="P45" s="2390"/>
      <c r="Q45" s="2390"/>
      <c r="R45" s="2390"/>
      <c r="S45" s="2390"/>
      <c r="T45" s="2390"/>
      <c r="U45" s="2390"/>
      <c r="V45" s="2390"/>
      <c r="W45" s="846"/>
      <c r="X45" s="824"/>
    </row>
    <row r="46" spans="2:24" ht="15.75" customHeight="1">
      <c r="B46" s="824"/>
      <c r="C46" s="852"/>
      <c r="D46" s="824"/>
      <c r="E46" s="824"/>
      <c r="F46" s="824"/>
      <c r="G46" s="824"/>
      <c r="H46" s="824"/>
      <c r="I46" s="824"/>
      <c r="J46" s="824"/>
      <c r="K46" s="824"/>
      <c r="L46" s="824"/>
      <c r="M46" s="824"/>
      <c r="N46" s="824"/>
      <c r="O46" s="824"/>
      <c r="P46" s="824"/>
      <c r="Q46" s="824"/>
      <c r="R46" s="824"/>
      <c r="S46" s="824"/>
      <c r="T46" s="824"/>
      <c r="U46" s="824"/>
      <c r="V46" s="824"/>
      <c r="W46" s="824"/>
      <c r="X46" s="824"/>
    </row>
    <row r="47" spans="2:24" ht="64.5" customHeight="1">
      <c r="C47" s="2389" t="s">
        <v>868</v>
      </c>
      <c r="D47" s="2389"/>
      <c r="E47" s="2389"/>
      <c r="F47" s="2389"/>
      <c r="G47" s="2389"/>
      <c r="H47" s="2389"/>
      <c r="I47" s="2389"/>
      <c r="J47" s="2389"/>
      <c r="K47" s="2389"/>
      <c r="L47" s="2389"/>
      <c r="M47" s="2389"/>
      <c r="N47" s="2389"/>
      <c r="O47" s="2389"/>
      <c r="P47" s="2389"/>
      <c r="Q47" s="2389"/>
      <c r="R47" s="2389"/>
      <c r="S47" s="2389"/>
      <c r="T47" s="2389"/>
      <c r="U47" s="2389"/>
    </row>
    <row r="48" spans="2:24" ht="23.25">
      <c r="C48" s="2389"/>
      <c r="D48" s="2389"/>
      <c r="E48" s="2389"/>
      <c r="F48" s="2389"/>
      <c r="G48" s="2389"/>
      <c r="H48" s="2389"/>
      <c r="I48" s="2389"/>
      <c r="J48" s="2389"/>
      <c r="K48" s="2389"/>
      <c r="L48" s="2389"/>
      <c r="M48" s="2389"/>
      <c r="N48" s="2389"/>
      <c r="O48" s="2389"/>
      <c r="P48" s="2389"/>
      <c r="Q48" s="2389"/>
      <c r="R48" s="2389"/>
      <c r="S48" s="2389"/>
      <c r="T48" s="2389"/>
      <c r="U48" s="2389"/>
      <c r="V48" s="856"/>
      <c r="W48" s="856"/>
    </row>
    <row r="49" spans="2:24" ht="69" customHeight="1">
      <c r="B49" s="145"/>
      <c r="C49" s="791"/>
      <c r="D49" s="145"/>
      <c r="E49" s="145"/>
      <c r="F49" s="145"/>
      <c r="G49" s="145"/>
      <c r="H49" s="145"/>
      <c r="I49" s="145"/>
      <c r="J49" s="145"/>
      <c r="K49" s="145"/>
      <c r="L49" s="145"/>
      <c r="M49" s="145"/>
      <c r="N49" s="145"/>
      <c r="O49" s="145"/>
      <c r="P49" s="145"/>
      <c r="Q49" s="145"/>
      <c r="R49" s="145"/>
      <c r="S49" s="145"/>
      <c r="T49" s="145"/>
      <c r="U49" s="145"/>
      <c r="V49" s="145"/>
      <c r="W49" s="145"/>
      <c r="X49" s="145"/>
    </row>
    <row r="50" spans="2:24" ht="21.4" customHeight="1">
      <c r="C50" s="788" t="s">
        <v>728</v>
      </c>
      <c r="D50" s="31"/>
      <c r="E50" s="807"/>
      <c r="F50" s="2380" t="str">
        <f>F4</f>
        <v>SANGUINO CASTRO</v>
      </c>
      <c r="G50" s="2380"/>
      <c r="H50" s="2380"/>
      <c r="I50" s="2378" t="s">
        <v>729</v>
      </c>
      <c r="J50" s="2378"/>
      <c r="K50" s="2378"/>
      <c r="L50" s="805"/>
      <c r="M50" s="2374" t="str">
        <f>M4</f>
        <v>MIREIA</v>
      </c>
      <c r="N50" s="2374"/>
      <c r="O50" s="2374"/>
      <c r="P50" s="2374"/>
      <c r="Q50" s="2374"/>
      <c r="R50" s="2374"/>
      <c r="S50" s="2374"/>
      <c r="T50" s="2374"/>
      <c r="U50" s="2374"/>
    </row>
    <row r="51" spans="2:24" ht="11.25" customHeight="1">
      <c r="C51" s="788"/>
      <c r="D51" s="804"/>
      <c r="E51" s="804"/>
      <c r="F51" s="804"/>
      <c r="G51" s="804"/>
      <c r="H51" s="804"/>
      <c r="I51" s="738"/>
      <c r="J51" s="738"/>
      <c r="K51" s="738"/>
      <c r="L51" s="738"/>
      <c r="M51" s="738"/>
      <c r="N51" s="588"/>
      <c r="O51" s="588"/>
      <c r="P51" s="588"/>
      <c r="Q51" s="588"/>
      <c r="R51" s="588"/>
      <c r="S51" s="588"/>
      <c r="T51" s="588"/>
      <c r="U51" s="588"/>
    </row>
    <row r="52" spans="2:24" ht="23.25" customHeight="1">
      <c r="C52" s="788" t="s">
        <v>336</v>
      </c>
      <c r="D52" s="31"/>
      <c r="E52" s="807"/>
      <c r="F52" s="2380" t="str">
        <f>F6</f>
        <v>SANDERO [BI1]</v>
      </c>
      <c r="G52" s="2380"/>
      <c r="H52" s="2380"/>
      <c r="I52" s="2378" t="s">
        <v>337</v>
      </c>
      <c r="J52" s="2378"/>
      <c r="K52" s="2378"/>
      <c r="L52" s="805"/>
      <c r="M52" s="2374" t="str">
        <f>M6</f>
        <v/>
      </c>
      <c r="N52" s="2374"/>
      <c r="O52" s="2374"/>
      <c r="P52" s="2374"/>
      <c r="Q52" s="2374"/>
      <c r="R52" s="2374"/>
      <c r="S52" s="2374"/>
      <c r="T52" s="2374"/>
      <c r="U52" s="2374"/>
    </row>
    <row r="53" spans="2:24" ht="9.75" customHeight="1">
      <c r="C53" s="787"/>
      <c r="D53" s="804"/>
      <c r="E53" s="804"/>
      <c r="F53" s="804"/>
      <c r="G53" s="804"/>
      <c r="H53" s="804"/>
      <c r="I53" s="738"/>
      <c r="J53" s="738"/>
      <c r="K53" s="738"/>
      <c r="L53" s="738"/>
      <c r="M53" s="738"/>
      <c r="N53" s="588"/>
      <c r="O53" s="588"/>
      <c r="P53" s="588"/>
      <c r="Q53" s="588"/>
      <c r="R53" s="588"/>
      <c r="S53" s="588"/>
      <c r="T53" s="588"/>
      <c r="U53" s="588"/>
    </row>
    <row r="54" spans="2:24" ht="23.25" customHeight="1">
      <c r="C54" s="2346" t="s">
        <v>838</v>
      </c>
      <c r="D54" s="2346"/>
      <c r="E54" s="2346"/>
      <c r="F54" s="2346"/>
      <c r="G54" s="2345" t="str">
        <f>G8</f>
        <v/>
      </c>
      <c r="H54" s="2345"/>
      <c r="I54" s="806"/>
      <c r="J54" s="2381" t="s">
        <v>839</v>
      </c>
      <c r="K54" s="2381"/>
      <c r="L54" s="806"/>
      <c r="M54" s="2375">
        <f>M8</f>
        <v>0</v>
      </c>
      <c r="N54" s="2375"/>
      <c r="O54" s="2375"/>
      <c r="P54" s="2375"/>
      <c r="Q54" s="2375"/>
      <c r="R54" s="2375"/>
      <c r="S54" s="2375"/>
      <c r="T54" s="2375"/>
      <c r="U54" s="2375"/>
    </row>
    <row r="55" spans="2:24" ht="28.5" customHeight="1">
      <c r="D55" s="740"/>
      <c r="E55" s="740"/>
      <c r="F55" s="740"/>
      <c r="G55" s="740"/>
      <c r="H55" s="740"/>
      <c r="I55" s="740"/>
      <c r="J55" s="740"/>
      <c r="K55" s="740"/>
      <c r="L55" s="740"/>
      <c r="M55" s="740"/>
      <c r="N55" s="740"/>
      <c r="O55" s="740"/>
      <c r="P55" s="740"/>
      <c r="Q55" s="740"/>
      <c r="R55" s="740"/>
      <c r="S55" s="740"/>
      <c r="T55" s="740"/>
    </row>
    <row r="56" spans="2:24" ht="23.25" customHeight="1">
      <c r="C56" s="758" t="s">
        <v>338</v>
      </c>
      <c r="D56" s="740"/>
      <c r="E56" s="740"/>
      <c r="F56" s="740"/>
      <c r="G56" s="740"/>
      <c r="H56" s="740"/>
      <c r="I56" s="740"/>
      <c r="J56" s="740"/>
      <c r="K56" s="740"/>
      <c r="L56" s="740"/>
      <c r="M56" s="740"/>
      <c r="N56" s="740"/>
      <c r="O56" s="740"/>
      <c r="P56" s="740"/>
      <c r="Q56" s="740"/>
      <c r="R56" s="740"/>
      <c r="S56" s="740"/>
      <c r="T56" s="740"/>
      <c r="U56" s="89"/>
      <c r="V56" s="89"/>
      <c r="W56" s="89"/>
    </row>
    <row r="57" spans="2:24" ht="9.75" customHeight="1">
      <c r="C57" s="179"/>
      <c r="H57" s="84"/>
    </row>
    <row r="58" spans="2:24" ht="18.399999999999999" customHeight="1">
      <c r="C58" s="976">
        <v>1</v>
      </c>
      <c r="D58" s="975" t="s">
        <v>812</v>
      </c>
      <c r="E58" s="737"/>
      <c r="F58" s="737"/>
      <c r="G58" s="737"/>
      <c r="H58" s="761"/>
      <c r="I58" s="673"/>
      <c r="J58" s="976">
        <v>5</v>
      </c>
      <c r="K58" s="979" t="s">
        <v>869</v>
      </c>
      <c r="L58" s="673"/>
      <c r="M58" s="673"/>
      <c r="N58" s="673"/>
      <c r="O58" s="737"/>
      <c r="P58" s="737"/>
      <c r="Q58" s="737"/>
      <c r="R58" s="737"/>
      <c r="S58" s="737"/>
      <c r="T58" s="737"/>
      <c r="U58" s="737"/>
    </row>
    <row r="59" spans="2:24" ht="67.5" customHeight="1">
      <c r="C59" s="770"/>
      <c r="D59" s="853" t="s">
        <v>818</v>
      </c>
      <c r="E59" s="737"/>
      <c r="F59" s="737"/>
      <c r="G59" s="737"/>
      <c r="H59" s="761"/>
      <c r="I59" s="673"/>
      <c r="J59" s="770"/>
      <c r="K59" s="2371" t="s">
        <v>832</v>
      </c>
      <c r="L59" s="2371"/>
      <c r="M59" s="2371"/>
      <c r="N59" s="2371"/>
      <c r="O59" s="2371"/>
      <c r="P59" s="2371"/>
      <c r="Q59" s="2371"/>
      <c r="R59" s="2371"/>
      <c r="S59" s="2371"/>
      <c r="T59" s="2371"/>
      <c r="U59" s="2371"/>
      <c r="V59" s="2371"/>
      <c r="W59" s="106"/>
    </row>
    <row r="60" spans="2:24" ht="14.65" customHeight="1">
      <c r="C60" s="976">
        <v>2</v>
      </c>
      <c r="D60" s="979" t="s">
        <v>867</v>
      </c>
      <c r="E60" s="673"/>
      <c r="F60" s="673"/>
      <c r="G60" s="673"/>
      <c r="H60" s="762"/>
      <c r="I60" s="673"/>
      <c r="J60" s="978">
        <v>6</v>
      </c>
      <c r="K60" s="975" t="s">
        <v>825</v>
      </c>
      <c r="L60" s="737"/>
      <c r="M60" s="737"/>
      <c r="N60" s="737"/>
      <c r="O60" s="737"/>
      <c r="P60" s="737"/>
      <c r="Q60" s="737"/>
      <c r="R60" s="737"/>
      <c r="S60" s="737"/>
      <c r="T60" s="737"/>
      <c r="U60" s="737"/>
    </row>
    <row r="61" spans="2:24" ht="31.5" customHeight="1">
      <c r="C61" s="770"/>
      <c r="D61" s="2358" t="s">
        <v>819</v>
      </c>
      <c r="E61" s="2358"/>
      <c r="F61" s="2358"/>
      <c r="G61" s="2358"/>
      <c r="H61" s="763"/>
      <c r="I61" s="737"/>
      <c r="J61" s="737"/>
      <c r="K61" s="737"/>
      <c r="L61" s="737"/>
      <c r="M61" s="737"/>
      <c r="N61" s="737"/>
      <c r="O61" s="737"/>
      <c r="P61" s="737"/>
      <c r="Q61" s="737"/>
      <c r="R61" s="737"/>
      <c r="S61" s="737"/>
      <c r="T61" s="737"/>
      <c r="U61" s="737"/>
      <c r="V61" s="106"/>
      <c r="W61" s="106"/>
    </row>
    <row r="62" spans="2:24" ht="18.75" customHeight="1">
      <c r="C62" s="976">
        <v>3</v>
      </c>
      <c r="D62" s="979" t="s">
        <v>866</v>
      </c>
      <c r="E62" s="673"/>
      <c r="F62" s="673"/>
      <c r="G62" s="673"/>
      <c r="H62" s="762"/>
      <c r="I62" s="673"/>
      <c r="J62" s="977">
        <v>7</v>
      </c>
      <c r="K62" s="2385" t="s">
        <v>823</v>
      </c>
      <c r="L62" s="2385"/>
      <c r="M62" s="2385"/>
      <c r="N62" s="2385"/>
      <c r="O62" s="2385"/>
      <c r="P62" s="2385"/>
      <c r="Q62" s="2385"/>
      <c r="R62" s="2385"/>
      <c r="S62" s="2385"/>
      <c r="T62" s="786"/>
      <c r="U62" s="786"/>
      <c r="V62" s="786"/>
      <c r="W62" s="786"/>
    </row>
    <row r="63" spans="2:24" ht="28.5" customHeight="1">
      <c r="C63" s="770"/>
      <c r="D63" s="778" t="s">
        <v>815</v>
      </c>
      <c r="E63" s="588"/>
      <c r="F63" s="588"/>
      <c r="G63" s="588"/>
      <c r="H63" s="764"/>
      <c r="I63" s="588"/>
      <c r="J63" s="737"/>
      <c r="K63" s="2386" t="s">
        <v>824</v>
      </c>
      <c r="L63" s="2386"/>
      <c r="M63" s="2386"/>
      <c r="N63" s="2386"/>
      <c r="O63" s="2386"/>
      <c r="P63" s="2386"/>
      <c r="Q63" s="2386"/>
      <c r="R63" s="2386"/>
      <c r="S63" s="798"/>
      <c r="T63" s="798"/>
      <c r="U63" s="798"/>
      <c r="V63" s="798"/>
      <c r="W63" s="798"/>
    </row>
    <row r="64" spans="2:24" ht="18.75" customHeight="1">
      <c r="C64" s="976">
        <v>4</v>
      </c>
      <c r="D64" s="979" t="s">
        <v>816</v>
      </c>
      <c r="E64" s="673"/>
      <c r="F64" s="673"/>
      <c r="G64" s="673"/>
      <c r="H64" s="762"/>
      <c r="I64" s="673"/>
      <c r="J64" s="977">
        <v>8</v>
      </c>
      <c r="K64" s="979" t="s">
        <v>865</v>
      </c>
      <c r="L64" s="673"/>
      <c r="M64" s="878"/>
      <c r="N64" s="673"/>
      <c r="O64" s="673"/>
      <c r="P64" s="673"/>
      <c r="Q64" s="673"/>
      <c r="R64" s="673"/>
      <c r="S64" s="673"/>
      <c r="T64" s="673"/>
      <c r="U64" s="673"/>
    </row>
    <row r="65" spans="2:24" ht="18" customHeight="1">
      <c r="C65" s="771"/>
      <c r="D65" s="775" t="s">
        <v>817</v>
      </c>
      <c r="E65" s="739"/>
      <c r="F65" s="739"/>
      <c r="G65" s="739"/>
      <c r="H65" s="765"/>
      <c r="I65" s="739"/>
      <c r="J65" s="588"/>
      <c r="K65" s="2376" t="s">
        <v>827</v>
      </c>
      <c r="L65" s="2376"/>
      <c r="M65" s="2376"/>
      <c r="N65" s="2376"/>
      <c r="O65" s="2376"/>
      <c r="P65" s="2376"/>
      <c r="Q65" s="2376"/>
      <c r="R65" s="2376"/>
      <c r="S65" s="2376"/>
      <c r="T65" s="2376"/>
      <c r="U65" s="2376"/>
      <c r="V65" s="2376"/>
      <c r="W65" s="797"/>
    </row>
    <row r="66" spans="2:24" ht="18.75" customHeight="1">
      <c r="C66" s="855"/>
      <c r="D66" s="773"/>
      <c r="E66" s="673"/>
      <c r="F66" s="673"/>
      <c r="G66" s="673"/>
      <c r="H66" s="762"/>
      <c r="I66" s="673"/>
      <c r="J66" s="854"/>
      <c r="K66" s="2376"/>
      <c r="L66" s="2376"/>
      <c r="M66" s="2376"/>
      <c r="N66" s="2376"/>
      <c r="O66" s="2376"/>
      <c r="P66" s="2376"/>
      <c r="Q66" s="2376"/>
      <c r="R66" s="2376"/>
      <c r="S66" s="2376"/>
      <c r="T66" s="2376"/>
      <c r="U66" s="2376"/>
      <c r="V66" s="2376"/>
    </row>
    <row r="67" spans="2:24" ht="18.75" customHeight="1">
      <c r="C67" s="796"/>
      <c r="D67" s="123"/>
      <c r="E67" s="435"/>
      <c r="F67" s="435"/>
      <c r="G67" s="435"/>
      <c r="I67" s="123"/>
      <c r="J67" s="123"/>
      <c r="K67" s="123"/>
      <c r="L67" s="123"/>
      <c r="M67" s="123"/>
      <c r="N67" s="123"/>
      <c r="O67" s="123"/>
      <c r="P67" s="123"/>
      <c r="Q67" s="123"/>
      <c r="R67" s="123"/>
      <c r="S67" s="123"/>
      <c r="T67" s="124"/>
      <c r="U67" s="102"/>
      <c r="V67" s="102"/>
      <c r="W67" s="102"/>
    </row>
    <row r="68" spans="2:24" ht="18" customHeight="1">
      <c r="C68" s="796"/>
      <c r="D68" s="123"/>
      <c r="E68" s="435"/>
      <c r="F68" s="435"/>
      <c r="G68" s="435"/>
      <c r="I68" s="123"/>
      <c r="J68" s="123"/>
      <c r="K68" s="123"/>
      <c r="L68" s="123"/>
      <c r="M68" s="123"/>
      <c r="N68" s="123"/>
      <c r="O68" s="123"/>
      <c r="P68" s="123"/>
      <c r="Q68" s="123"/>
      <c r="R68" s="123"/>
      <c r="S68" s="123"/>
      <c r="T68" s="124"/>
      <c r="U68" s="102"/>
      <c r="V68" s="102"/>
      <c r="W68" s="102"/>
    </row>
    <row r="69" spans="2:24" ht="18.75" customHeight="1">
      <c r="B69" s="824"/>
      <c r="C69" s="825" t="s">
        <v>821</v>
      </c>
      <c r="D69" s="826"/>
      <c r="E69" s="827"/>
      <c r="F69" s="827"/>
      <c r="G69" s="827"/>
      <c r="H69" s="826"/>
      <c r="I69" s="826"/>
      <c r="J69" s="826"/>
      <c r="K69" s="826"/>
      <c r="L69" s="826"/>
      <c r="M69" s="826"/>
      <c r="N69" s="826"/>
      <c r="O69" s="826"/>
      <c r="P69" s="826"/>
      <c r="Q69" s="826"/>
      <c r="R69" s="826"/>
      <c r="S69" s="828"/>
      <c r="T69" s="829" t="s">
        <v>339</v>
      </c>
      <c r="U69" s="828"/>
      <c r="V69" s="829" t="s">
        <v>340</v>
      </c>
      <c r="W69" s="827"/>
      <c r="X69" s="824"/>
    </row>
    <row r="70" spans="2:24" ht="18" customHeight="1">
      <c r="B70" s="830"/>
      <c r="C70" s="831"/>
      <c r="D70" s="826"/>
      <c r="E70" s="827"/>
      <c r="F70" s="827"/>
      <c r="G70" s="827"/>
      <c r="H70" s="826"/>
      <c r="I70" s="826"/>
      <c r="J70" s="826"/>
      <c r="K70" s="826"/>
      <c r="L70" s="826"/>
      <c r="M70" s="826"/>
      <c r="N70" s="826"/>
      <c r="O70" s="826"/>
      <c r="P70" s="826"/>
      <c r="Q70" s="826"/>
      <c r="R70" s="826"/>
      <c r="S70" s="826"/>
      <c r="T70" s="826"/>
      <c r="U70" s="827"/>
      <c r="V70" s="827"/>
      <c r="W70" s="827"/>
      <c r="X70" s="824"/>
    </row>
    <row r="71" spans="2:24" ht="18.75" customHeight="1">
      <c r="B71" s="824"/>
      <c r="C71" s="825" t="s">
        <v>822</v>
      </c>
      <c r="D71" s="832"/>
      <c r="E71" s="832"/>
      <c r="F71" s="832"/>
      <c r="G71" s="832"/>
      <c r="H71" s="832"/>
      <c r="I71" s="832"/>
      <c r="J71" s="832"/>
      <c r="K71" s="832"/>
      <c r="L71" s="832"/>
      <c r="M71" s="832"/>
      <c r="N71" s="832"/>
      <c r="O71" s="832"/>
      <c r="P71" s="832"/>
      <c r="Q71" s="826"/>
      <c r="R71" s="826"/>
      <c r="S71" s="828"/>
      <c r="T71" s="829" t="s">
        <v>339</v>
      </c>
      <c r="U71" s="828"/>
      <c r="V71" s="829" t="s">
        <v>340</v>
      </c>
      <c r="W71" s="827"/>
      <c r="X71" s="833"/>
    </row>
    <row r="72" spans="2:24" ht="18.75" customHeight="1">
      <c r="B72" s="834"/>
      <c r="C72" s="835"/>
      <c r="D72" s="836"/>
      <c r="E72" s="836"/>
      <c r="F72" s="836"/>
      <c r="G72" s="836"/>
      <c r="H72" s="836"/>
      <c r="I72" s="836"/>
      <c r="J72" s="836"/>
      <c r="K72" s="836"/>
      <c r="L72" s="836"/>
      <c r="M72" s="836"/>
      <c r="N72" s="836"/>
      <c r="O72" s="836"/>
      <c r="P72" s="836"/>
      <c r="Q72" s="826"/>
      <c r="R72" s="826"/>
      <c r="S72" s="826"/>
      <c r="T72" s="829"/>
      <c r="U72" s="827"/>
      <c r="V72" s="827"/>
      <c r="W72" s="827"/>
      <c r="X72" s="824"/>
    </row>
    <row r="73" spans="2:24" ht="18.75" customHeight="1">
      <c r="B73" s="824"/>
      <c r="C73" s="2384" t="s">
        <v>341</v>
      </c>
      <c r="D73" s="2384"/>
      <c r="E73" s="837"/>
      <c r="F73" s="837"/>
      <c r="G73" s="837"/>
      <c r="H73" s="837"/>
      <c r="I73" s="837"/>
      <c r="J73" s="837"/>
      <c r="K73" s="837"/>
      <c r="L73" s="837"/>
      <c r="M73" s="837"/>
      <c r="N73" s="837"/>
      <c r="O73" s="837"/>
      <c r="P73" s="837"/>
      <c r="Q73" s="837"/>
      <c r="R73" s="837"/>
      <c r="S73" s="837"/>
      <c r="T73" s="837"/>
      <c r="U73" s="837"/>
      <c r="V73" s="837"/>
      <c r="W73" s="837"/>
      <c r="X73" s="824"/>
    </row>
    <row r="74" spans="2:24" ht="18.75" customHeight="1">
      <c r="B74" s="824"/>
      <c r="C74" s="2383"/>
      <c r="D74" s="2383"/>
      <c r="E74" s="2383"/>
      <c r="F74" s="2383"/>
      <c r="G74" s="2383"/>
      <c r="H74" s="2383"/>
      <c r="I74" s="2383"/>
      <c r="J74" s="2383"/>
      <c r="K74" s="2383"/>
      <c r="L74" s="2383"/>
      <c r="M74" s="2383"/>
      <c r="N74" s="2383"/>
      <c r="O74" s="2383"/>
      <c r="P74" s="2383"/>
      <c r="Q74" s="2383"/>
      <c r="R74" s="2383"/>
      <c r="S74" s="2383"/>
      <c r="T74" s="2383"/>
      <c r="U74" s="2383"/>
      <c r="V74" s="2383"/>
      <c r="W74" s="2383"/>
      <c r="X74" s="824"/>
    </row>
    <row r="75" spans="2:24" ht="18" customHeight="1">
      <c r="B75" s="824"/>
      <c r="C75" s="2383"/>
      <c r="D75" s="2383"/>
      <c r="E75" s="2383"/>
      <c r="F75" s="2383"/>
      <c r="G75" s="2383"/>
      <c r="H75" s="2383"/>
      <c r="I75" s="2383"/>
      <c r="J75" s="2383"/>
      <c r="K75" s="2383"/>
      <c r="L75" s="2383"/>
      <c r="M75" s="2383"/>
      <c r="N75" s="2383"/>
      <c r="O75" s="2383"/>
      <c r="P75" s="2383"/>
      <c r="Q75" s="2383"/>
      <c r="R75" s="2383"/>
      <c r="S75" s="2383"/>
      <c r="T75" s="2383"/>
      <c r="U75" s="2383"/>
      <c r="V75" s="2383"/>
      <c r="W75" s="2383"/>
      <c r="X75" s="824"/>
    </row>
    <row r="76" spans="2:24" ht="13.5" customHeight="1">
      <c r="B76" s="824"/>
      <c r="C76" s="2383"/>
      <c r="D76" s="2383"/>
      <c r="E76" s="2383"/>
      <c r="F76" s="2383"/>
      <c r="G76" s="2383"/>
      <c r="H76" s="2383"/>
      <c r="I76" s="2383"/>
      <c r="J76" s="2383"/>
      <c r="K76" s="2383"/>
      <c r="L76" s="2383"/>
      <c r="M76" s="2383"/>
      <c r="N76" s="2383"/>
      <c r="O76" s="2383"/>
      <c r="P76" s="2383"/>
      <c r="Q76" s="2383"/>
      <c r="R76" s="2383"/>
      <c r="S76" s="2383"/>
      <c r="T76" s="2383"/>
      <c r="U76" s="2383"/>
      <c r="V76" s="2383"/>
      <c r="W76" s="2383"/>
      <c r="X76" s="824"/>
    </row>
    <row r="77" spans="2:24" ht="13.5" customHeight="1">
      <c r="B77" s="824"/>
      <c r="C77" s="2383"/>
      <c r="D77" s="2383"/>
      <c r="E77" s="2383"/>
      <c r="F77" s="2383"/>
      <c r="G77" s="2383"/>
      <c r="H77" s="2383"/>
      <c r="I77" s="2383"/>
      <c r="J77" s="2383"/>
      <c r="K77" s="2383"/>
      <c r="L77" s="2383"/>
      <c r="M77" s="2383"/>
      <c r="N77" s="2383"/>
      <c r="O77" s="2383"/>
      <c r="P77" s="2383"/>
      <c r="Q77" s="2383"/>
      <c r="R77" s="2383"/>
      <c r="S77" s="2383"/>
      <c r="T77" s="2383"/>
      <c r="U77" s="2383"/>
      <c r="V77" s="2383"/>
      <c r="W77" s="2383"/>
      <c r="X77" s="824"/>
    </row>
    <row r="78" spans="2:24" ht="16.5" customHeight="1">
      <c r="B78" s="824"/>
      <c r="C78" s="2383"/>
      <c r="D78" s="2383"/>
      <c r="E78" s="2383"/>
      <c r="F78" s="2383"/>
      <c r="G78" s="2383"/>
      <c r="H78" s="2383"/>
      <c r="I78" s="2383"/>
      <c r="J78" s="2383"/>
      <c r="K78" s="2383"/>
      <c r="L78" s="2383"/>
      <c r="M78" s="2383"/>
      <c r="N78" s="2383"/>
      <c r="O78" s="2383"/>
      <c r="P78" s="2383"/>
      <c r="Q78" s="2383"/>
      <c r="R78" s="2383"/>
      <c r="S78" s="2383"/>
      <c r="T78" s="2383"/>
      <c r="U78" s="2383"/>
      <c r="V78" s="2383"/>
      <c r="W78" s="2383"/>
      <c r="X78" s="824"/>
    </row>
    <row r="79" spans="2:24" ht="9.75" customHeight="1">
      <c r="B79" s="824"/>
      <c r="C79" s="831"/>
      <c r="D79" s="831"/>
      <c r="E79" s="831"/>
      <c r="F79" s="831"/>
      <c r="G79" s="831"/>
      <c r="H79" s="831"/>
      <c r="I79" s="831"/>
      <c r="J79" s="831"/>
      <c r="K79" s="831"/>
      <c r="L79" s="831"/>
      <c r="M79" s="831"/>
      <c r="N79" s="831"/>
      <c r="O79" s="831"/>
      <c r="P79" s="831"/>
      <c r="Q79" s="831"/>
      <c r="R79" s="831"/>
      <c r="S79" s="831"/>
      <c r="T79" s="831"/>
      <c r="U79" s="831"/>
      <c r="V79" s="831"/>
      <c r="W79" s="831"/>
      <c r="X79" s="824"/>
    </row>
    <row r="80" spans="2:24" ht="16.899999999999999" customHeight="1">
      <c r="B80" s="824"/>
      <c r="C80" s="2401" t="s">
        <v>848</v>
      </c>
      <c r="D80" s="2401"/>
      <c r="E80" s="2401"/>
      <c r="F80" s="2401"/>
      <c r="G80" s="2401"/>
      <c r="H80" s="2401"/>
      <c r="I80" s="2401"/>
      <c r="J80" s="2401"/>
      <c r="K80" s="2401"/>
      <c r="L80" s="2401"/>
      <c r="M80" s="2401"/>
      <c r="N80" s="2401"/>
      <c r="O80" s="2401"/>
      <c r="P80" s="2401"/>
      <c r="Q80" s="2401"/>
      <c r="R80" s="2401"/>
      <c r="S80" s="2401"/>
      <c r="T80" s="2401"/>
      <c r="U80" s="2401"/>
      <c r="V80" s="2401"/>
      <c r="W80" s="832"/>
      <c r="X80" s="824"/>
    </row>
    <row r="81" spans="2:24" ht="40.15" customHeight="1">
      <c r="B81" s="824"/>
      <c r="C81" s="2391" t="s">
        <v>843</v>
      </c>
      <c r="D81" s="2391"/>
      <c r="E81" s="2391"/>
      <c r="F81" s="2391"/>
      <c r="G81" s="2391"/>
      <c r="H81" s="2391"/>
      <c r="I81" s="2391"/>
      <c r="J81" s="2391"/>
      <c r="K81" s="2391"/>
      <c r="L81" s="2391"/>
      <c r="M81" s="2391"/>
      <c r="N81" s="2391"/>
      <c r="O81" s="2391"/>
      <c r="P81" s="2391"/>
      <c r="Q81" s="2391"/>
      <c r="R81" s="2391"/>
      <c r="S81" s="2391"/>
      <c r="T81" s="2391"/>
      <c r="U81" s="2391"/>
      <c r="V81" s="2391"/>
      <c r="W81" s="832"/>
      <c r="X81" s="824"/>
    </row>
    <row r="82" spans="2:24" ht="12.4" customHeight="1">
      <c r="B82" s="824"/>
      <c r="C82" s="2382" t="s">
        <v>880</v>
      </c>
      <c r="D82" s="2382"/>
      <c r="E82" s="2382"/>
      <c r="F82" s="2382"/>
      <c r="G82" s="2382"/>
      <c r="H82" s="2382"/>
      <c r="I82" s="2382"/>
      <c r="J82" s="2382"/>
      <c r="K82" s="2382"/>
      <c r="L82" s="2382"/>
      <c r="M82" s="2382"/>
      <c r="N82" s="2382"/>
      <c r="O82" s="2382"/>
      <c r="P82" s="2382"/>
      <c r="Q82" s="2382"/>
      <c r="R82" s="2382"/>
      <c r="S82" s="994"/>
      <c r="T82" s="994"/>
      <c r="U82" s="994"/>
      <c r="V82" s="994"/>
      <c r="W82" s="832"/>
      <c r="X82" s="824"/>
    </row>
    <row r="83" spans="2:24" ht="12.4" customHeight="1">
      <c r="B83" s="824"/>
      <c r="C83" s="994"/>
      <c r="D83" s="994"/>
      <c r="E83" s="994"/>
      <c r="F83" s="994"/>
      <c r="G83" s="994"/>
      <c r="H83" s="994"/>
      <c r="I83" s="994"/>
      <c r="J83" s="994"/>
      <c r="K83" s="994"/>
      <c r="L83" s="994"/>
      <c r="M83" s="994"/>
      <c r="N83" s="994"/>
      <c r="O83" s="994"/>
      <c r="P83" s="994"/>
      <c r="Q83" s="994"/>
      <c r="R83" s="994"/>
      <c r="S83" s="994"/>
      <c r="T83" s="994"/>
      <c r="U83" s="994"/>
      <c r="V83" s="994"/>
      <c r="W83" s="832"/>
      <c r="X83" s="824"/>
    </row>
    <row r="84" spans="2:24" ht="15.75" customHeight="1">
      <c r="B84" s="824"/>
      <c r="C84" s="824"/>
      <c r="D84" s="824"/>
      <c r="E84" s="2392" t="s">
        <v>841</v>
      </c>
      <c r="F84" s="2393"/>
      <c r="G84" s="2393"/>
      <c r="H84" s="2394"/>
      <c r="I84" s="837"/>
      <c r="J84" s="837"/>
      <c r="K84" s="2392" t="s">
        <v>842</v>
      </c>
      <c r="L84" s="2393"/>
      <c r="M84" s="2393"/>
      <c r="N84" s="2393"/>
      <c r="O84" s="2393"/>
      <c r="P84" s="2393"/>
      <c r="Q84" s="2393"/>
      <c r="R84" s="2393"/>
      <c r="S84" s="2393"/>
      <c r="T84" s="2394"/>
      <c r="U84" s="838"/>
      <c r="V84" s="824"/>
      <c r="W84" s="832"/>
      <c r="X84" s="824"/>
    </row>
    <row r="85" spans="2:24" ht="12" customHeight="1">
      <c r="B85" s="824"/>
      <c r="C85" s="824"/>
      <c r="D85" s="824"/>
      <c r="E85" s="839"/>
      <c r="F85" s="840"/>
      <c r="G85" s="840"/>
      <c r="H85" s="841"/>
      <c r="I85" s="840"/>
      <c r="J85" s="840"/>
      <c r="K85" s="2395"/>
      <c r="L85" s="2396"/>
      <c r="M85" s="2396"/>
      <c r="N85" s="2396"/>
      <c r="O85" s="2396"/>
      <c r="P85" s="2396"/>
      <c r="Q85" s="2396"/>
      <c r="R85" s="2396"/>
      <c r="S85" s="2396"/>
      <c r="T85" s="2397"/>
      <c r="U85" s="838"/>
      <c r="V85" s="824"/>
      <c r="W85" s="842"/>
      <c r="X85" s="824"/>
    </row>
    <row r="86" spans="2:24" ht="10.5" customHeight="1">
      <c r="B86" s="824"/>
      <c r="C86" s="824"/>
      <c r="D86" s="824"/>
      <c r="E86" s="843"/>
      <c r="F86" s="844"/>
      <c r="G86" s="844"/>
      <c r="H86" s="845"/>
      <c r="I86" s="844"/>
      <c r="J86" s="844"/>
      <c r="K86" s="2395"/>
      <c r="L86" s="2396"/>
      <c r="M86" s="2396"/>
      <c r="N86" s="2396"/>
      <c r="O86" s="2396"/>
      <c r="P86" s="2396"/>
      <c r="Q86" s="2396"/>
      <c r="R86" s="2396"/>
      <c r="S86" s="2396"/>
      <c r="T86" s="2397"/>
      <c r="U86" s="838"/>
      <c r="V86" s="824"/>
      <c r="W86" s="842"/>
      <c r="X86" s="824"/>
    </row>
    <row r="87" spans="2:24" ht="25.5" customHeight="1">
      <c r="B87" s="824"/>
      <c r="C87" s="824"/>
      <c r="D87" s="824"/>
      <c r="E87" s="843"/>
      <c r="F87" s="844"/>
      <c r="G87" s="846"/>
      <c r="H87" s="845"/>
      <c r="I87" s="844"/>
      <c r="J87" s="844"/>
      <c r="K87" s="2395"/>
      <c r="L87" s="2396"/>
      <c r="M87" s="2396"/>
      <c r="N87" s="2396"/>
      <c r="O87" s="2396"/>
      <c r="P87" s="2396"/>
      <c r="Q87" s="2396"/>
      <c r="R87" s="2396"/>
      <c r="S87" s="2396"/>
      <c r="T87" s="2397"/>
      <c r="U87" s="838"/>
      <c r="V87" s="824"/>
      <c r="W87" s="846"/>
      <c r="X87" s="824"/>
    </row>
    <row r="88" spans="2:24" ht="13.5" customHeight="1">
      <c r="B88" s="824"/>
      <c r="C88" s="824"/>
      <c r="D88" s="824"/>
      <c r="E88" s="847"/>
      <c r="F88" s="846"/>
      <c r="G88" s="824"/>
      <c r="H88" s="848"/>
      <c r="I88" s="846"/>
      <c r="J88" s="846"/>
      <c r="K88" s="2395"/>
      <c r="L88" s="2396"/>
      <c r="M88" s="2396"/>
      <c r="N88" s="2396"/>
      <c r="O88" s="2396"/>
      <c r="P88" s="2396"/>
      <c r="Q88" s="2396"/>
      <c r="R88" s="2396"/>
      <c r="S88" s="2396"/>
      <c r="T88" s="2397"/>
      <c r="U88" s="838"/>
      <c r="V88" s="824"/>
      <c r="W88" s="842"/>
      <c r="X88" s="824"/>
    </row>
    <row r="89" spans="2:24" ht="15.75" customHeight="1">
      <c r="B89" s="824"/>
      <c r="C89" s="824"/>
      <c r="D89" s="824"/>
      <c r="E89" s="843"/>
      <c r="F89" s="844"/>
      <c r="G89" s="844"/>
      <c r="H89" s="845"/>
      <c r="I89" s="846"/>
      <c r="J89" s="844"/>
      <c r="K89" s="2395"/>
      <c r="L89" s="2396"/>
      <c r="M89" s="2396"/>
      <c r="N89" s="2396"/>
      <c r="O89" s="2396"/>
      <c r="P89" s="2396"/>
      <c r="Q89" s="2396"/>
      <c r="R89" s="2396"/>
      <c r="S89" s="2396"/>
      <c r="T89" s="2397"/>
      <c r="U89" s="838"/>
      <c r="V89" s="824"/>
      <c r="W89" s="846"/>
      <c r="X89" s="824"/>
    </row>
    <row r="90" spans="2:24" ht="19.149999999999999" customHeight="1">
      <c r="B90" s="824"/>
      <c r="C90" s="824"/>
      <c r="D90" s="824"/>
      <c r="E90" s="847"/>
      <c r="F90" s="846"/>
      <c r="G90" s="846"/>
      <c r="H90" s="848"/>
      <c r="I90" s="846"/>
      <c r="J90" s="846"/>
      <c r="K90" s="2395"/>
      <c r="L90" s="2396"/>
      <c r="M90" s="2396"/>
      <c r="N90" s="2396"/>
      <c r="O90" s="2396"/>
      <c r="P90" s="2396"/>
      <c r="Q90" s="2396"/>
      <c r="R90" s="2396"/>
      <c r="S90" s="2396"/>
      <c r="T90" s="2397"/>
      <c r="U90" s="838"/>
      <c r="V90" s="824"/>
      <c r="W90" s="846"/>
      <c r="X90" s="824"/>
    </row>
    <row r="91" spans="2:24" ht="15.75" customHeight="1">
      <c r="B91" s="824"/>
      <c r="C91" s="824"/>
      <c r="D91" s="824"/>
      <c r="E91" s="849"/>
      <c r="F91" s="850"/>
      <c r="G91" s="850"/>
      <c r="H91" s="851"/>
      <c r="I91" s="846"/>
      <c r="J91" s="846"/>
      <c r="K91" s="2398"/>
      <c r="L91" s="2399"/>
      <c r="M91" s="2399"/>
      <c r="N91" s="2399"/>
      <c r="O91" s="2399"/>
      <c r="P91" s="2399"/>
      <c r="Q91" s="2399"/>
      <c r="R91" s="2399"/>
      <c r="S91" s="2399"/>
      <c r="T91" s="2400"/>
      <c r="U91" s="838"/>
      <c r="V91" s="824"/>
      <c r="W91" s="846"/>
      <c r="X91" s="824"/>
    </row>
    <row r="92" spans="2:24" ht="18.75" customHeight="1">
      <c r="B92" s="824"/>
      <c r="C92" s="824"/>
      <c r="D92" s="824"/>
      <c r="E92" s="846"/>
      <c r="F92" s="846"/>
      <c r="G92" s="846"/>
      <c r="H92" s="846"/>
      <c r="I92" s="846"/>
      <c r="J92" s="846"/>
      <c r="K92" s="846"/>
      <c r="L92" s="846"/>
      <c r="M92" s="846"/>
      <c r="N92" s="846"/>
      <c r="O92" s="846"/>
      <c r="P92" s="846"/>
      <c r="Q92" s="846"/>
      <c r="R92" s="846"/>
      <c r="S92" s="846"/>
      <c r="T92" s="846"/>
      <c r="U92" s="846"/>
      <c r="V92" s="824"/>
      <c r="W92" s="846"/>
      <c r="X92" s="824"/>
    </row>
    <row r="93" spans="2:24" ht="19.5" customHeight="1">
      <c r="B93" s="824"/>
      <c r="D93" s="857"/>
      <c r="E93" s="857"/>
      <c r="F93" s="857"/>
      <c r="G93" s="857"/>
      <c r="H93" s="857"/>
      <c r="I93" s="857"/>
      <c r="J93" s="857"/>
      <c r="K93" s="857"/>
      <c r="L93" s="857"/>
      <c r="M93" s="857"/>
      <c r="N93" s="857"/>
      <c r="O93" s="857"/>
      <c r="P93" s="857"/>
      <c r="Q93" s="857"/>
      <c r="R93" s="857"/>
      <c r="S93" s="857"/>
      <c r="T93" s="857"/>
      <c r="U93" s="857"/>
      <c r="V93" s="857"/>
      <c r="W93" s="846"/>
      <c r="X93" s="824"/>
    </row>
    <row r="94" spans="2:24" ht="15.75">
      <c r="C94" s="2387"/>
      <c r="D94" s="2387"/>
      <c r="E94" s="2387"/>
      <c r="F94" s="2387"/>
      <c r="G94" s="2387"/>
      <c r="H94" s="144"/>
      <c r="I94" s="2387"/>
      <c r="J94" s="2387"/>
      <c r="K94" s="2387"/>
      <c r="L94" s="2387"/>
      <c r="M94" s="2387"/>
      <c r="N94" s="2387"/>
      <c r="O94" s="2387"/>
      <c r="P94" s="2387"/>
      <c r="Q94" s="2387"/>
      <c r="R94" s="2387"/>
      <c r="S94" s="2387"/>
      <c r="T94" s="2387"/>
      <c r="U94" s="2387"/>
      <c r="V94" s="2387"/>
      <c r="W94" s="2387"/>
    </row>
    <row r="95" spans="2:24" ht="25.15" customHeight="1">
      <c r="C95" s="772"/>
      <c r="D95" s="144"/>
      <c r="E95" s="144"/>
      <c r="F95" s="144"/>
      <c r="G95" s="2390" t="s">
        <v>342</v>
      </c>
      <c r="H95" s="2390"/>
      <c r="I95" s="2390"/>
      <c r="J95" s="2390"/>
      <c r="K95" s="2390"/>
      <c r="L95" s="2390"/>
      <c r="M95" s="2390"/>
      <c r="N95" s="2390"/>
      <c r="O95" s="2390"/>
      <c r="P95" s="2390"/>
      <c r="Q95" s="2390"/>
      <c r="R95" s="144"/>
      <c r="S95" s="144"/>
      <c r="T95" s="144"/>
      <c r="U95" s="144"/>
      <c r="V95" s="144"/>
      <c r="W95" s="144"/>
    </row>
    <row r="96" spans="2:24" ht="15" customHeight="1">
      <c r="C96" s="772"/>
      <c r="D96" s="144"/>
      <c r="E96" s="144"/>
      <c r="F96" s="144"/>
      <c r="G96" s="144"/>
      <c r="H96" s="144"/>
      <c r="I96" s="144"/>
      <c r="J96" s="144"/>
      <c r="K96" s="144"/>
      <c r="L96" s="144"/>
      <c r="M96" s="144"/>
      <c r="N96" s="144"/>
      <c r="O96" s="144"/>
      <c r="P96" s="144"/>
      <c r="Q96" s="144"/>
      <c r="R96" s="144"/>
      <c r="S96" s="144"/>
      <c r="T96" s="144"/>
      <c r="U96" s="144"/>
      <c r="V96" s="144"/>
      <c r="W96" s="144"/>
    </row>
    <row r="97" spans="3:23" ht="15" customHeight="1">
      <c r="C97" s="772"/>
      <c r="D97" s="144"/>
      <c r="E97" s="144"/>
      <c r="F97" s="144"/>
      <c r="G97" s="144"/>
      <c r="H97" s="144"/>
      <c r="I97" s="144"/>
      <c r="J97" s="144"/>
      <c r="K97" s="144"/>
      <c r="L97" s="144"/>
      <c r="M97" s="144"/>
      <c r="N97" s="144"/>
      <c r="O97" s="144"/>
      <c r="P97" s="144"/>
      <c r="Q97" s="144"/>
      <c r="R97" s="144"/>
      <c r="S97" s="144"/>
      <c r="T97" s="144"/>
      <c r="U97" s="144"/>
      <c r="V97" s="144"/>
      <c r="W97" s="144"/>
    </row>
    <row r="98" spans="3:23" ht="15" customHeight="1">
      <c r="C98" s="772"/>
      <c r="D98" s="144"/>
      <c r="E98" s="144"/>
      <c r="F98" s="144"/>
      <c r="G98" s="144"/>
      <c r="H98" s="144"/>
      <c r="I98" s="144"/>
      <c r="J98" s="144"/>
      <c r="K98" s="144"/>
      <c r="L98" s="144"/>
      <c r="M98" s="144"/>
      <c r="N98" s="144"/>
      <c r="O98" s="144"/>
      <c r="P98" s="144"/>
      <c r="Q98" s="144"/>
      <c r="R98" s="144"/>
      <c r="S98" s="144"/>
      <c r="T98" s="144"/>
      <c r="U98" s="144"/>
      <c r="V98" s="144"/>
      <c r="W98" s="144"/>
    </row>
  </sheetData>
  <sheetProtection algorithmName="SHA-512" hashValue="/MRpNml56xNl0cI/IbO1OzkdoesT6+pkJEv8PNx5/rpS1zN2MlcFamVv1AQH3GWBA7j9EVwvtjSIP9CWZJrUJg==" saltValue="Qg9SzA1ilrGKF132g03tBw==" spinCount="100000" sheet="1" selectLockedCells="1"/>
  <mergeCells count="51">
    <mergeCell ref="C2:U2"/>
    <mergeCell ref="C47:U48"/>
    <mergeCell ref="G95:Q95"/>
    <mergeCell ref="C81:V81"/>
    <mergeCell ref="E84:H84"/>
    <mergeCell ref="K84:T91"/>
    <mergeCell ref="K62:S62"/>
    <mergeCell ref="K63:R63"/>
    <mergeCell ref="C73:D73"/>
    <mergeCell ref="C74:W78"/>
    <mergeCell ref="C80:V80"/>
    <mergeCell ref="E38:H38"/>
    <mergeCell ref="K38:T43"/>
    <mergeCell ref="C45:V45"/>
    <mergeCell ref="C34:V34"/>
    <mergeCell ref="C35:V35"/>
    <mergeCell ref="C8:F8"/>
    <mergeCell ref="G8:H8"/>
    <mergeCell ref="J8:K8"/>
    <mergeCell ref="Z4:AC4"/>
    <mergeCell ref="F4:H4"/>
    <mergeCell ref="I4:K4"/>
    <mergeCell ref="F6:H6"/>
    <mergeCell ref="I6:K6"/>
    <mergeCell ref="M6:U6"/>
    <mergeCell ref="M8:U8"/>
    <mergeCell ref="M4:U4"/>
    <mergeCell ref="C94:G94"/>
    <mergeCell ref="I94:W94"/>
    <mergeCell ref="I52:K52"/>
    <mergeCell ref="M52:U52"/>
    <mergeCell ref="C54:F54"/>
    <mergeCell ref="G54:H54"/>
    <mergeCell ref="J54:K54"/>
    <mergeCell ref="M54:U54"/>
    <mergeCell ref="K59:V59"/>
    <mergeCell ref="K65:V66"/>
    <mergeCell ref="D61:G61"/>
    <mergeCell ref="C36:T36"/>
    <mergeCell ref="C82:R82"/>
    <mergeCell ref="K13:U13"/>
    <mergeCell ref="C28:W32"/>
    <mergeCell ref="C27:D27"/>
    <mergeCell ref="D15:G15"/>
    <mergeCell ref="K16:T16"/>
    <mergeCell ref="K17:R17"/>
    <mergeCell ref="K20:T20"/>
    <mergeCell ref="F50:H50"/>
    <mergeCell ref="I50:K50"/>
    <mergeCell ref="M50:U50"/>
    <mergeCell ref="F52:H52"/>
  </mergeCells>
  <dataValidations count="1">
    <dataValidation type="list" allowBlank="1" showInputMessage="1" showErrorMessage="1" sqref="U25 U23 S23 S25 U71 U69 S69 S71" xr:uid="{00000000-0002-0000-1700-000000000000}">
      <formula1>$AJ$1:$AJ$2</formula1>
    </dataValidation>
  </dataValidations>
  <printOptions horizontalCentered="1" verticalCentered="1"/>
  <pageMargins left="0" right="0" top="0" bottom="0" header="0" footer="0"/>
  <pageSetup paperSize="9" scale="69" fitToHeight="0" orientation="portrait" r:id="rId1"/>
  <headerFooter>
    <oddFooter>&amp;R&amp;1#&amp;"Arial"&amp;10&amp;K000000Confidential C</oddFooter>
  </headerFooter>
  <rowBreaks count="1" manualBreakCount="1">
    <brk id="46" max="16383" man="1"/>
  </rowBreaks>
  <colBreaks count="1" manualBreakCount="1">
    <brk id="23" max="1048575" man="1"/>
  </col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FFC000"/>
    <pageSetUpPr fitToPage="1"/>
  </sheetPr>
  <dimension ref="B1:AC139"/>
  <sheetViews>
    <sheetView topLeftCell="A25" zoomScale="90" zoomScaleNormal="90" zoomScalePageLayoutView="55" workbookViewId="0">
      <selection activeCell="K23" sqref="K23:P23"/>
    </sheetView>
  </sheetViews>
  <sheetFormatPr baseColWidth="10" defaultColWidth="11.42578125" defaultRowHeight="15"/>
  <cols>
    <col min="1" max="1" width="3.7109375" style="2" customWidth="1"/>
    <col min="2" max="2" width="4.28515625" style="1" customWidth="1"/>
    <col min="3" max="3" width="15.7109375" style="1" customWidth="1"/>
    <col min="4" max="4" width="19.42578125" style="1" customWidth="1"/>
    <col min="5" max="5" width="11.5703125" style="1" customWidth="1"/>
    <col min="6" max="6" width="11.42578125" style="1" customWidth="1"/>
    <col min="7" max="7" width="10.42578125" style="1" customWidth="1"/>
    <col min="8" max="8" width="8.7109375" style="1" customWidth="1"/>
    <col min="9" max="9" width="10" style="1" customWidth="1"/>
    <col min="10" max="10" width="11.28515625" style="1" customWidth="1"/>
    <col min="11" max="11" width="12" style="1" customWidth="1"/>
    <col min="12" max="12" width="4.7109375" style="1" customWidth="1"/>
    <col min="13" max="13" width="3.42578125" style="1" customWidth="1"/>
    <col min="14" max="14" width="4.42578125" style="1" customWidth="1"/>
    <col min="15" max="15" width="4.5703125" style="1" customWidth="1"/>
    <col min="16" max="16" width="7.42578125" style="1" customWidth="1"/>
    <col min="17" max="17" width="3.5703125" style="1" customWidth="1"/>
    <col min="18" max="18" width="4.28515625" style="1" customWidth="1"/>
    <col min="19" max="19" width="18" style="2" customWidth="1"/>
    <col min="20" max="20" width="11.42578125" style="2"/>
    <col min="21" max="21" width="9.7109375" style="2" customWidth="1"/>
    <col min="22" max="22" width="16.7109375" style="2" customWidth="1"/>
    <col min="23" max="16384" width="11.42578125" style="2"/>
  </cols>
  <sheetData>
    <row r="1" spans="3:29" ht="13.9" customHeight="1">
      <c r="AC1" s="3"/>
    </row>
    <row r="2" spans="3:29" ht="21.6" customHeight="1">
      <c r="C2" s="2402" t="s">
        <v>985</v>
      </c>
      <c r="D2" s="2411"/>
      <c r="E2" s="2411"/>
      <c r="F2" s="2411"/>
      <c r="G2" s="2411"/>
      <c r="H2" s="2411"/>
      <c r="I2" s="2411"/>
      <c r="J2" s="2411"/>
      <c r="K2" s="2411"/>
      <c r="L2" s="2411"/>
      <c r="M2" s="2411"/>
      <c r="N2" s="2411"/>
      <c r="O2" s="2411"/>
      <c r="P2" s="2411"/>
      <c r="Q2" s="2411"/>
      <c r="R2" s="4"/>
      <c r="S2" s="5"/>
      <c r="AC2" s="2" t="s">
        <v>7</v>
      </c>
    </row>
    <row r="3" spans="3:29" ht="31.15" customHeight="1">
      <c r="C3" s="2411"/>
      <c r="D3" s="2411"/>
      <c r="E3" s="2411"/>
      <c r="F3" s="2411"/>
      <c r="G3" s="2411"/>
      <c r="H3" s="2411"/>
      <c r="I3" s="2411"/>
      <c r="J3" s="2411"/>
      <c r="K3" s="2411"/>
      <c r="L3" s="2411"/>
      <c r="M3" s="2411"/>
      <c r="N3" s="2411"/>
      <c r="O3" s="2411"/>
      <c r="P3" s="2411"/>
      <c r="Q3" s="2411"/>
      <c r="R3" s="4"/>
      <c r="S3" s="6"/>
    </row>
    <row r="4" spans="3:29" ht="41.45" customHeight="1">
      <c r="C4" s="2412"/>
      <c r="D4" s="2412"/>
      <c r="E4" s="2412"/>
      <c r="F4" s="2412"/>
      <c r="G4" s="2412"/>
      <c r="H4" s="2412"/>
      <c r="I4" s="2412"/>
      <c r="J4" s="2412"/>
      <c r="K4" s="2412"/>
      <c r="L4" s="2412"/>
      <c r="M4" s="2412"/>
      <c r="N4" s="2412"/>
      <c r="O4" s="2412"/>
      <c r="P4" s="2412"/>
      <c r="Q4" s="2412"/>
      <c r="R4" s="4"/>
      <c r="S4" s="1711"/>
      <c r="T4" s="1711"/>
      <c r="U4" s="1711"/>
      <c r="V4" s="1711"/>
    </row>
    <row r="5" spans="3:29" ht="16.350000000000001" customHeight="1">
      <c r="C5" s="1277" t="s">
        <v>8</v>
      </c>
      <c r="D5" s="8"/>
      <c r="E5" s="8"/>
      <c r="F5" s="8"/>
      <c r="G5" s="8"/>
      <c r="H5" s="8"/>
      <c r="I5" s="8"/>
      <c r="J5" s="8"/>
      <c r="K5" s="8"/>
      <c r="L5" s="8"/>
      <c r="M5" s="8"/>
      <c r="N5" s="8"/>
      <c r="O5" s="8"/>
      <c r="P5" s="8"/>
      <c r="Q5" s="8"/>
      <c r="R5" s="4"/>
      <c r="S5" s="1711"/>
      <c r="T5" s="1711"/>
      <c r="U5" s="1711"/>
      <c r="V5" s="1711"/>
    </row>
    <row r="6" spans="3:29" ht="4.9000000000000004" customHeight="1">
      <c r="C6" s="10"/>
      <c r="D6" s="10"/>
      <c r="E6" s="10"/>
      <c r="F6" s="10"/>
      <c r="G6" s="10"/>
      <c r="H6" s="10"/>
      <c r="I6" s="10"/>
      <c r="J6" s="10"/>
      <c r="K6" s="10"/>
      <c r="L6" s="10"/>
      <c r="M6" s="10"/>
      <c r="N6" s="10"/>
      <c r="O6" s="10"/>
      <c r="P6" s="10"/>
      <c r="Q6" s="10"/>
      <c r="R6" s="4"/>
      <c r="S6" s="1711"/>
      <c r="T6" s="1711"/>
      <c r="U6" s="1711"/>
      <c r="V6" s="1711"/>
    </row>
    <row r="7" spans="3:29" ht="16.5" customHeight="1">
      <c r="C7" s="2404" t="s">
        <v>9</v>
      </c>
      <c r="D7" s="2404"/>
      <c r="E7" s="2404"/>
      <c r="F7" s="2404"/>
      <c r="G7" s="2405" t="str">
        <f>'1) INTRODUCIR DATOS'!F7&amp;" "&amp;'1) INTRODUCIR DATOS'!F8&amp;" "&amp;'1) INTRODUCIR DATOS'!F9</f>
        <v>MIREIA SANGUINO CASTRO</v>
      </c>
      <c r="H7" s="2405"/>
      <c r="I7" s="2405"/>
      <c r="J7" s="2405"/>
      <c r="K7" s="2405"/>
      <c r="L7" s="2405"/>
      <c r="M7" s="2405"/>
      <c r="N7" s="2405"/>
      <c r="O7" s="2405"/>
      <c r="P7" s="2405"/>
      <c r="Q7" s="12"/>
      <c r="R7" s="4"/>
      <c r="S7" s="1711"/>
      <c r="T7" s="1711"/>
      <c r="U7" s="1711"/>
      <c r="V7" s="1711"/>
    </row>
    <row r="8" spans="3:29" ht="4.9000000000000004" customHeight="1">
      <c r="C8" s="678"/>
      <c r="D8" s="676"/>
      <c r="E8" s="678"/>
      <c r="F8" s="679"/>
      <c r="G8" s="680"/>
      <c r="H8" s="680"/>
      <c r="I8" s="680"/>
      <c r="J8" s="680"/>
      <c r="K8" s="680"/>
      <c r="L8" s="680"/>
      <c r="M8" s="680"/>
      <c r="N8" s="680"/>
      <c r="O8" s="680"/>
      <c r="P8" s="680"/>
      <c r="Q8" s="12"/>
      <c r="R8" s="4"/>
      <c r="S8" s="33"/>
      <c r="T8" s="33"/>
      <c r="U8" s="33"/>
      <c r="V8" s="33"/>
    </row>
    <row r="9" spans="3:29" ht="16.5" customHeight="1">
      <c r="C9" s="865" t="s">
        <v>10</v>
      </c>
      <c r="D9" s="2405" t="str">
        <f>IF('1) INTRODUCIR DATOS'!F13="","",'1) INTRODUCIR DATOS'!F13)</f>
        <v>CALLE PI 9</v>
      </c>
      <c r="E9" s="2405"/>
      <c r="F9" s="2405"/>
      <c r="G9" s="2405"/>
      <c r="H9" s="2405"/>
      <c r="I9" s="2405"/>
      <c r="J9" s="680" t="s">
        <v>11</v>
      </c>
      <c r="K9" s="1270" t="str">
        <f>IF('1) INTRODUCIR DATOS'!F14="","",'1) INTRODUCIR DATOS'!F14)</f>
        <v/>
      </c>
      <c r="L9" s="679" t="s">
        <v>12</v>
      </c>
      <c r="M9" s="2405" t="str">
        <f>IF('1) INTRODUCIR DATOS'!F10="","",'1) INTRODUCIR DATOS'!F10)</f>
        <v/>
      </c>
      <c r="N9" s="2405"/>
      <c r="O9" s="2405"/>
      <c r="P9" s="2405"/>
      <c r="R9" s="4"/>
    </row>
    <row r="10" spans="3:29" ht="4.9000000000000004" customHeight="1">
      <c r="C10" s="678"/>
      <c r="D10" s="677"/>
      <c r="E10" s="677"/>
      <c r="F10" s="677"/>
      <c r="G10" s="677"/>
      <c r="H10" s="677"/>
      <c r="I10" s="677"/>
      <c r="J10" s="679"/>
      <c r="K10" s="679"/>
      <c r="L10" s="679"/>
      <c r="M10" s="677"/>
      <c r="N10" s="677"/>
      <c r="O10" s="677"/>
      <c r="P10" s="677"/>
      <c r="R10" s="4"/>
    </row>
    <row r="11" spans="3:29" ht="16.5" customHeight="1">
      <c r="C11" s="865" t="s">
        <v>13</v>
      </c>
      <c r="D11" s="2405" t="str">
        <f>IF('1) INTRODUCIR DATOS'!F11="","",'1) INTRODUCIR DATOS'!F11)</f>
        <v/>
      </c>
      <c r="E11" s="2405"/>
      <c r="F11" s="2405"/>
      <c r="G11" s="2405"/>
      <c r="H11" s="2405"/>
      <c r="I11" s="2405"/>
      <c r="J11" s="681" t="s">
        <v>14</v>
      </c>
      <c r="K11" s="2405" t="str">
        <f>IF('1) INTRODUCIR DATOS'!F12="","",'1) INTRODUCIR DATOS'!F12)</f>
        <v/>
      </c>
      <c r="L11" s="2405"/>
      <c r="M11" s="2405"/>
      <c r="N11" s="2405"/>
      <c r="O11" s="2405"/>
      <c r="P11" s="2405"/>
      <c r="R11" s="4"/>
    </row>
    <row r="12" spans="3:29" ht="4.9000000000000004" customHeight="1">
      <c r="C12" s="678"/>
      <c r="D12" s="677"/>
      <c r="E12" s="677"/>
      <c r="F12" s="677"/>
      <c r="G12" s="677"/>
      <c r="H12" s="677"/>
      <c r="I12" s="677"/>
      <c r="J12" s="678"/>
      <c r="K12" s="680"/>
      <c r="L12" s="680"/>
      <c r="M12" s="680"/>
      <c r="N12" s="680"/>
      <c r="O12" s="680"/>
      <c r="P12" s="680"/>
      <c r="R12" s="4"/>
      <c r="S12" s="13"/>
    </row>
    <row r="13" spans="3:29" ht="15.75" customHeight="1">
      <c r="C13" s="983" t="s">
        <v>15</v>
      </c>
      <c r="D13" s="2405">
        <f>IF('1) INTRODUCIR DATOS'!F15="","",'1) INTRODUCIR DATOS'!F15)</f>
        <v>664578040</v>
      </c>
      <c r="E13" s="2405"/>
      <c r="F13" s="2405"/>
      <c r="G13" s="681" t="s">
        <v>16</v>
      </c>
      <c r="H13" s="2417" t="str">
        <f>IF('1) INTRODUCIR DATOS'!F16="","",'1) INTRODUCIR DATOS'!F16)</f>
        <v/>
      </c>
      <c r="I13" s="2405"/>
      <c r="J13" s="2405"/>
      <c r="K13" s="2405"/>
      <c r="L13" s="2405"/>
      <c r="M13" s="2405"/>
      <c r="N13" s="2405"/>
      <c r="O13" s="2405"/>
      <c r="P13" s="2405"/>
      <c r="R13" s="4"/>
    </row>
    <row r="14" spans="3:29" ht="4.9000000000000004" customHeight="1">
      <c r="D14" s="14"/>
      <c r="E14" s="14"/>
      <c r="F14" s="11"/>
      <c r="H14" s="11"/>
      <c r="J14" s="15"/>
      <c r="K14" s="11"/>
      <c r="N14" s="11"/>
      <c r="R14" s="4"/>
    </row>
    <row r="15" spans="3:29" ht="16.350000000000001" customHeight="1">
      <c r="C15" s="1277" t="s">
        <v>17</v>
      </c>
      <c r="D15" s="8"/>
      <c r="E15" s="8"/>
      <c r="F15" s="8"/>
      <c r="G15" s="8"/>
      <c r="H15" s="8"/>
      <c r="I15" s="8"/>
      <c r="J15" s="8"/>
      <c r="K15" s="8"/>
      <c r="L15" s="8"/>
      <c r="M15" s="8"/>
      <c r="N15" s="8"/>
      <c r="O15" s="8"/>
      <c r="P15" s="8"/>
      <c r="Q15" s="8"/>
      <c r="R15" s="4"/>
    </row>
    <row r="16" spans="3:29" ht="4.9000000000000004" customHeight="1">
      <c r="C16" s="16"/>
      <c r="D16" s="16"/>
      <c r="E16" s="16"/>
      <c r="F16" s="16"/>
      <c r="G16" s="16"/>
      <c r="H16" s="16"/>
      <c r="I16" s="16"/>
      <c r="J16" s="16"/>
      <c r="K16" s="16"/>
      <c r="L16" s="16"/>
      <c r="M16" s="16"/>
      <c r="N16" s="16"/>
      <c r="O16" s="16"/>
      <c r="P16" s="16"/>
      <c r="Q16" s="16"/>
      <c r="R16" s="4"/>
    </row>
    <row r="17" spans="3:21" ht="15" customHeight="1">
      <c r="C17" s="865" t="s">
        <v>18</v>
      </c>
      <c r="D17" s="2405" t="str">
        <f>IF('1) INTRODUCIR DATOS'!F18="","",'1) INTRODUCIR DATOS'!F18)</f>
        <v>SANDERO [BI1]</v>
      </c>
      <c r="E17" s="2405"/>
      <c r="F17" s="2405"/>
      <c r="G17" s="2405"/>
      <c r="H17" s="676" t="s">
        <v>19</v>
      </c>
      <c r="I17" s="2405" t="str">
        <f>IF('1) INTRODUCIR DATOS'!F19="","",'1) INTRODUCIR DATOS'!F19)</f>
        <v>Journey TCe 67kW (90CV) [JOG M65 6W S]</v>
      </c>
      <c r="J17" s="2405"/>
      <c r="K17" s="2405"/>
      <c r="L17" s="2405"/>
      <c r="M17" s="2405"/>
      <c r="N17" s="2405"/>
      <c r="O17" s="2405"/>
      <c r="P17" s="2405"/>
      <c r="Q17" s="15"/>
      <c r="R17" s="4"/>
    </row>
    <row r="18" spans="3:21" ht="4.9000000000000004" customHeight="1">
      <c r="C18" s="676"/>
      <c r="D18" s="677"/>
      <c r="E18" s="677"/>
      <c r="F18" s="677"/>
      <c r="G18" s="677"/>
      <c r="H18" s="676"/>
      <c r="I18" s="677"/>
      <c r="J18" s="677"/>
      <c r="K18" s="677"/>
      <c r="L18" s="677"/>
      <c r="M18" s="677"/>
      <c r="N18" s="677"/>
      <c r="O18" s="677"/>
      <c r="P18" s="677"/>
      <c r="Q18" s="15"/>
      <c r="R18" s="4"/>
    </row>
    <row r="19" spans="3:21" ht="15.75" customHeight="1">
      <c r="C19" s="685"/>
      <c r="D19" s="676" t="s">
        <v>20</v>
      </c>
      <c r="E19" s="2406" t="str">
        <f>IF('1) INTRODUCIR DATOS'!F22="","",'1) INTRODUCIR DATOS'!F22)</f>
        <v>Negro Nacarado [676]</v>
      </c>
      <c r="F19" s="2406"/>
      <c r="G19" s="2406"/>
      <c r="H19" s="2406"/>
      <c r="I19" s="684"/>
      <c r="J19" s="2407" t="s">
        <v>21</v>
      </c>
      <c r="K19" s="2407"/>
      <c r="L19" s="2407"/>
      <c r="M19" s="2407"/>
      <c r="N19" s="2407"/>
      <c r="O19" s="2407"/>
      <c r="P19" s="2407"/>
      <c r="Q19" s="19"/>
      <c r="R19" s="4"/>
      <c r="U19" s="24"/>
    </row>
    <row r="20" spans="3:21" ht="4.9000000000000004" customHeight="1" thickBot="1">
      <c r="C20" s="685"/>
      <c r="D20" s="676"/>
      <c r="E20" s="685"/>
      <c r="F20" s="685"/>
      <c r="G20" s="685"/>
      <c r="H20" s="866"/>
      <c r="I20" s="866"/>
      <c r="J20" s="866"/>
      <c r="K20" s="866"/>
      <c r="L20" s="866"/>
      <c r="M20" s="866"/>
      <c r="N20" s="866"/>
      <c r="O20" s="866"/>
      <c r="P20" s="866"/>
      <c r="Q20" s="19"/>
      <c r="R20" s="4"/>
    </row>
    <row r="21" spans="3:21" ht="24" customHeight="1" thickBot="1">
      <c r="C21" s="685"/>
      <c r="D21" s="685" t="s">
        <v>22</v>
      </c>
      <c r="E21" s="2406" t="str">
        <f>IF('1) INTRODUCIR DATOS'!F23="","",'1) INTRODUCIR DATOS'!F23)</f>
        <v/>
      </c>
      <c r="F21" s="2406"/>
      <c r="G21" s="2406"/>
      <c r="H21" s="2406"/>
      <c r="I21" s="676"/>
      <c r="J21" s="676"/>
      <c r="K21" s="2408" t="str">
        <f>IF('1) INTRODUCIR DATOS'!F27="","",'1) INTRODUCIR DATOS'!F27)</f>
        <v/>
      </c>
      <c r="L21" s="2409"/>
      <c r="M21" s="2409"/>
      <c r="N21" s="2409"/>
      <c r="O21" s="2409"/>
      <c r="P21" s="2410"/>
      <c r="R21" s="4"/>
    </row>
    <row r="22" spans="3:21" ht="4.9000000000000004" customHeight="1" thickBot="1">
      <c r="C22" s="685"/>
      <c r="D22" s="685"/>
      <c r="E22" s="685"/>
      <c r="F22" s="685"/>
      <c r="G22" s="676"/>
      <c r="H22" s="676"/>
      <c r="I22" s="685"/>
      <c r="J22" s="685"/>
      <c r="K22" s="685"/>
      <c r="L22" s="685"/>
      <c r="M22" s="685"/>
      <c r="N22" s="685"/>
      <c r="O22" s="685"/>
      <c r="P22" s="676"/>
      <c r="R22" s="4"/>
    </row>
    <row r="23" spans="3:21" ht="24" customHeight="1" thickBot="1">
      <c r="C23" s="685"/>
      <c r="D23" s="686" t="s">
        <v>23</v>
      </c>
      <c r="E23" s="1270" t="str">
        <f>IF('1) INTRODUCIR DATOS'!F24="","",'1) INTRODUCIR DATOS'!F24)</f>
        <v/>
      </c>
      <c r="F23" s="679" t="s">
        <v>24</v>
      </c>
      <c r="G23" s="676"/>
      <c r="H23" s="676"/>
      <c r="I23" s="2413" t="s">
        <v>25</v>
      </c>
      <c r="J23" s="2413"/>
      <c r="K23" s="2414" t="str">
        <f>IF('1) INTRODUCIR DATOS'!F28="","",'1) INTRODUCIR DATOS'!F28)</f>
        <v/>
      </c>
      <c r="L23" s="2415"/>
      <c r="M23" s="2415"/>
      <c r="N23" s="2415"/>
      <c r="O23" s="2415"/>
      <c r="P23" s="2416"/>
      <c r="R23" s="4"/>
    </row>
    <row r="24" spans="3:21" ht="4.9000000000000004" customHeight="1" thickBot="1">
      <c r="C24" s="685"/>
      <c r="D24" s="685"/>
      <c r="E24" s="685"/>
      <c r="F24" s="685"/>
      <c r="G24" s="676"/>
      <c r="H24" s="676"/>
      <c r="I24" s="685"/>
      <c r="J24" s="685"/>
      <c r="K24" s="685"/>
      <c r="L24" s="685"/>
      <c r="M24" s="685"/>
      <c r="N24" s="685"/>
      <c r="O24" s="685"/>
      <c r="P24" s="676"/>
      <c r="R24" s="4"/>
    </row>
    <row r="25" spans="3:21" ht="24" customHeight="1" thickBot="1">
      <c r="C25" s="685"/>
      <c r="D25" s="678"/>
      <c r="E25" s="676"/>
      <c r="F25" s="2421"/>
      <c r="G25" s="2421"/>
      <c r="H25" s="676"/>
      <c r="I25" s="2413" t="str">
        <f>IF('1) INTRODUCIR DATOS'!D29="","",'1) INTRODUCIR DATOS'!D29)</f>
        <v>IVA%</v>
      </c>
      <c r="J25" s="2422"/>
      <c r="K25" s="2414" t="str">
        <f>IF('1) INTRODUCIR DATOS'!F29="","",'1) INTRODUCIR DATOS'!F29)</f>
        <v/>
      </c>
      <c r="L25" s="2415"/>
      <c r="M25" s="2415"/>
      <c r="N25" s="2415"/>
      <c r="O25" s="2415"/>
      <c r="P25" s="2416"/>
      <c r="Q25" s="15"/>
      <c r="R25" s="4"/>
    </row>
    <row r="26" spans="3:21" ht="4.9000000000000004" customHeight="1">
      <c r="C26" s="685"/>
      <c r="D26" s="678"/>
      <c r="E26" s="676"/>
      <c r="F26" s="687"/>
      <c r="G26" s="687"/>
      <c r="H26" s="676"/>
      <c r="I26" s="676"/>
      <c r="J26" s="676"/>
      <c r="K26" s="676"/>
      <c r="L26" s="688"/>
      <c r="M26" s="688"/>
      <c r="N26" s="688"/>
      <c r="O26" s="688"/>
      <c r="P26" s="688"/>
      <c r="Q26" s="18"/>
      <c r="R26" s="4"/>
    </row>
    <row r="27" spans="3:21" ht="24" customHeight="1" thickBot="1">
      <c r="C27" s="865" t="s">
        <v>27</v>
      </c>
      <c r="D27" s="2423" t="str">
        <f>IF('1) INTRODUCIR DATOS'!F30="","",'1) INTRODUCIR DATOS'!F30)</f>
        <v>Rueda de repuesto [RSEC01]</v>
      </c>
      <c r="E27" s="2424"/>
      <c r="F27" s="2424"/>
      <c r="G27" s="2424"/>
      <c r="H27" s="2424"/>
      <c r="I27" s="2424"/>
      <c r="J27" s="2425"/>
      <c r="K27" s="2429" t="s">
        <v>28</v>
      </c>
      <c r="L27" s="2429"/>
      <c r="M27" s="2429"/>
      <c r="N27" s="2429"/>
      <c r="O27" s="2429"/>
      <c r="P27" s="2429"/>
      <c r="R27" s="4"/>
    </row>
    <row r="28" spans="3:21" ht="24" customHeight="1" thickBot="1">
      <c r="C28" s="685"/>
      <c r="D28" s="2426"/>
      <c r="E28" s="2427"/>
      <c r="F28" s="2427"/>
      <c r="G28" s="2427"/>
      <c r="H28" s="2427"/>
      <c r="I28" s="2427"/>
      <c r="J28" s="2428"/>
      <c r="K28" s="863"/>
      <c r="L28" s="2418" t="str">
        <f>IF('1) INTRODUCIR DATOS'!F31="","",'1) INTRODUCIR DATOS'!F31)</f>
        <v/>
      </c>
      <c r="M28" s="2419"/>
      <c r="N28" s="2419"/>
      <c r="O28" s="2419"/>
      <c r="P28" s="2420"/>
      <c r="R28" s="4"/>
    </row>
    <row r="29" spans="3:21" ht="4.9000000000000004" customHeight="1">
      <c r="C29" s="678"/>
      <c r="D29" s="678"/>
      <c r="E29" s="678"/>
      <c r="F29" s="678"/>
      <c r="G29" s="678"/>
      <c r="H29" s="678"/>
      <c r="I29" s="678"/>
      <c r="J29" s="678"/>
      <c r="K29" s="678"/>
      <c r="L29" s="678"/>
      <c r="M29" s="678"/>
      <c r="N29" s="678"/>
      <c r="O29" s="678"/>
      <c r="P29" s="678"/>
      <c r="Q29" s="16"/>
      <c r="R29" s="4"/>
    </row>
    <row r="30" spans="3:21" ht="16.350000000000001" customHeight="1">
      <c r="C30" s="1277" t="s">
        <v>29</v>
      </c>
      <c r="D30" s="682"/>
      <c r="E30" s="682"/>
      <c r="F30" s="682"/>
      <c r="G30" s="682"/>
      <c r="H30" s="682"/>
      <c r="I30" s="682"/>
      <c r="J30" s="682"/>
      <c r="K30" s="682"/>
      <c r="L30" s="682"/>
      <c r="M30" s="682"/>
      <c r="N30" s="682"/>
      <c r="O30" s="682"/>
      <c r="P30" s="682"/>
      <c r="Q30" s="8"/>
      <c r="R30" s="4"/>
    </row>
    <row r="31" spans="3:21" ht="4.9000000000000004" customHeight="1" thickBot="1">
      <c r="C31" s="678"/>
      <c r="D31" s="678"/>
      <c r="E31" s="678"/>
      <c r="F31" s="678"/>
      <c r="G31" s="678"/>
      <c r="H31" s="678"/>
      <c r="I31" s="678"/>
      <c r="J31" s="678"/>
      <c r="K31" s="678"/>
      <c r="L31" s="678"/>
      <c r="M31" s="678"/>
      <c r="N31" s="678"/>
      <c r="O31" s="678"/>
      <c r="P31" s="678"/>
      <c r="Q31" s="16"/>
      <c r="R31" s="4"/>
    </row>
    <row r="32" spans="3:21" ht="24" customHeight="1" thickBot="1">
      <c r="C32" s="984" t="s">
        <v>30</v>
      </c>
      <c r="D32" s="689"/>
      <c r="E32" s="2406" t="str">
        <f>IF('1) INTRODUCIR DATOS'!F34="","",'1) INTRODUCIR DATOS'!F34)</f>
        <v/>
      </c>
      <c r="F32" s="2406"/>
      <c r="G32" s="2406"/>
      <c r="H32" s="2406"/>
      <c r="I32" s="2406"/>
      <c r="J32" s="2406"/>
      <c r="K32" s="684"/>
      <c r="L32" s="2418">
        <f>IF('1) INTRODUCIR DATOS'!F35="","",'1) INTRODUCIR DATOS'!F35)</f>
        <v>5000</v>
      </c>
      <c r="M32" s="2419"/>
      <c r="N32" s="2419"/>
      <c r="O32" s="2419"/>
      <c r="P32" s="2420"/>
      <c r="Q32" s="17"/>
      <c r="R32" s="4"/>
    </row>
    <row r="33" spans="3:18" ht="4.9000000000000004" customHeight="1">
      <c r="C33" s="678"/>
      <c r="D33" s="678"/>
      <c r="E33" s="678"/>
      <c r="F33" s="678"/>
      <c r="G33" s="678"/>
      <c r="H33" s="678"/>
      <c r="I33" s="678"/>
      <c r="J33" s="678"/>
      <c r="K33" s="678"/>
      <c r="L33" s="678"/>
      <c r="M33" s="678"/>
      <c r="N33" s="678"/>
      <c r="O33" s="678"/>
      <c r="P33" s="678"/>
      <c r="Q33" s="16"/>
      <c r="R33" s="4"/>
    </row>
    <row r="34" spans="3:18" ht="16.350000000000001" customHeight="1">
      <c r="C34" s="1277" t="s">
        <v>31</v>
      </c>
      <c r="D34" s="682"/>
      <c r="E34" s="682"/>
      <c r="F34" s="682"/>
      <c r="G34" s="682"/>
      <c r="H34" s="682"/>
      <c r="I34" s="682"/>
      <c r="J34" s="682"/>
      <c r="K34" s="682"/>
      <c r="L34" s="682"/>
      <c r="M34" s="682"/>
      <c r="N34" s="682"/>
      <c r="O34" s="682"/>
      <c r="P34" s="682"/>
      <c r="Q34" s="8"/>
      <c r="R34" s="4"/>
    </row>
    <row r="35" spans="3:18" ht="4.9000000000000004" customHeight="1" thickBot="1">
      <c r="C35" s="678"/>
      <c r="D35" s="678"/>
      <c r="E35" s="678"/>
      <c r="F35" s="678"/>
      <c r="G35" s="678"/>
      <c r="H35" s="678"/>
      <c r="I35" s="678"/>
      <c r="J35" s="678"/>
      <c r="K35" s="678"/>
      <c r="L35" s="678"/>
      <c r="M35" s="678"/>
      <c r="N35" s="678"/>
      <c r="O35" s="678"/>
      <c r="P35" s="678"/>
      <c r="Q35" s="16"/>
      <c r="R35" s="4"/>
    </row>
    <row r="36" spans="3:18" ht="23.25" customHeight="1" thickBot="1">
      <c r="C36" s="984" t="s">
        <v>32</v>
      </c>
      <c r="D36" s="689"/>
      <c r="E36" s="2406" t="str">
        <f>IF('1) INTRODUCIR DATOS'!F36="","",'1) INTRODUCIR DATOS'!F36)</f>
        <v/>
      </c>
      <c r="F36" s="2406"/>
      <c r="G36" s="2406"/>
      <c r="H36" s="2406"/>
      <c r="I36" s="2406"/>
      <c r="J36" s="2406"/>
      <c r="K36" s="684"/>
      <c r="L36" s="2418">
        <f>IF('1) INTRODUCIR DATOS'!F37="","",'1) INTRODUCIR DATOS'!F37)</f>
        <v>5000</v>
      </c>
      <c r="M36" s="2419"/>
      <c r="N36" s="2419"/>
      <c r="O36" s="2419"/>
      <c r="P36" s="2420"/>
      <c r="Q36" s="17"/>
      <c r="R36" s="4"/>
    </row>
    <row r="37" spans="3:18" ht="4.9000000000000004" customHeight="1">
      <c r="C37" s="678"/>
      <c r="D37" s="678"/>
      <c r="E37" s="678"/>
      <c r="F37" s="678"/>
      <c r="G37" s="678"/>
      <c r="H37" s="678"/>
      <c r="I37" s="678"/>
      <c r="J37" s="678"/>
      <c r="K37" s="678"/>
      <c r="L37" s="678"/>
      <c r="M37" s="678"/>
      <c r="N37" s="678"/>
      <c r="O37" s="678"/>
      <c r="P37" s="678"/>
      <c r="Q37" s="16"/>
      <c r="R37" s="4"/>
    </row>
    <row r="38" spans="3:18" ht="16.350000000000001" customHeight="1">
      <c r="C38" s="1277" t="s">
        <v>33</v>
      </c>
      <c r="D38" s="682"/>
      <c r="E38" s="682"/>
      <c r="F38" s="682"/>
      <c r="G38" s="682"/>
      <c r="H38" s="682"/>
      <c r="I38" s="682"/>
      <c r="J38" s="682"/>
      <c r="K38" s="682"/>
      <c r="L38" s="682"/>
      <c r="M38" s="682"/>
      <c r="N38" s="682"/>
      <c r="O38" s="682"/>
      <c r="P38" s="682"/>
      <c r="Q38" s="8"/>
      <c r="R38" s="4"/>
    </row>
    <row r="39" spans="3:18" ht="4.9000000000000004" customHeight="1" thickBot="1">
      <c r="C39" s="678"/>
      <c r="D39" s="678"/>
      <c r="E39" s="678"/>
      <c r="F39" s="678"/>
      <c r="G39" s="678"/>
      <c r="H39" s="678"/>
      <c r="I39" s="678"/>
      <c r="J39" s="678"/>
      <c r="K39" s="678"/>
      <c r="L39" s="678"/>
      <c r="M39" s="678"/>
      <c r="N39" s="678"/>
      <c r="O39" s="678"/>
      <c r="P39" s="678"/>
      <c r="Q39" s="16"/>
      <c r="R39" s="4"/>
    </row>
    <row r="40" spans="3:18" ht="24" customHeight="1" thickBot="1">
      <c r="C40" s="984" t="s">
        <v>34</v>
      </c>
      <c r="D40" s="689"/>
      <c r="E40" s="2406" t="str">
        <f>IF('1) INTRODUCIR DATOS'!F38="","",'1) INTRODUCIR DATOS'!F38)</f>
        <v/>
      </c>
      <c r="F40" s="2406"/>
      <c r="G40" s="2406"/>
      <c r="H40" s="2406"/>
      <c r="I40" s="2406"/>
      <c r="J40" s="2406"/>
      <c r="K40" s="684"/>
      <c r="L40" s="2418">
        <f>IF('1) INTRODUCIR DATOS'!F39="","",'1) INTRODUCIR DATOS'!F39)</f>
        <v>5000</v>
      </c>
      <c r="M40" s="2419"/>
      <c r="N40" s="2419"/>
      <c r="O40" s="2419"/>
      <c r="P40" s="2420"/>
      <c r="Q40" s="17"/>
      <c r="R40" s="4"/>
    </row>
    <row r="41" spans="3:18" ht="4.9000000000000004" customHeight="1">
      <c r="C41" s="678"/>
      <c r="D41" s="678"/>
      <c r="E41" s="678"/>
      <c r="F41" s="678"/>
      <c r="G41" s="678"/>
      <c r="H41" s="678"/>
      <c r="I41" s="678"/>
      <c r="J41" s="678"/>
      <c r="K41" s="678"/>
      <c r="L41" s="678"/>
      <c r="M41" s="678"/>
      <c r="N41" s="678"/>
      <c r="O41" s="678"/>
      <c r="P41" s="678"/>
      <c r="Q41" s="16"/>
      <c r="R41" s="4"/>
    </row>
    <row r="42" spans="3:18" ht="16.350000000000001" customHeight="1">
      <c r="C42" s="1277" t="s">
        <v>35</v>
      </c>
      <c r="D42" s="682"/>
      <c r="E42" s="682"/>
      <c r="F42" s="682"/>
      <c r="G42" s="682"/>
      <c r="H42" s="682"/>
      <c r="I42" s="682"/>
      <c r="J42" s="682"/>
      <c r="K42" s="682"/>
      <c r="L42" s="682"/>
      <c r="M42" s="682"/>
      <c r="N42" s="682"/>
      <c r="O42" s="682"/>
      <c r="P42" s="682"/>
      <c r="Q42" s="8"/>
      <c r="R42" s="4"/>
    </row>
    <row r="43" spans="3:18" ht="8.25" customHeight="1">
      <c r="C43" s="678"/>
      <c r="D43" s="678"/>
      <c r="E43" s="678"/>
      <c r="F43" s="678"/>
      <c r="G43" s="678"/>
      <c r="H43" s="678"/>
      <c r="I43" s="678"/>
      <c r="J43" s="678"/>
      <c r="K43" s="678"/>
      <c r="L43" s="678"/>
      <c r="M43" s="678"/>
      <c r="N43" s="678"/>
      <c r="O43" s="678"/>
      <c r="P43" s="678"/>
      <c r="Q43" s="16"/>
      <c r="R43" s="4"/>
    </row>
    <row r="44" spans="3:18" ht="15.75" customHeight="1">
      <c r="C44" s="985" t="s">
        <v>36</v>
      </c>
      <c r="D44" s="2405" t="str">
        <f>IF('1) INTRODUCIR DATOS'!F48="","",'1) INTRODUCIR DATOS'!F48)</f>
        <v>Renault</v>
      </c>
      <c r="E44" s="2405"/>
      <c r="F44" s="690" t="s">
        <v>37</v>
      </c>
      <c r="G44" s="2405" t="str">
        <f>IF('1) INTRODUCIR DATOS'!F49="","",'1) INTRODUCIR DATOS'!F49)</f>
        <v>Clio</v>
      </c>
      <c r="H44" s="2405"/>
      <c r="I44" s="2405"/>
      <c r="J44" s="2405"/>
      <c r="K44" s="685" t="s">
        <v>38</v>
      </c>
      <c r="L44" s="2405" t="str">
        <f>IF('1) INTRODUCIR DATOS'!F50="","",'1) INTRODUCIR DATOS'!F50)</f>
        <v>xxxxxx</v>
      </c>
      <c r="M44" s="2405"/>
      <c r="N44" s="2405"/>
      <c r="O44" s="2405"/>
      <c r="P44" s="2405"/>
      <c r="R44" s="4"/>
    </row>
    <row r="45" spans="3:18" ht="12.75" customHeight="1">
      <c r="C45" s="985"/>
      <c r="D45" s="691"/>
      <c r="E45" s="691"/>
      <c r="F45" s="690"/>
      <c r="G45" s="691"/>
      <c r="H45" s="691"/>
      <c r="I45" s="691"/>
      <c r="J45" s="691"/>
      <c r="K45" s="685"/>
      <c r="L45" s="690"/>
      <c r="M45" s="690"/>
      <c r="N45" s="690"/>
      <c r="O45" s="690"/>
      <c r="P45" s="690"/>
      <c r="R45" s="4"/>
    </row>
    <row r="46" spans="3:18" ht="15.75" customHeight="1">
      <c r="C46" s="985" t="s">
        <v>19</v>
      </c>
      <c r="D46" s="2405" t="str">
        <f>IF('1) INTRODUCIR DATOS'!F51="","",'1) INTRODUCIR DATOS'!F51)</f>
        <v>xxxxxx</v>
      </c>
      <c r="E46" s="2405"/>
      <c r="F46" s="2405"/>
      <c r="G46" s="692" t="s">
        <v>39</v>
      </c>
      <c r="H46" s="2405">
        <f>IF('1) INTRODUCIR DATOS'!F52="","",'1) INTRODUCIR DATOS'!F52)</f>
        <v>120</v>
      </c>
      <c r="I46" s="2405"/>
      <c r="J46" s="2433" t="s">
        <v>40</v>
      </c>
      <c r="K46" s="2433"/>
      <c r="L46" s="2431">
        <f>IF('1) INTRODUCIR DATOS'!F53="","",'1) INTRODUCIR DATOS'!F53)</f>
        <v>43658</v>
      </c>
      <c r="M46" s="2431"/>
      <c r="N46" s="2431"/>
      <c r="O46" s="2431"/>
      <c r="P46" s="2431"/>
      <c r="Q46" s="439"/>
      <c r="R46" s="4"/>
    </row>
    <row r="47" spans="3:18" ht="12.75" customHeight="1">
      <c r="C47" s="985"/>
      <c r="D47" s="693"/>
      <c r="E47" s="693"/>
      <c r="F47" s="693"/>
      <c r="G47" s="692"/>
      <c r="H47" s="694"/>
      <c r="I47" s="694"/>
      <c r="J47" s="864"/>
      <c r="K47" s="864"/>
      <c r="L47" s="694"/>
      <c r="M47" s="694"/>
      <c r="N47" s="694"/>
      <c r="O47" s="694"/>
      <c r="P47" s="694"/>
      <c r="Q47" s="439"/>
      <c r="R47" s="4"/>
    </row>
    <row r="48" spans="3:18" ht="15.75" customHeight="1">
      <c r="C48" s="986" t="s">
        <v>41</v>
      </c>
      <c r="D48" s="2405" t="str">
        <f>IF('1) INTRODUCIR DATOS'!F54="","",'1) INTRODUCIR DATOS'!F54)</f>
        <v>vf1xxxxxxxxx</v>
      </c>
      <c r="E48" s="2405"/>
      <c r="F48" s="2405"/>
      <c r="G48" s="692"/>
      <c r="H48" s="692"/>
      <c r="I48" s="692"/>
      <c r="J48" s="692"/>
      <c r="K48" s="692"/>
      <c r="L48" s="692"/>
      <c r="M48" s="692"/>
      <c r="N48" s="692"/>
      <c r="O48" s="692"/>
      <c r="P48" s="692"/>
      <c r="Q48" s="439"/>
      <c r="R48" s="4"/>
    </row>
    <row r="49" spans="3:18" ht="14.25" customHeight="1">
      <c r="C49" s="685"/>
      <c r="D49" s="685"/>
      <c r="E49" s="685"/>
      <c r="F49" s="685"/>
      <c r="G49" s="685"/>
      <c r="H49" s="685"/>
      <c r="I49" s="685"/>
      <c r="J49" s="685"/>
      <c r="K49" s="676"/>
      <c r="L49" s="2413" t="s">
        <v>42</v>
      </c>
      <c r="M49" s="2413"/>
      <c r="N49" s="2413"/>
      <c r="O49" s="2413"/>
      <c r="P49" s="2413"/>
      <c r="R49" s="4"/>
    </row>
    <row r="50" spans="3:18" ht="9" customHeight="1" thickBot="1">
      <c r="C50" s="2430" t="s">
        <v>43</v>
      </c>
      <c r="D50" s="2430"/>
      <c r="E50" s="2430"/>
      <c r="F50" s="2430"/>
      <c r="G50" s="2430"/>
      <c r="H50" s="2430"/>
      <c r="I50" s="2430"/>
      <c r="J50" s="2430"/>
      <c r="K50" s="2430"/>
      <c r="L50" s="688"/>
      <c r="M50" s="688"/>
      <c r="N50" s="688"/>
      <c r="O50" s="688"/>
      <c r="P50" s="688"/>
      <c r="R50" s="4"/>
    </row>
    <row r="51" spans="3:18" ht="24" customHeight="1" thickBot="1">
      <c r="C51" s="2430"/>
      <c r="D51" s="2430"/>
      <c r="E51" s="2430"/>
      <c r="F51" s="2430"/>
      <c r="G51" s="2430"/>
      <c r="H51" s="2430"/>
      <c r="I51" s="2430"/>
      <c r="J51" s="2430"/>
      <c r="K51" s="2430"/>
      <c r="L51" s="2418">
        <f>IF('1) INTRODUCIR DATOS'!F56="","",'1) INTRODUCIR DATOS'!F56)</f>
        <v>1000</v>
      </c>
      <c r="M51" s="2419"/>
      <c r="N51" s="2419"/>
      <c r="O51" s="2419"/>
      <c r="P51" s="2420"/>
      <c r="Q51" s="14"/>
      <c r="R51" s="4"/>
    </row>
    <row r="52" spans="3:18" ht="25.5" customHeight="1">
      <c r="C52" s="987" t="s">
        <v>44</v>
      </c>
      <c r="D52" s="676"/>
      <c r="E52" s="678"/>
      <c r="F52" s="678"/>
      <c r="G52" s="676"/>
      <c r="H52" s="2431">
        <f>IF('1) INTRODUCIR DATOS'!F55="","",'1) INTRODUCIR DATOS'!F55)</f>
        <v>44208</v>
      </c>
      <c r="I52" s="2431"/>
      <c r="J52" s="676"/>
      <c r="K52" s="676"/>
      <c r="L52" s="676"/>
      <c r="M52" s="676"/>
      <c r="N52" s="676"/>
      <c r="O52" s="676"/>
      <c r="P52" s="676"/>
      <c r="Q52" s="644"/>
      <c r="R52" s="4"/>
    </row>
    <row r="53" spans="3:18" ht="9" customHeight="1">
      <c r="C53" s="695"/>
      <c r="D53" s="695"/>
      <c r="E53" s="695"/>
      <c r="F53" s="695"/>
      <c r="G53" s="695"/>
      <c r="H53" s="695"/>
      <c r="I53" s="695"/>
      <c r="J53" s="695"/>
      <c r="K53" s="695"/>
      <c r="L53" s="695"/>
      <c r="M53" s="695"/>
      <c r="N53" s="695"/>
      <c r="O53" s="695"/>
      <c r="P53" s="676"/>
      <c r="R53" s="4"/>
    </row>
    <row r="54" spans="3:18" ht="16.350000000000001" customHeight="1">
      <c r="C54" s="1277" t="s">
        <v>45</v>
      </c>
      <c r="D54" s="682"/>
      <c r="E54" s="682"/>
      <c r="F54" s="682"/>
      <c r="G54" s="682"/>
      <c r="H54" s="682"/>
      <c r="I54" s="682"/>
      <c r="J54" s="682"/>
      <c r="K54" s="682"/>
      <c r="L54" s="682"/>
      <c r="M54" s="682"/>
      <c r="N54" s="682"/>
      <c r="O54" s="682"/>
      <c r="P54" s="682"/>
      <c r="Q54" s="8"/>
      <c r="R54" s="4"/>
    </row>
    <row r="55" spans="3:18" ht="8.25" customHeight="1" thickBot="1">
      <c r="C55" s="678"/>
      <c r="D55" s="678"/>
      <c r="E55" s="678"/>
      <c r="F55" s="678"/>
      <c r="G55" s="678"/>
      <c r="H55" s="678"/>
      <c r="I55" s="678"/>
      <c r="J55" s="678"/>
      <c r="K55" s="678"/>
      <c r="L55" s="678"/>
      <c r="M55" s="678"/>
      <c r="N55" s="678"/>
      <c r="O55" s="678"/>
      <c r="P55" s="678"/>
      <c r="Q55" s="16"/>
      <c r="R55" s="4"/>
    </row>
    <row r="56" spans="3:18" ht="24" customHeight="1" thickBot="1">
      <c r="C56" s="2432" t="s">
        <v>46</v>
      </c>
      <c r="D56" s="2432"/>
      <c r="E56" s="2432"/>
      <c r="F56" s="2432"/>
      <c r="G56" s="2432"/>
      <c r="H56" s="2432"/>
      <c r="I56" s="2432"/>
      <c r="J56" s="684"/>
      <c r="K56" s="684"/>
      <c r="L56" s="2418">
        <f>IF('1) INTRODUCIR DATOS'!F41="","",'1) INTRODUCIR DATOS'!F41)</f>
        <v>5000</v>
      </c>
      <c r="M56" s="2419"/>
      <c r="N56" s="2419"/>
      <c r="O56" s="2419"/>
      <c r="P56" s="2420"/>
      <c r="Q56" s="14"/>
      <c r="R56" s="4"/>
    </row>
    <row r="57" spans="3:18" ht="9" customHeight="1" thickBot="1">
      <c r="C57" s="705"/>
      <c r="D57" s="705"/>
      <c r="E57" s="705"/>
      <c r="F57" s="705"/>
      <c r="G57" s="705"/>
      <c r="H57" s="684"/>
      <c r="I57" s="684"/>
      <c r="J57" s="684"/>
      <c r="K57" s="684"/>
      <c r="L57" s="705"/>
      <c r="M57" s="705"/>
      <c r="N57" s="705"/>
      <c r="O57" s="705"/>
      <c r="P57" s="705"/>
      <c r="Q57" s="17"/>
      <c r="R57" s="4"/>
    </row>
    <row r="58" spans="3:18" ht="24" customHeight="1" thickBot="1">
      <c r="C58" s="2432" t="s">
        <v>47</v>
      </c>
      <c r="D58" s="2432"/>
      <c r="E58" s="2432"/>
      <c r="F58" s="2432"/>
      <c r="G58" s="2432"/>
      <c r="H58" s="2432"/>
      <c r="I58" s="2432"/>
      <c r="J58" s="684"/>
      <c r="K58" s="684"/>
      <c r="L58" s="2418">
        <f>IF('1) INTRODUCIR DATOS'!F42="","",'1) INTRODUCIR DATOS'!F42)</f>
        <v>10000</v>
      </c>
      <c r="M58" s="2419"/>
      <c r="N58" s="2419"/>
      <c r="O58" s="2419"/>
      <c r="P58" s="2420"/>
      <c r="Q58" s="17"/>
      <c r="R58" s="4"/>
    </row>
    <row r="59" spans="3:18" ht="9" customHeight="1" thickBot="1">
      <c r="C59" s="705"/>
      <c r="D59" s="705"/>
      <c r="E59" s="705"/>
      <c r="F59" s="705"/>
      <c r="G59" s="705"/>
      <c r="H59" s="684"/>
      <c r="I59" s="684"/>
      <c r="J59" s="684"/>
      <c r="K59" s="684"/>
      <c r="L59" s="705"/>
      <c r="M59" s="705"/>
      <c r="N59" s="705"/>
      <c r="O59" s="705"/>
      <c r="P59" s="705"/>
      <c r="Q59" s="17"/>
      <c r="R59" s="4"/>
    </row>
    <row r="60" spans="3:18" ht="24" customHeight="1" thickBot="1">
      <c r="C60" s="988" t="s">
        <v>48</v>
      </c>
      <c r="D60" s="684"/>
      <c r="E60" s="684"/>
      <c r="F60" s="2418">
        <f>IF('1) INTRODUCIR DATOS'!F43="","",'1) INTRODUCIR DATOS'!F43)</f>
        <v>0</v>
      </c>
      <c r="G60" s="2420"/>
      <c r="H60" s="676"/>
      <c r="I60" s="2436" t="s">
        <v>49</v>
      </c>
      <c r="J60" s="2436"/>
      <c r="K60" s="2436"/>
      <c r="L60" s="2418">
        <f>IF('1) INTRODUCIR DATOS'!F45="","",'1) INTRODUCIR DATOS'!F45)</f>
        <v>1000</v>
      </c>
      <c r="M60" s="2419"/>
      <c r="N60" s="2419"/>
      <c r="O60" s="2419"/>
      <c r="P60" s="2420"/>
      <c r="Q60" s="14"/>
      <c r="R60" s="4"/>
    </row>
    <row r="61" spans="3:18" ht="9" customHeight="1" thickBot="1">
      <c r="C61" s="705"/>
      <c r="D61" s="705"/>
      <c r="E61" s="705"/>
      <c r="F61" s="705"/>
      <c r="G61" s="705"/>
      <c r="H61" s="676"/>
      <c r="I61" s="684"/>
      <c r="J61" s="684"/>
      <c r="K61" s="684"/>
      <c r="L61" s="705"/>
      <c r="M61" s="705"/>
      <c r="N61" s="705"/>
      <c r="O61" s="705"/>
      <c r="P61" s="705"/>
      <c r="Q61" s="14"/>
      <c r="R61" s="4"/>
    </row>
    <row r="62" spans="3:18" ht="23.25" customHeight="1" thickBot="1">
      <c r="C62" s="2432" t="s">
        <v>50</v>
      </c>
      <c r="D62" s="2432"/>
      <c r="E62" s="2432"/>
      <c r="F62" s="2432"/>
      <c r="G62" s="2432"/>
      <c r="H62" s="2432"/>
      <c r="I62" s="2432"/>
      <c r="J62" s="684"/>
      <c r="K62" s="684"/>
      <c r="L62" s="2418">
        <f>IF('1) INTRODUCIR DATOS'!F46="","",'1) INTRODUCIR DATOS'!F46)</f>
        <v>4000</v>
      </c>
      <c r="M62" s="2419"/>
      <c r="N62" s="2419"/>
      <c r="O62" s="2419"/>
      <c r="P62" s="2420"/>
      <c r="Q62" s="14"/>
      <c r="R62" s="4"/>
    </row>
    <row r="63" spans="3:18" ht="11.25" customHeight="1">
      <c r="C63" s="696"/>
      <c r="D63" s="696"/>
      <c r="E63" s="696"/>
      <c r="F63" s="696"/>
      <c r="G63" s="696"/>
      <c r="H63" s="676"/>
      <c r="I63" s="684"/>
      <c r="J63" s="684"/>
      <c r="K63" s="684"/>
      <c r="L63" s="705"/>
      <c r="M63" s="705"/>
      <c r="N63" s="705"/>
      <c r="O63" s="705"/>
      <c r="P63" s="705"/>
      <c r="Q63" s="14"/>
      <c r="R63" s="4"/>
    </row>
    <row r="64" spans="3:18" ht="9" customHeight="1">
      <c r="C64" s="697"/>
      <c r="D64" s="697"/>
      <c r="E64" s="697"/>
      <c r="F64" s="697"/>
      <c r="G64" s="697"/>
      <c r="H64" s="683"/>
      <c r="I64" s="698"/>
      <c r="J64" s="698"/>
      <c r="K64" s="698"/>
      <c r="L64" s="699"/>
      <c r="M64" s="699"/>
      <c r="N64" s="699"/>
      <c r="O64" s="699"/>
      <c r="P64" s="699"/>
      <c r="Q64" s="989"/>
      <c r="R64" s="4"/>
    </row>
    <row r="65" spans="3:22" ht="17.25" customHeight="1">
      <c r="C65" s="704"/>
      <c r="D65" s="2406"/>
      <c r="E65" s="2406"/>
      <c r="F65" s="2406"/>
      <c r="G65" s="2406"/>
      <c r="H65" s="2406"/>
      <c r="I65" s="2406"/>
      <c r="J65" s="2434" t="s">
        <v>51</v>
      </c>
      <c r="K65" s="2434"/>
      <c r="L65" s="2431" t="str">
        <f>IF('1) INTRODUCIR DATOS'!F5="","",'1) INTRODUCIR DATOS'!F5)</f>
        <v/>
      </c>
      <c r="M65" s="2431"/>
      <c r="N65" s="2431"/>
      <c r="O65" s="2431"/>
      <c r="P65" s="2431"/>
      <c r="Q65" s="14"/>
      <c r="R65" s="4"/>
    </row>
    <row r="66" spans="3:22" ht="17.25" customHeight="1">
      <c r="C66" s="704"/>
      <c r="D66" s="1100"/>
      <c r="E66" s="1100"/>
      <c r="F66" s="1100"/>
      <c r="G66" s="1100"/>
      <c r="H66" s="1100"/>
      <c r="I66" s="1100"/>
      <c r="J66" s="690"/>
      <c r="K66" s="690"/>
      <c r="L66" s="1101"/>
      <c r="M66" s="1101"/>
      <c r="N66" s="1101"/>
      <c r="O66" s="1101"/>
      <c r="P66" s="1101"/>
      <c r="Q66" s="14"/>
      <c r="R66" s="4"/>
    </row>
    <row r="67" spans="3:22" ht="12.75" customHeight="1">
      <c r="C67" s="2437" t="s">
        <v>974</v>
      </c>
      <c r="D67" s="2437"/>
      <c r="E67" s="2437"/>
      <c r="F67" s="2437"/>
      <c r="G67" s="2437"/>
      <c r="H67" s="2437"/>
      <c r="I67" s="2437"/>
      <c r="J67" s="2437"/>
      <c r="K67" s="2437"/>
      <c r="L67" s="2437"/>
      <c r="M67" s="2437"/>
      <c r="N67" s="2437"/>
      <c r="O67" s="2437"/>
      <c r="P67" s="2437"/>
      <c r="Q67" s="2437"/>
      <c r="R67" s="4"/>
    </row>
    <row r="68" spans="3:22" ht="191.25" customHeight="1">
      <c r="C68" s="2437"/>
      <c r="D68" s="2437"/>
      <c r="E68" s="2437"/>
      <c r="F68" s="2437"/>
      <c r="G68" s="2437"/>
      <c r="H68" s="2437"/>
      <c r="I68" s="2437"/>
      <c r="J68" s="2437"/>
      <c r="K68" s="2437"/>
      <c r="L68" s="2437"/>
      <c r="M68" s="2437"/>
      <c r="N68" s="2437"/>
      <c r="O68" s="2437"/>
      <c r="P68" s="2437"/>
      <c r="Q68" s="2437"/>
      <c r="R68" s="4"/>
    </row>
    <row r="69" spans="3:22" ht="19.149999999999999" customHeight="1">
      <c r="C69" s="20"/>
      <c r="D69" s="20"/>
      <c r="E69" s="20"/>
      <c r="F69" s="20"/>
      <c r="G69" s="20"/>
      <c r="H69" s="21"/>
      <c r="I69" s="2435" t="s">
        <v>52</v>
      </c>
      <c r="J69" s="2435"/>
      <c r="K69" s="2435"/>
      <c r="L69" s="2435"/>
      <c r="M69" s="2435"/>
      <c r="N69" s="2435"/>
      <c r="O69" s="2435"/>
      <c r="P69" s="2435"/>
      <c r="Q69" s="20"/>
      <c r="R69" s="4"/>
    </row>
    <row r="70" spans="3:22" ht="30.75" customHeight="1">
      <c r="C70" s="22"/>
      <c r="D70" s="22"/>
      <c r="E70" s="22"/>
      <c r="F70" s="22"/>
      <c r="G70" s="22"/>
      <c r="H70" s="22"/>
      <c r="I70" s="22"/>
      <c r="J70" s="22"/>
      <c r="K70" s="22"/>
      <c r="L70" s="22"/>
      <c r="M70" s="22"/>
      <c r="N70" s="22"/>
      <c r="O70" s="22"/>
      <c r="P70" s="22"/>
      <c r="Q70" s="22"/>
      <c r="R70" s="4"/>
    </row>
    <row r="71" spans="3:22" ht="34.15" customHeight="1">
      <c r="C71" s="2402" t="str">
        <f>C2</f>
        <v>INFORMACIÓN DE VEHÍCULO NUEVO</v>
      </c>
      <c r="D71" s="2402"/>
      <c r="E71" s="2402"/>
      <c r="F71" s="2402"/>
      <c r="G71" s="2402"/>
      <c r="H71" s="2402"/>
      <c r="I71" s="2402"/>
      <c r="J71" s="2402"/>
      <c r="K71" s="2402"/>
      <c r="L71" s="2402"/>
      <c r="M71" s="2402"/>
      <c r="N71" s="2402"/>
      <c r="O71" s="2402"/>
      <c r="P71" s="2402"/>
      <c r="Q71" s="2402"/>
      <c r="R71" s="4"/>
      <c r="S71" s="5"/>
    </row>
    <row r="72" spans="3:22" ht="31.5" customHeight="1">
      <c r="C72" s="2402"/>
      <c r="D72" s="2402"/>
      <c r="E72" s="2402"/>
      <c r="F72" s="2402"/>
      <c r="G72" s="2402"/>
      <c r="H72" s="2402"/>
      <c r="I72" s="2402"/>
      <c r="J72" s="2402"/>
      <c r="K72" s="2402"/>
      <c r="L72" s="2402"/>
      <c r="M72" s="2402"/>
      <c r="N72" s="2402"/>
      <c r="O72" s="2402"/>
      <c r="P72" s="2402"/>
      <c r="Q72" s="2402"/>
      <c r="R72" s="4"/>
      <c r="S72" s="6"/>
    </row>
    <row r="73" spans="3:22" ht="42" customHeight="1">
      <c r="C73" s="2403"/>
      <c r="D73" s="2403"/>
      <c r="E73" s="2403"/>
      <c r="F73" s="2403"/>
      <c r="G73" s="2403"/>
      <c r="H73" s="2403"/>
      <c r="I73" s="2403"/>
      <c r="J73" s="2403"/>
      <c r="K73" s="2403"/>
      <c r="L73" s="2403"/>
      <c r="M73" s="2403"/>
      <c r="N73" s="2403"/>
      <c r="O73" s="2403"/>
      <c r="P73" s="2403"/>
      <c r="Q73" s="2403"/>
      <c r="R73" s="4"/>
    </row>
    <row r="74" spans="3:22" ht="16.350000000000001" customHeight="1">
      <c r="C74" s="1277" t="s">
        <v>8</v>
      </c>
      <c r="D74" s="8"/>
      <c r="E74" s="8"/>
      <c r="F74" s="8"/>
      <c r="G74" s="8"/>
      <c r="H74" s="8"/>
      <c r="I74" s="8"/>
      <c r="J74" s="8"/>
      <c r="K74" s="8"/>
      <c r="L74" s="8"/>
      <c r="M74" s="8"/>
      <c r="N74" s="8"/>
      <c r="O74" s="8"/>
      <c r="P74" s="8"/>
      <c r="Q74" s="8"/>
      <c r="R74" s="4"/>
    </row>
    <row r="75" spans="3:22" ht="4.9000000000000004" customHeight="1">
      <c r="C75" s="10"/>
      <c r="D75" s="10"/>
      <c r="E75" s="10"/>
      <c r="F75" s="10"/>
      <c r="G75" s="10"/>
      <c r="H75" s="10"/>
      <c r="I75" s="10"/>
      <c r="J75" s="10"/>
      <c r="K75" s="10"/>
      <c r="L75" s="10"/>
      <c r="M75" s="10"/>
      <c r="N75" s="10"/>
      <c r="O75" s="10"/>
      <c r="P75" s="10"/>
      <c r="Q75" s="10"/>
      <c r="R75" s="4"/>
    </row>
    <row r="76" spans="3:22" ht="15.75" customHeight="1">
      <c r="C76" s="2404" t="s">
        <v>9</v>
      </c>
      <c r="D76" s="2404"/>
      <c r="E76" s="2404"/>
      <c r="F76" s="2404"/>
      <c r="G76" s="2438" t="str">
        <f>IF(G7="","",G7)</f>
        <v>MIREIA SANGUINO CASTRO</v>
      </c>
      <c r="H76" s="2438"/>
      <c r="I76" s="2438"/>
      <c r="J76" s="2438"/>
      <c r="K76" s="2438"/>
      <c r="L76" s="2438"/>
      <c r="M76" s="2438"/>
      <c r="N76" s="2438"/>
      <c r="O76" s="2438"/>
      <c r="P76" s="2438"/>
      <c r="Q76" s="679"/>
      <c r="R76" s="4"/>
    </row>
    <row r="77" spans="3:22" ht="4.9000000000000004" customHeight="1">
      <c r="C77" s="678"/>
      <c r="D77" s="676"/>
      <c r="E77" s="678"/>
      <c r="F77" s="679"/>
      <c r="G77" s="680"/>
      <c r="H77" s="680"/>
      <c r="I77" s="680"/>
      <c r="J77" s="680"/>
      <c r="K77" s="680"/>
      <c r="L77" s="680"/>
      <c r="M77" s="680"/>
      <c r="N77" s="680"/>
      <c r="O77" s="680"/>
      <c r="P77" s="680"/>
      <c r="Q77" s="679"/>
      <c r="R77" s="4"/>
      <c r="S77" s="33"/>
      <c r="T77" s="33"/>
      <c r="U77" s="33"/>
      <c r="V77" s="33"/>
    </row>
    <row r="78" spans="3:22" ht="15.75" customHeight="1">
      <c r="C78" s="865" t="s">
        <v>10</v>
      </c>
      <c r="D78" s="2438" t="str">
        <f>IF(D9="","",D9)</f>
        <v>CALLE PI 9</v>
      </c>
      <c r="E78" s="2438"/>
      <c r="F78" s="2438"/>
      <c r="G78" s="2438"/>
      <c r="H78" s="2438"/>
      <c r="I78" s="2438"/>
      <c r="J78" s="680" t="s">
        <v>11</v>
      </c>
      <c r="K78" s="862" t="str">
        <f>IF(K9="","",K9)</f>
        <v/>
      </c>
      <c r="L78" s="679" t="s">
        <v>12</v>
      </c>
      <c r="M78" s="2438" t="str">
        <f>IF(M9="","",M9)</f>
        <v/>
      </c>
      <c r="N78" s="2438"/>
      <c r="O78" s="2438"/>
      <c r="P78" s="2438"/>
      <c r="Q78" s="676"/>
      <c r="R78" s="4"/>
    </row>
    <row r="79" spans="3:22" ht="4.9000000000000004" customHeight="1">
      <c r="C79" s="678"/>
      <c r="D79" s="677"/>
      <c r="E79" s="677"/>
      <c r="F79" s="677"/>
      <c r="G79" s="677"/>
      <c r="H79" s="677"/>
      <c r="I79" s="677"/>
      <c r="J79" s="679"/>
      <c r="K79" s="679"/>
      <c r="L79" s="679"/>
      <c r="M79" s="677"/>
      <c r="N79" s="677"/>
      <c r="O79" s="677"/>
      <c r="P79" s="677"/>
      <c r="Q79" s="676"/>
      <c r="R79" s="4"/>
    </row>
    <row r="80" spans="3:22" ht="15.75" customHeight="1">
      <c r="C80" s="865" t="s">
        <v>13</v>
      </c>
      <c r="D80" s="2438" t="str">
        <f>IF(D11="","",D11)</f>
        <v/>
      </c>
      <c r="E80" s="2438"/>
      <c r="F80" s="2438"/>
      <c r="G80" s="2438"/>
      <c r="H80" s="2438"/>
      <c r="I80" s="2438"/>
      <c r="J80" s="681" t="s">
        <v>14</v>
      </c>
      <c r="K80" s="2438" t="str">
        <f>IF(K11="","",K11)</f>
        <v/>
      </c>
      <c r="L80" s="2438"/>
      <c r="M80" s="2438"/>
      <c r="N80" s="2438"/>
      <c r="O80" s="2438"/>
      <c r="P80" s="2438"/>
      <c r="Q80" s="676"/>
      <c r="R80" s="4"/>
    </row>
    <row r="81" spans="3:19" ht="4.9000000000000004" customHeight="1">
      <c r="C81" s="678"/>
      <c r="D81" s="677"/>
      <c r="E81" s="677"/>
      <c r="F81" s="677"/>
      <c r="G81" s="677"/>
      <c r="H81" s="677"/>
      <c r="I81" s="677"/>
      <c r="J81" s="678"/>
      <c r="K81" s="680"/>
      <c r="L81" s="680"/>
      <c r="M81" s="680"/>
      <c r="N81" s="680"/>
      <c r="O81" s="680"/>
      <c r="P81" s="680"/>
      <c r="Q81" s="676"/>
      <c r="R81" s="4"/>
      <c r="S81" s="13"/>
    </row>
    <row r="82" spans="3:19" ht="15.75" customHeight="1">
      <c r="C82" s="983" t="s">
        <v>15</v>
      </c>
      <c r="D82" s="2438">
        <f>IF(D13="","",D13)</f>
        <v>664578040</v>
      </c>
      <c r="E82" s="2438"/>
      <c r="F82" s="2438"/>
      <c r="G82" s="681" t="s">
        <v>16</v>
      </c>
      <c r="H82" s="2439" t="str">
        <f>IF(H13="","",H13)</f>
        <v/>
      </c>
      <c r="I82" s="2438"/>
      <c r="J82" s="2438"/>
      <c r="K82" s="2438"/>
      <c r="L82" s="2438"/>
      <c r="M82" s="2438"/>
      <c r="N82" s="2438"/>
      <c r="O82" s="2438"/>
      <c r="P82" s="2438"/>
      <c r="Q82" s="676"/>
      <c r="R82" s="4"/>
    </row>
    <row r="83" spans="3:19" ht="4.9000000000000004" customHeight="1">
      <c r="C83" s="676"/>
      <c r="D83" s="686"/>
      <c r="E83" s="686"/>
      <c r="F83" s="678"/>
      <c r="G83" s="676"/>
      <c r="H83" s="678"/>
      <c r="I83" s="676"/>
      <c r="J83" s="676"/>
      <c r="K83" s="678"/>
      <c r="L83" s="676"/>
      <c r="M83" s="676"/>
      <c r="N83" s="678"/>
      <c r="O83" s="676"/>
      <c r="P83" s="676"/>
      <c r="Q83" s="676"/>
      <c r="R83" s="4"/>
    </row>
    <row r="84" spans="3:19" ht="16.350000000000001" customHeight="1">
      <c r="C84" s="1277" t="s">
        <v>17</v>
      </c>
      <c r="D84" s="682"/>
      <c r="E84" s="682"/>
      <c r="F84" s="682"/>
      <c r="G84" s="682"/>
      <c r="H84" s="682"/>
      <c r="I84" s="682"/>
      <c r="J84" s="682"/>
      <c r="K84" s="682"/>
      <c r="L84" s="682"/>
      <c r="M84" s="682"/>
      <c r="N84" s="682"/>
      <c r="O84" s="682"/>
      <c r="P84" s="682"/>
      <c r="Q84" s="682"/>
      <c r="R84" s="4"/>
    </row>
    <row r="85" spans="3:19" ht="4.9000000000000004" customHeight="1">
      <c r="C85" s="678"/>
      <c r="D85" s="678"/>
      <c r="E85" s="678"/>
      <c r="F85" s="678"/>
      <c r="G85" s="678"/>
      <c r="H85" s="678"/>
      <c r="I85" s="678"/>
      <c r="J85" s="678"/>
      <c r="K85" s="678"/>
      <c r="L85" s="678"/>
      <c r="M85" s="678"/>
      <c r="N85" s="678"/>
      <c r="O85" s="678"/>
      <c r="P85" s="678"/>
      <c r="Q85" s="678"/>
      <c r="R85" s="4"/>
    </row>
    <row r="86" spans="3:19" ht="15.75" customHeight="1">
      <c r="C86" s="865" t="s">
        <v>18</v>
      </c>
      <c r="D86" s="2438" t="str">
        <f>IF(D17="","",D17)</f>
        <v>SANDERO [BI1]</v>
      </c>
      <c r="E86" s="2438"/>
      <c r="F86" s="2438"/>
      <c r="G86" s="2438"/>
      <c r="H86" s="676" t="s">
        <v>19</v>
      </c>
      <c r="I86" s="2438" t="str">
        <f>IF(I17="","",I17)</f>
        <v>Journey TCe 67kW (90CV) [JOG M65 6W S]</v>
      </c>
      <c r="J86" s="2438"/>
      <c r="K86" s="2438"/>
      <c r="L86" s="2438"/>
      <c r="M86" s="2438"/>
      <c r="N86" s="2438"/>
      <c r="O86" s="2438"/>
      <c r="P86" s="2438"/>
      <c r="Q86" s="676"/>
      <c r="R86" s="4"/>
    </row>
    <row r="87" spans="3:19" ht="4.9000000000000004" customHeight="1">
      <c r="C87" s="676"/>
      <c r="D87" s="677"/>
      <c r="E87" s="677"/>
      <c r="F87" s="677"/>
      <c r="G87" s="677"/>
      <c r="H87" s="676"/>
      <c r="I87" s="677"/>
      <c r="J87" s="677"/>
      <c r="K87" s="677"/>
      <c r="L87" s="677"/>
      <c r="M87" s="677"/>
      <c r="N87" s="677"/>
      <c r="O87" s="677"/>
      <c r="P87" s="677"/>
      <c r="Q87" s="676"/>
      <c r="R87" s="4"/>
    </row>
    <row r="88" spans="3:19" ht="15.75" customHeight="1">
      <c r="C88" s="685"/>
      <c r="D88" s="676" t="s">
        <v>20</v>
      </c>
      <c r="E88" s="2440" t="str">
        <f>IF(E19="","",E19)</f>
        <v>Negro Nacarado [676]</v>
      </c>
      <c r="F88" s="2440"/>
      <c r="G88" s="2440"/>
      <c r="H88" s="2440"/>
      <c r="I88" s="684"/>
      <c r="J88" s="2436" t="s">
        <v>21</v>
      </c>
      <c r="K88" s="2436"/>
      <c r="L88" s="2436"/>
      <c r="M88" s="2436"/>
      <c r="N88" s="2436"/>
      <c r="O88" s="2436"/>
      <c r="P88" s="2436"/>
      <c r="Q88" s="695"/>
      <c r="R88" s="4"/>
    </row>
    <row r="89" spans="3:19" ht="4.9000000000000004" customHeight="1" thickBot="1">
      <c r="C89" s="685"/>
      <c r="D89" s="676"/>
      <c r="E89" s="685"/>
      <c r="F89" s="685"/>
      <c r="G89" s="685"/>
      <c r="H89" s="866"/>
      <c r="I89" s="866"/>
      <c r="J89" s="866"/>
      <c r="K89" s="866"/>
      <c r="L89" s="866"/>
      <c r="M89" s="866"/>
      <c r="N89" s="866"/>
      <c r="O89" s="866"/>
      <c r="P89" s="866"/>
      <c r="Q89" s="695"/>
      <c r="R89" s="4"/>
    </row>
    <row r="90" spans="3:19" ht="24" customHeight="1" thickBot="1">
      <c r="C90" s="685"/>
      <c r="D90" s="685" t="s">
        <v>22</v>
      </c>
      <c r="E90" s="2440" t="str">
        <f>IF(E21="","",E21)</f>
        <v/>
      </c>
      <c r="F90" s="2440"/>
      <c r="G90" s="2440"/>
      <c r="H90" s="2440"/>
      <c r="I90" s="676"/>
      <c r="J90" s="676"/>
      <c r="K90" s="2450" t="str">
        <f>IF(K21="","",K21)</f>
        <v/>
      </c>
      <c r="L90" s="2451"/>
      <c r="M90" s="2451"/>
      <c r="N90" s="2451"/>
      <c r="O90" s="2451"/>
      <c r="P90" s="2452"/>
      <c r="Q90" s="676"/>
      <c r="R90" s="4"/>
    </row>
    <row r="91" spans="3:19" ht="4.9000000000000004" customHeight="1" thickBot="1">
      <c r="C91" s="685"/>
      <c r="D91" s="685"/>
      <c r="E91" s="685"/>
      <c r="F91" s="685"/>
      <c r="G91" s="676"/>
      <c r="H91" s="676"/>
      <c r="I91" s="685"/>
      <c r="J91" s="685"/>
      <c r="K91" s="685"/>
      <c r="L91" s="685"/>
      <c r="M91" s="685"/>
      <c r="N91" s="685"/>
      <c r="O91" s="685"/>
      <c r="P91" s="676"/>
      <c r="Q91" s="676"/>
      <c r="R91" s="4"/>
    </row>
    <row r="92" spans="3:19" ht="15.75" customHeight="1" thickBot="1">
      <c r="C92" s="685"/>
      <c r="D92" s="686" t="s">
        <v>23</v>
      </c>
      <c r="E92" s="862" t="str">
        <f>IF(E23="","",E23)</f>
        <v/>
      </c>
      <c r="F92" s="679" t="s">
        <v>24</v>
      </c>
      <c r="G92" s="676"/>
      <c r="H92" s="676"/>
      <c r="I92" s="2413" t="s">
        <v>25</v>
      </c>
      <c r="J92" s="2413"/>
      <c r="K92" s="2453" t="str">
        <f>IF(K23="","",K23)</f>
        <v/>
      </c>
      <c r="L92" s="2454"/>
      <c r="M92" s="2454"/>
      <c r="N92" s="2454"/>
      <c r="O92" s="2454"/>
      <c r="P92" s="2455"/>
      <c r="Q92" s="676"/>
      <c r="R92" s="4"/>
    </row>
    <row r="93" spans="3:19" ht="4.9000000000000004" customHeight="1" thickBot="1">
      <c r="C93" s="685"/>
      <c r="D93" s="685"/>
      <c r="E93" s="685"/>
      <c r="F93" s="685"/>
      <c r="G93" s="676"/>
      <c r="H93" s="676"/>
      <c r="I93" s="685"/>
      <c r="J93" s="685"/>
      <c r="K93" s="685"/>
      <c r="L93" s="685"/>
      <c r="M93" s="685"/>
      <c r="N93" s="685"/>
      <c r="O93" s="685"/>
      <c r="P93" s="676"/>
      <c r="Q93" s="676"/>
      <c r="R93" s="4"/>
    </row>
    <row r="94" spans="3:19" ht="24" customHeight="1" thickBot="1">
      <c r="C94" s="685"/>
      <c r="D94" s="678"/>
      <c r="E94" s="676"/>
      <c r="F94" s="2456" t="str">
        <f>IF(F25="","",F25)</f>
        <v/>
      </c>
      <c r="G94" s="2456"/>
      <c r="H94" s="676"/>
      <c r="I94" s="2413" t="str">
        <f>IF(I25="","",I25)</f>
        <v>IVA%</v>
      </c>
      <c r="J94" s="2413"/>
      <c r="K94" s="2453" t="str">
        <f>IF(K25="","",K25)</f>
        <v/>
      </c>
      <c r="L94" s="2454"/>
      <c r="M94" s="2454"/>
      <c r="N94" s="2454"/>
      <c r="O94" s="2454"/>
      <c r="P94" s="2455"/>
      <c r="Q94" s="676"/>
      <c r="R94" s="4"/>
    </row>
    <row r="95" spans="3:19" ht="4.9000000000000004" customHeight="1">
      <c r="C95" s="685"/>
      <c r="D95" s="678"/>
      <c r="E95" s="676"/>
      <c r="F95" s="687"/>
      <c r="G95" s="687"/>
      <c r="H95" s="676"/>
      <c r="I95" s="676"/>
      <c r="J95" s="676"/>
      <c r="K95" s="676"/>
      <c r="L95" s="688"/>
      <c r="M95" s="688"/>
      <c r="N95" s="688"/>
      <c r="O95" s="688"/>
      <c r="P95" s="688"/>
      <c r="Q95" s="688"/>
      <c r="R95" s="4"/>
    </row>
    <row r="96" spans="3:19" ht="24" customHeight="1" thickBot="1">
      <c r="C96" s="865" t="s">
        <v>27</v>
      </c>
      <c r="D96" s="2441" t="str">
        <f>IF(D27="","",D27)</f>
        <v>Rueda de repuesto [RSEC01]</v>
      </c>
      <c r="E96" s="2442"/>
      <c r="F96" s="2442"/>
      <c r="G96" s="2442"/>
      <c r="H96" s="2442"/>
      <c r="I96" s="2442"/>
      <c r="J96" s="2443"/>
      <c r="K96" s="2429" t="s">
        <v>28</v>
      </c>
      <c r="L96" s="2429"/>
      <c r="M96" s="2429"/>
      <c r="N96" s="2429"/>
      <c r="O96" s="2429"/>
      <c r="P96" s="2429"/>
      <c r="Q96" s="676"/>
      <c r="R96" s="4"/>
    </row>
    <row r="97" spans="3:18" ht="24" customHeight="1" thickBot="1">
      <c r="C97" s="685"/>
      <c r="D97" s="2444"/>
      <c r="E97" s="2445"/>
      <c r="F97" s="2445"/>
      <c r="G97" s="2445"/>
      <c r="H97" s="2445"/>
      <c r="I97" s="2445"/>
      <c r="J97" s="2446"/>
      <c r="K97" s="863"/>
      <c r="L97" s="2447" t="str">
        <f>IF(L28="","",L28)</f>
        <v/>
      </c>
      <c r="M97" s="2448"/>
      <c r="N97" s="2448"/>
      <c r="O97" s="2448"/>
      <c r="P97" s="2449"/>
      <c r="Q97" s="676"/>
      <c r="R97" s="4"/>
    </row>
    <row r="98" spans="3:18" ht="4.9000000000000004" customHeight="1">
      <c r="C98" s="678"/>
      <c r="D98" s="678"/>
      <c r="E98" s="678"/>
      <c r="F98" s="678"/>
      <c r="G98" s="678"/>
      <c r="H98" s="678"/>
      <c r="I98" s="678"/>
      <c r="J98" s="678"/>
      <c r="K98" s="678"/>
      <c r="L98" s="678"/>
      <c r="M98" s="678"/>
      <c r="N98" s="678"/>
      <c r="O98" s="678"/>
      <c r="P98" s="678"/>
      <c r="Q98" s="678"/>
      <c r="R98" s="4"/>
    </row>
    <row r="99" spans="3:18" ht="16.350000000000001" customHeight="1">
      <c r="C99" s="1277" t="s">
        <v>29</v>
      </c>
      <c r="D99" s="682"/>
      <c r="E99" s="682"/>
      <c r="F99" s="682"/>
      <c r="G99" s="682"/>
      <c r="H99" s="682"/>
      <c r="I99" s="682"/>
      <c r="J99" s="682"/>
      <c r="K99" s="682"/>
      <c r="L99" s="682"/>
      <c r="M99" s="682"/>
      <c r="N99" s="682"/>
      <c r="O99" s="682"/>
      <c r="P99" s="682"/>
      <c r="Q99" s="682"/>
      <c r="R99" s="4"/>
    </row>
    <row r="100" spans="3:18" ht="4.9000000000000004" customHeight="1" thickBot="1">
      <c r="C100" s="678"/>
      <c r="D100" s="678"/>
      <c r="E100" s="678"/>
      <c r="F100" s="678"/>
      <c r="G100" s="678"/>
      <c r="H100" s="678"/>
      <c r="I100" s="678"/>
      <c r="J100" s="678"/>
      <c r="K100" s="678"/>
      <c r="L100" s="678"/>
      <c r="M100" s="678"/>
      <c r="N100" s="678"/>
      <c r="O100" s="678"/>
      <c r="P100" s="678"/>
      <c r="Q100" s="678"/>
      <c r="R100" s="4"/>
    </row>
    <row r="101" spans="3:18" ht="24" customHeight="1" thickBot="1">
      <c r="C101" s="984" t="s">
        <v>30</v>
      </c>
      <c r="D101" s="689"/>
      <c r="E101" s="2440" t="str">
        <f>IF(E32="","",E32)</f>
        <v/>
      </c>
      <c r="F101" s="2440"/>
      <c r="G101" s="2440"/>
      <c r="H101" s="2440"/>
      <c r="I101" s="2440"/>
      <c r="J101" s="2440"/>
      <c r="K101" s="684"/>
      <c r="L101" s="2447">
        <f>IF(L32="","",L32)</f>
        <v>5000</v>
      </c>
      <c r="M101" s="2448"/>
      <c r="N101" s="2448"/>
      <c r="O101" s="2448"/>
      <c r="P101" s="2449"/>
      <c r="Q101" s="684"/>
      <c r="R101" s="4"/>
    </row>
    <row r="102" spans="3:18" ht="4.9000000000000004" customHeight="1">
      <c r="C102" s="678"/>
      <c r="D102" s="678"/>
      <c r="E102" s="678"/>
      <c r="F102" s="678"/>
      <c r="G102" s="678"/>
      <c r="H102" s="678"/>
      <c r="I102" s="678"/>
      <c r="J102" s="678"/>
      <c r="K102" s="678"/>
      <c r="L102" s="678"/>
      <c r="M102" s="678"/>
      <c r="N102" s="678"/>
      <c r="O102" s="678"/>
      <c r="P102" s="678"/>
      <c r="Q102" s="678"/>
      <c r="R102" s="4"/>
    </row>
    <row r="103" spans="3:18" ht="16.350000000000001" customHeight="1">
      <c r="C103" s="1277" t="s">
        <v>31</v>
      </c>
      <c r="D103" s="682"/>
      <c r="E103" s="682"/>
      <c r="F103" s="682"/>
      <c r="G103" s="682"/>
      <c r="H103" s="682"/>
      <c r="I103" s="682"/>
      <c r="J103" s="682"/>
      <c r="K103" s="682"/>
      <c r="L103" s="682"/>
      <c r="M103" s="682"/>
      <c r="N103" s="682"/>
      <c r="O103" s="682"/>
      <c r="P103" s="682"/>
      <c r="Q103" s="682"/>
      <c r="R103" s="4"/>
    </row>
    <row r="104" spans="3:18" ht="4.9000000000000004" customHeight="1" thickBot="1">
      <c r="C104" s="678"/>
      <c r="D104" s="678"/>
      <c r="E104" s="678"/>
      <c r="F104" s="678"/>
      <c r="G104" s="678"/>
      <c r="H104" s="678"/>
      <c r="I104" s="678"/>
      <c r="J104" s="678"/>
      <c r="K104" s="678"/>
      <c r="L104" s="678"/>
      <c r="M104" s="678"/>
      <c r="N104" s="678"/>
      <c r="O104" s="678"/>
      <c r="P104" s="678"/>
      <c r="Q104" s="678"/>
      <c r="R104" s="4"/>
    </row>
    <row r="105" spans="3:18" ht="24" customHeight="1" thickBot="1">
      <c r="C105" s="984" t="s">
        <v>32</v>
      </c>
      <c r="D105" s="689"/>
      <c r="E105" s="2440" t="str">
        <f>IF(E36="","",E36)</f>
        <v/>
      </c>
      <c r="F105" s="2440"/>
      <c r="G105" s="2440"/>
      <c r="H105" s="2440"/>
      <c r="I105" s="2440"/>
      <c r="J105" s="2440"/>
      <c r="K105" s="684"/>
      <c r="L105" s="2447">
        <f>IF(L36="","",L36)</f>
        <v>5000</v>
      </c>
      <c r="M105" s="2448"/>
      <c r="N105" s="2448"/>
      <c r="O105" s="2448"/>
      <c r="P105" s="2449"/>
      <c r="Q105" s="684"/>
      <c r="R105" s="4"/>
    </row>
    <row r="106" spans="3:18" ht="9" customHeight="1">
      <c r="C106" s="678"/>
      <c r="D106" s="678"/>
      <c r="E106" s="678"/>
      <c r="F106" s="678"/>
      <c r="G106" s="678"/>
      <c r="H106" s="678"/>
      <c r="I106" s="678"/>
      <c r="J106" s="678"/>
      <c r="K106" s="678"/>
      <c r="L106" s="678"/>
      <c r="M106" s="678"/>
      <c r="N106" s="678"/>
      <c r="O106" s="678"/>
      <c r="P106" s="678"/>
      <c r="Q106" s="678"/>
      <c r="R106" s="4"/>
    </row>
    <row r="107" spans="3:18" ht="16.350000000000001" customHeight="1">
      <c r="C107" s="1277" t="s">
        <v>33</v>
      </c>
      <c r="D107" s="682"/>
      <c r="E107" s="682"/>
      <c r="F107" s="682"/>
      <c r="G107" s="682"/>
      <c r="H107" s="682"/>
      <c r="I107" s="682"/>
      <c r="J107" s="682"/>
      <c r="K107" s="682"/>
      <c r="L107" s="682"/>
      <c r="M107" s="682"/>
      <c r="N107" s="682"/>
      <c r="O107" s="682"/>
      <c r="P107" s="682"/>
      <c r="Q107" s="682"/>
      <c r="R107" s="4"/>
    </row>
    <row r="108" spans="3:18" ht="9" customHeight="1" thickBot="1">
      <c r="C108" s="678"/>
      <c r="D108" s="678"/>
      <c r="E108" s="678"/>
      <c r="F108" s="678"/>
      <c r="G108" s="678"/>
      <c r="H108" s="678"/>
      <c r="I108" s="678"/>
      <c r="J108" s="678"/>
      <c r="K108" s="678"/>
      <c r="L108" s="678"/>
      <c r="M108" s="678"/>
      <c r="N108" s="678"/>
      <c r="O108" s="678"/>
      <c r="P108" s="678"/>
      <c r="Q108" s="678"/>
      <c r="R108" s="4"/>
    </row>
    <row r="109" spans="3:18" ht="24" customHeight="1" thickBot="1">
      <c r="C109" s="984" t="s">
        <v>34</v>
      </c>
      <c r="D109" s="689"/>
      <c r="E109" s="2440" t="str">
        <f>IF(E40="","",E40)</f>
        <v/>
      </c>
      <c r="F109" s="2440"/>
      <c r="G109" s="2440"/>
      <c r="H109" s="2440"/>
      <c r="I109" s="2440"/>
      <c r="J109" s="2440"/>
      <c r="K109" s="684"/>
      <c r="L109" s="2447">
        <f>IF(L40="","",L40)</f>
        <v>5000</v>
      </c>
      <c r="M109" s="2448"/>
      <c r="N109" s="2448"/>
      <c r="O109" s="2448"/>
      <c r="P109" s="2449"/>
      <c r="Q109" s="684"/>
      <c r="R109" s="4"/>
    </row>
    <row r="110" spans="3:18" ht="9" customHeight="1">
      <c r="C110" s="678"/>
      <c r="D110" s="678"/>
      <c r="E110" s="678"/>
      <c r="F110" s="678"/>
      <c r="G110" s="678"/>
      <c r="H110" s="678"/>
      <c r="I110" s="678"/>
      <c r="J110" s="678"/>
      <c r="K110" s="678"/>
      <c r="L110" s="678"/>
      <c r="M110" s="678"/>
      <c r="N110" s="678"/>
      <c r="O110" s="678"/>
      <c r="P110" s="678"/>
      <c r="Q110" s="678"/>
      <c r="R110" s="4"/>
    </row>
    <row r="111" spans="3:18" ht="16.350000000000001" customHeight="1">
      <c r="C111" s="1277" t="s">
        <v>35</v>
      </c>
      <c r="D111" s="682"/>
      <c r="E111" s="682"/>
      <c r="F111" s="682"/>
      <c r="G111" s="682"/>
      <c r="H111" s="682"/>
      <c r="I111" s="682"/>
      <c r="J111" s="682"/>
      <c r="K111" s="682"/>
      <c r="L111" s="682"/>
      <c r="M111" s="682"/>
      <c r="N111" s="682"/>
      <c r="O111" s="682"/>
      <c r="P111" s="682"/>
      <c r="Q111" s="682"/>
      <c r="R111" s="4"/>
    </row>
    <row r="112" spans="3:18" ht="9" customHeight="1">
      <c r="C112" s="678"/>
      <c r="D112" s="678"/>
      <c r="E112" s="678"/>
      <c r="F112" s="678"/>
      <c r="G112" s="678"/>
      <c r="H112" s="678"/>
      <c r="I112" s="678"/>
      <c r="J112" s="678"/>
      <c r="K112" s="678"/>
      <c r="L112" s="678"/>
      <c r="M112" s="678"/>
      <c r="N112" s="678"/>
      <c r="O112" s="678"/>
      <c r="P112" s="678"/>
      <c r="Q112" s="678"/>
      <c r="R112" s="4"/>
    </row>
    <row r="113" spans="3:18" ht="15.75" customHeight="1">
      <c r="C113" s="985" t="s">
        <v>36</v>
      </c>
      <c r="D113" s="2438" t="str">
        <f>IF(D44="","",D44)</f>
        <v>Renault</v>
      </c>
      <c r="E113" s="2438"/>
      <c r="F113" s="690" t="s">
        <v>37</v>
      </c>
      <c r="G113" s="2438" t="str">
        <f>IF(G44="","",G44)</f>
        <v>Clio</v>
      </c>
      <c r="H113" s="2438"/>
      <c r="I113" s="2438"/>
      <c r="J113" s="2438"/>
      <c r="K113" s="685" t="s">
        <v>38</v>
      </c>
      <c r="L113" s="2438" t="str">
        <f>IF(L44="","",L44)</f>
        <v>xxxxxx</v>
      </c>
      <c r="M113" s="2438"/>
      <c r="N113" s="2438"/>
      <c r="O113" s="2438"/>
      <c r="P113" s="2438"/>
      <c r="Q113" s="676"/>
      <c r="R113" s="4"/>
    </row>
    <row r="114" spans="3:18" ht="12.75" customHeight="1">
      <c r="C114" s="985"/>
      <c r="D114" s="691"/>
      <c r="E114" s="691"/>
      <c r="F114" s="690"/>
      <c r="G114" s="691"/>
      <c r="H114" s="691"/>
      <c r="I114" s="691"/>
      <c r="J114" s="691"/>
      <c r="K114" s="685"/>
      <c r="L114" s="690"/>
      <c r="M114" s="690"/>
      <c r="N114" s="690"/>
      <c r="O114" s="690"/>
      <c r="P114" s="690"/>
      <c r="Q114" s="676"/>
      <c r="R114" s="4"/>
    </row>
    <row r="115" spans="3:18" ht="15.75" customHeight="1">
      <c r="C115" s="985" t="s">
        <v>19</v>
      </c>
      <c r="D115" s="2438" t="str">
        <f>IF(D46="","",D46)</f>
        <v>xxxxxx</v>
      </c>
      <c r="E115" s="2438"/>
      <c r="F115" s="2438"/>
      <c r="G115" s="692" t="s">
        <v>39</v>
      </c>
      <c r="H115" s="2438">
        <f>IF(H46="","",H46)</f>
        <v>120</v>
      </c>
      <c r="I115" s="2438"/>
      <c r="J115" s="2433" t="s">
        <v>40</v>
      </c>
      <c r="K115" s="2433"/>
      <c r="L115" s="2457">
        <f>IF(L46="","",L46)</f>
        <v>43658</v>
      </c>
      <c r="M115" s="2457"/>
      <c r="N115" s="2457"/>
      <c r="O115" s="2457"/>
      <c r="P115" s="2457"/>
      <c r="Q115" s="693"/>
      <c r="R115" s="4"/>
    </row>
    <row r="116" spans="3:18" ht="12.75" customHeight="1">
      <c r="C116" s="985"/>
      <c r="D116" s="693"/>
      <c r="E116" s="693"/>
      <c r="F116" s="693"/>
      <c r="G116" s="692"/>
      <c r="H116" s="694"/>
      <c r="I116" s="694"/>
      <c r="J116" s="864"/>
      <c r="K116" s="864"/>
      <c r="L116" s="694"/>
      <c r="M116" s="694"/>
      <c r="N116" s="694"/>
      <c r="O116" s="694"/>
      <c r="P116" s="694"/>
      <c r="Q116" s="693"/>
      <c r="R116" s="4"/>
    </row>
    <row r="117" spans="3:18" ht="15.75" customHeight="1">
      <c r="C117" s="986" t="s">
        <v>41</v>
      </c>
      <c r="D117" s="2438" t="str">
        <f>IF(D48="","",D48)</f>
        <v>vf1xxxxxxxxx</v>
      </c>
      <c r="E117" s="2438"/>
      <c r="F117" s="2438"/>
      <c r="G117" s="692"/>
      <c r="H117" s="692"/>
      <c r="I117" s="692"/>
      <c r="J117" s="692"/>
      <c r="K117" s="692"/>
      <c r="L117" s="692"/>
      <c r="M117" s="692"/>
      <c r="N117" s="692"/>
      <c r="O117" s="692"/>
      <c r="P117" s="692"/>
      <c r="Q117" s="693"/>
      <c r="R117" s="4"/>
    </row>
    <row r="118" spans="3:18" ht="16.5" customHeight="1">
      <c r="C118" s="685"/>
      <c r="D118" s="685"/>
      <c r="E118" s="685"/>
      <c r="F118" s="685"/>
      <c r="G118" s="685"/>
      <c r="H118" s="685"/>
      <c r="I118" s="685"/>
      <c r="J118" s="685"/>
      <c r="K118" s="676"/>
      <c r="L118" s="2413" t="s">
        <v>42</v>
      </c>
      <c r="M118" s="2413"/>
      <c r="N118" s="2413"/>
      <c r="O118" s="2413"/>
      <c r="P118" s="2413"/>
      <c r="Q118" s="676"/>
      <c r="R118" s="4"/>
    </row>
    <row r="119" spans="3:18" ht="9" customHeight="1" thickBot="1">
      <c r="C119" s="2430" t="s">
        <v>43</v>
      </c>
      <c r="D119" s="2430"/>
      <c r="E119" s="2430"/>
      <c r="F119" s="2430"/>
      <c r="G119" s="2430"/>
      <c r="H119" s="2430"/>
      <c r="I119" s="2430"/>
      <c r="J119" s="2430"/>
      <c r="K119" s="2430"/>
      <c r="L119" s="688"/>
      <c r="M119" s="688"/>
      <c r="N119" s="688"/>
      <c r="O119" s="688"/>
      <c r="P119" s="688"/>
      <c r="Q119" s="676"/>
      <c r="R119" s="4"/>
    </row>
    <row r="120" spans="3:18" ht="23.25" customHeight="1" thickBot="1">
      <c r="C120" s="2430"/>
      <c r="D120" s="2430"/>
      <c r="E120" s="2430"/>
      <c r="F120" s="2430"/>
      <c r="G120" s="2430"/>
      <c r="H120" s="2430"/>
      <c r="I120" s="2430"/>
      <c r="J120" s="2430"/>
      <c r="K120" s="2430"/>
      <c r="L120" s="2447">
        <f>IF(L51="","",L51)</f>
        <v>1000</v>
      </c>
      <c r="M120" s="2448"/>
      <c r="N120" s="2448"/>
      <c r="O120" s="2448"/>
      <c r="P120" s="2449"/>
      <c r="Q120" s="686"/>
      <c r="R120" s="4"/>
    </row>
    <row r="121" spans="3:18" ht="24" customHeight="1">
      <c r="C121" s="987" t="s">
        <v>44</v>
      </c>
      <c r="D121" s="676"/>
      <c r="E121" s="678"/>
      <c r="F121" s="678"/>
      <c r="G121" s="676"/>
      <c r="H121" s="2457">
        <f>IF(H52="","",H52)</f>
        <v>44208</v>
      </c>
      <c r="I121" s="2457"/>
      <c r="J121" s="676"/>
      <c r="K121" s="676"/>
      <c r="L121" s="676"/>
      <c r="M121" s="676"/>
      <c r="N121" s="676"/>
      <c r="O121" s="676"/>
      <c r="P121" s="676"/>
      <c r="Q121" s="705"/>
      <c r="R121" s="4"/>
    </row>
    <row r="122" spans="3:18" ht="9" customHeight="1">
      <c r="C122" s="695"/>
      <c r="D122" s="695"/>
      <c r="E122" s="695"/>
      <c r="F122" s="695"/>
      <c r="G122" s="695"/>
      <c r="H122" s="695"/>
      <c r="I122" s="695"/>
      <c r="J122" s="695"/>
      <c r="K122" s="695"/>
      <c r="L122" s="695"/>
      <c r="M122" s="695"/>
      <c r="N122" s="695"/>
      <c r="O122" s="695"/>
      <c r="P122" s="676"/>
      <c r="Q122" s="676"/>
      <c r="R122" s="4"/>
    </row>
    <row r="123" spans="3:18" ht="16.350000000000001" customHeight="1">
      <c r="C123" s="1277" t="s">
        <v>45</v>
      </c>
      <c r="D123" s="682"/>
      <c r="E123" s="682"/>
      <c r="F123" s="682"/>
      <c r="G123" s="682"/>
      <c r="H123" s="682"/>
      <c r="I123" s="682"/>
      <c r="J123" s="682"/>
      <c r="K123" s="682"/>
      <c r="L123" s="682"/>
      <c r="M123" s="682"/>
      <c r="N123" s="682"/>
      <c r="O123" s="682"/>
      <c r="P123" s="682"/>
      <c r="Q123" s="682"/>
      <c r="R123" s="4"/>
    </row>
    <row r="124" spans="3:18" ht="9" customHeight="1" thickBot="1">
      <c r="C124" s="678"/>
      <c r="D124" s="678"/>
      <c r="E124" s="678"/>
      <c r="F124" s="678"/>
      <c r="G124" s="678"/>
      <c r="H124" s="678"/>
      <c r="I124" s="678"/>
      <c r="J124" s="678"/>
      <c r="K124" s="678"/>
      <c r="L124" s="678"/>
      <c r="M124" s="678"/>
      <c r="N124" s="678"/>
      <c r="O124" s="678"/>
      <c r="P124" s="678"/>
      <c r="Q124" s="678"/>
      <c r="R124" s="4"/>
    </row>
    <row r="125" spans="3:18" ht="24" customHeight="1" thickBot="1">
      <c r="C125" s="2432" t="s">
        <v>46</v>
      </c>
      <c r="D125" s="2432"/>
      <c r="E125" s="2432"/>
      <c r="F125" s="2432"/>
      <c r="G125" s="2432"/>
      <c r="H125" s="2432"/>
      <c r="I125" s="2432"/>
      <c r="J125" s="684"/>
      <c r="K125" s="684"/>
      <c r="L125" s="2447">
        <f>IF(L56="","",L56)</f>
        <v>5000</v>
      </c>
      <c r="M125" s="2448"/>
      <c r="N125" s="2448"/>
      <c r="O125" s="2448"/>
      <c r="P125" s="2449"/>
      <c r="Q125" s="686"/>
      <c r="R125" s="4"/>
    </row>
    <row r="126" spans="3:18" ht="9" customHeight="1" thickBot="1">
      <c r="C126" s="705"/>
      <c r="D126" s="705"/>
      <c r="E126" s="705"/>
      <c r="F126" s="705"/>
      <c r="G126" s="705"/>
      <c r="H126" s="684"/>
      <c r="I126" s="684"/>
      <c r="J126" s="684"/>
      <c r="K126" s="684"/>
      <c r="L126" s="705"/>
      <c r="M126" s="705"/>
      <c r="N126" s="705"/>
      <c r="O126" s="705"/>
      <c r="P126" s="705"/>
      <c r="Q126" s="684"/>
      <c r="R126" s="4"/>
    </row>
    <row r="127" spans="3:18" ht="24" customHeight="1" thickBot="1">
      <c r="C127" s="2432" t="s">
        <v>47</v>
      </c>
      <c r="D127" s="2432"/>
      <c r="E127" s="2432"/>
      <c r="F127" s="2432"/>
      <c r="G127" s="2432"/>
      <c r="H127" s="2432"/>
      <c r="I127" s="2432"/>
      <c r="J127" s="684"/>
      <c r="K127" s="684"/>
      <c r="L127" s="2447">
        <f>IF(L58="","",L58)</f>
        <v>10000</v>
      </c>
      <c r="M127" s="2448"/>
      <c r="N127" s="2448"/>
      <c r="O127" s="2448"/>
      <c r="P127" s="2449"/>
      <c r="Q127" s="684"/>
      <c r="R127" s="4"/>
    </row>
    <row r="128" spans="3:18" ht="9" customHeight="1" thickBot="1">
      <c r="C128" s="705"/>
      <c r="D128" s="705"/>
      <c r="E128" s="705"/>
      <c r="F128" s="705"/>
      <c r="G128" s="705"/>
      <c r="H128" s="684"/>
      <c r="I128" s="684"/>
      <c r="J128" s="684"/>
      <c r="K128" s="684"/>
      <c r="L128" s="705"/>
      <c r="M128" s="705"/>
      <c r="N128" s="705"/>
      <c r="O128" s="705"/>
      <c r="P128" s="705"/>
      <c r="Q128" s="684"/>
      <c r="R128" s="4"/>
    </row>
    <row r="129" spans="3:18" ht="24" customHeight="1" thickBot="1">
      <c r="C129" s="988" t="s">
        <v>48</v>
      </c>
      <c r="D129" s="684"/>
      <c r="E129" s="684"/>
      <c r="F129" s="2447">
        <f>IF(F60="","",F60)</f>
        <v>0</v>
      </c>
      <c r="G129" s="2449"/>
      <c r="H129" s="676"/>
      <c r="I129" s="2436" t="s">
        <v>49</v>
      </c>
      <c r="J129" s="2436"/>
      <c r="K129" s="2436"/>
      <c r="L129" s="2447">
        <f>IF(L60="","",L60)</f>
        <v>1000</v>
      </c>
      <c r="M129" s="2448"/>
      <c r="N129" s="2448"/>
      <c r="O129" s="2448"/>
      <c r="P129" s="2449"/>
      <c r="Q129" s="686"/>
      <c r="R129" s="4"/>
    </row>
    <row r="130" spans="3:18" ht="9" customHeight="1" thickBot="1">
      <c r="C130" s="705"/>
      <c r="D130" s="705"/>
      <c r="E130" s="705"/>
      <c r="F130" s="705"/>
      <c r="G130" s="705"/>
      <c r="H130" s="676"/>
      <c r="I130" s="684"/>
      <c r="J130" s="684"/>
      <c r="K130" s="684"/>
      <c r="L130" s="705"/>
      <c r="M130" s="705"/>
      <c r="N130" s="705"/>
      <c r="O130" s="705"/>
      <c r="P130" s="705"/>
      <c r="Q130" s="686"/>
      <c r="R130" s="4"/>
    </row>
    <row r="131" spans="3:18" ht="24" customHeight="1" thickBot="1">
      <c r="C131" s="2432" t="s">
        <v>50</v>
      </c>
      <c r="D131" s="2432"/>
      <c r="E131" s="2432"/>
      <c r="F131" s="2432"/>
      <c r="G131" s="2432"/>
      <c r="H131" s="2432"/>
      <c r="I131" s="2432"/>
      <c r="J131" s="684"/>
      <c r="K131" s="684"/>
      <c r="L131" s="2447">
        <f>IF(L62="","",L62)</f>
        <v>4000</v>
      </c>
      <c r="M131" s="2448"/>
      <c r="N131" s="2448"/>
      <c r="O131" s="2448"/>
      <c r="P131" s="2449"/>
      <c r="Q131" s="686"/>
      <c r="R131" s="4"/>
    </row>
    <row r="132" spans="3:18" ht="9" customHeight="1">
      <c r="C132" s="696"/>
      <c r="D132" s="696"/>
      <c r="E132" s="696"/>
      <c r="F132" s="696"/>
      <c r="G132" s="696"/>
      <c r="H132" s="676"/>
      <c r="I132" s="684"/>
      <c r="J132" s="684"/>
      <c r="K132" s="684"/>
      <c r="L132" s="705"/>
      <c r="M132" s="705"/>
      <c r="N132" s="705"/>
      <c r="O132" s="705"/>
      <c r="P132" s="705"/>
      <c r="Q132" s="686"/>
      <c r="R132" s="4"/>
    </row>
    <row r="133" spans="3:18" ht="9" customHeight="1">
      <c r="C133" s="697"/>
      <c r="D133" s="697"/>
      <c r="E133" s="697"/>
      <c r="F133" s="697"/>
      <c r="G133" s="697"/>
      <c r="H133" s="683"/>
      <c r="I133" s="698"/>
      <c r="J133" s="698"/>
      <c r="K133" s="698"/>
      <c r="L133" s="699"/>
      <c r="M133" s="699"/>
      <c r="N133" s="699"/>
      <c r="O133" s="699"/>
      <c r="P133" s="699"/>
      <c r="Q133" s="990"/>
      <c r="R133" s="4"/>
    </row>
    <row r="134" spans="3:18" ht="17.25" customHeight="1">
      <c r="C134" s="704"/>
      <c r="D134" s="2440" t="str">
        <f>IF(D65="","",D65)</f>
        <v/>
      </c>
      <c r="E134" s="2440"/>
      <c r="F134" s="2440"/>
      <c r="G134" s="2440"/>
      <c r="H134" s="2440"/>
      <c r="I134" s="2440"/>
      <c r="J134" s="2434" t="s">
        <v>51</v>
      </c>
      <c r="K134" s="2434"/>
      <c r="L134" s="2458" t="str">
        <f>IF(L65="","",L65)</f>
        <v/>
      </c>
      <c r="M134" s="2458"/>
      <c r="N134" s="2458"/>
      <c r="O134" s="2458"/>
      <c r="P134" s="2458"/>
      <c r="Q134" s="686"/>
      <c r="R134" s="4"/>
    </row>
    <row r="135" spans="3:18" ht="12.75" customHeight="1">
      <c r="C135" s="693"/>
      <c r="D135" s="676"/>
      <c r="E135" s="676"/>
      <c r="F135" s="676"/>
      <c r="G135" s="676"/>
      <c r="H135" s="676"/>
      <c r="I135" s="676"/>
      <c r="J135" s="676"/>
      <c r="K135" s="676"/>
      <c r="L135" s="676"/>
      <c r="M135" s="676"/>
      <c r="N135" s="676"/>
      <c r="O135" s="676"/>
      <c r="P135" s="676"/>
      <c r="Q135" s="704"/>
      <c r="R135" s="4"/>
    </row>
    <row r="136" spans="3:18" ht="13.5" customHeight="1">
      <c r="C136" s="2459" t="str">
        <f>C67</f>
        <v>CONDICIONES VALIDAS HASTA FIN DE MES O FIN DE EXISTENCIAS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INFORMACIÓN BÁSICA DE PROTECCIÓN DE DATOS 
Corresponsables del Tratamiento: Renault España Comercial S.A. (RECSA) y el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Derechos:  Acceso, rectificación, supresión, oposición, limitación del tratamiento y portabilidad, mediante correo electrónico a Renault España Comercial S.A: a datoscliente@renault.com y/o al Punto de la Red al correo electrónico XXXXXXXXX, indicando en el "Ejercicio Derechos RGPD". Puede consultar la información adicional en www.renault.es y en el sitio web del Punto de Red  XXXXX (web del concesionario cabecera).</v>
      </c>
      <c r="D136" s="2459"/>
      <c r="E136" s="2459"/>
      <c r="F136" s="2459"/>
      <c r="G136" s="2459"/>
      <c r="H136" s="2459"/>
      <c r="I136" s="2459"/>
      <c r="J136" s="2459"/>
      <c r="K136" s="2459"/>
      <c r="L136" s="2459"/>
      <c r="M136" s="2459"/>
      <c r="N136" s="2459"/>
      <c r="O136" s="2459"/>
      <c r="P136" s="2459"/>
      <c r="Q136" s="2459"/>
      <c r="R136" s="4"/>
    </row>
    <row r="137" spans="3:18" ht="180" customHeight="1">
      <c r="C137" s="2459"/>
      <c r="D137" s="2459"/>
      <c r="E137" s="2459"/>
      <c r="F137" s="2459"/>
      <c r="G137" s="2459"/>
      <c r="H137" s="2459"/>
      <c r="I137" s="2459"/>
      <c r="J137" s="2459"/>
      <c r="K137" s="2459"/>
      <c r="L137" s="2459"/>
      <c r="M137" s="2459"/>
      <c r="N137" s="2459"/>
      <c r="O137" s="2459"/>
      <c r="P137" s="2459"/>
      <c r="Q137" s="2459"/>
      <c r="R137" s="4"/>
    </row>
    <row r="138" spans="3:18" ht="18.75" customHeight="1">
      <c r="C138" s="213"/>
      <c r="D138" s="213"/>
      <c r="E138" s="213"/>
      <c r="F138" s="213"/>
      <c r="G138" s="213"/>
      <c r="H138" s="22"/>
      <c r="I138" s="2460" t="s">
        <v>53</v>
      </c>
      <c r="J138" s="2460"/>
      <c r="K138" s="2460"/>
      <c r="L138" s="2460"/>
      <c r="M138" s="2460"/>
      <c r="N138" s="2460"/>
      <c r="O138" s="2460"/>
      <c r="P138" s="2460"/>
      <c r="Q138" s="213"/>
      <c r="R138" s="4"/>
    </row>
    <row r="139" spans="3:18" ht="15" customHeight="1">
      <c r="C139" s="22"/>
      <c r="D139" s="22"/>
      <c r="E139" s="22"/>
      <c r="F139" s="22"/>
      <c r="G139" s="22"/>
      <c r="H139" s="22"/>
      <c r="I139" s="22"/>
      <c r="J139" s="22"/>
      <c r="K139" s="22"/>
      <c r="L139" s="22"/>
      <c r="M139" s="22"/>
      <c r="N139" s="22"/>
      <c r="O139" s="22"/>
      <c r="P139" s="22"/>
      <c r="Q139" s="22"/>
      <c r="R139" s="4"/>
    </row>
  </sheetData>
  <sheetProtection algorithmName="SHA-512" hashValue="w4oMauoilmyuHTAka1xxYuXfPNjMvRsrnu0E7hOJFY5Q/YyTsDFrVs3ter/TFWV2TGApVGOc4oZrV65E4TO+iA==" saltValue="OemYt60J+X2he3iIkZautQ==" spinCount="100000" sheet="1" selectLockedCells="1"/>
  <mergeCells count="111">
    <mergeCell ref="D134:I134"/>
    <mergeCell ref="J134:K134"/>
    <mergeCell ref="L134:P134"/>
    <mergeCell ref="C136:Q137"/>
    <mergeCell ref="I138:P138"/>
    <mergeCell ref="C127:I127"/>
    <mergeCell ref="L127:P127"/>
    <mergeCell ref="F129:G129"/>
    <mergeCell ref="I129:K129"/>
    <mergeCell ref="L129:P129"/>
    <mergeCell ref="C131:I131"/>
    <mergeCell ref="L131:P131"/>
    <mergeCell ref="D117:F117"/>
    <mergeCell ref="L118:P118"/>
    <mergeCell ref="C119:K120"/>
    <mergeCell ref="L120:P120"/>
    <mergeCell ref="H121:I121"/>
    <mergeCell ref="C125:I125"/>
    <mergeCell ref="L125:P125"/>
    <mergeCell ref="E109:J109"/>
    <mergeCell ref="L109:P109"/>
    <mergeCell ref="D113:E113"/>
    <mergeCell ref="G113:J113"/>
    <mergeCell ref="L113:P113"/>
    <mergeCell ref="D115:F115"/>
    <mergeCell ref="H115:I115"/>
    <mergeCell ref="J115:K115"/>
    <mergeCell ref="L115:P115"/>
    <mergeCell ref="D96:J97"/>
    <mergeCell ref="K96:P96"/>
    <mergeCell ref="L97:P97"/>
    <mergeCell ref="E101:J101"/>
    <mergeCell ref="L101:P101"/>
    <mergeCell ref="E105:J105"/>
    <mergeCell ref="L105:P105"/>
    <mergeCell ref="E90:H90"/>
    <mergeCell ref="K90:P90"/>
    <mergeCell ref="I92:J92"/>
    <mergeCell ref="K92:P92"/>
    <mergeCell ref="F94:G94"/>
    <mergeCell ref="I94:J94"/>
    <mergeCell ref="K94:P94"/>
    <mergeCell ref="D82:F82"/>
    <mergeCell ref="H82:P82"/>
    <mergeCell ref="D86:G86"/>
    <mergeCell ref="I86:P86"/>
    <mergeCell ref="E88:H88"/>
    <mergeCell ref="J88:P88"/>
    <mergeCell ref="C76:F76"/>
    <mergeCell ref="G76:P76"/>
    <mergeCell ref="D78:I78"/>
    <mergeCell ref="M78:P78"/>
    <mergeCell ref="D80:I80"/>
    <mergeCell ref="K80:P80"/>
    <mergeCell ref="D65:I65"/>
    <mergeCell ref="J65:K65"/>
    <mergeCell ref="L65:P65"/>
    <mergeCell ref="I69:P69"/>
    <mergeCell ref="C58:I58"/>
    <mergeCell ref="L58:P58"/>
    <mergeCell ref="F60:G60"/>
    <mergeCell ref="I60:K60"/>
    <mergeCell ref="L60:P60"/>
    <mergeCell ref="C62:I62"/>
    <mergeCell ref="L62:P62"/>
    <mergeCell ref="C67:Q68"/>
    <mergeCell ref="C50:K51"/>
    <mergeCell ref="L51:P51"/>
    <mergeCell ref="H52:I52"/>
    <mergeCell ref="C56:I56"/>
    <mergeCell ref="L56:P56"/>
    <mergeCell ref="D44:E44"/>
    <mergeCell ref="G44:J44"/>
    <mergeCell ref="L44:P44"/>
    <mergeCell ref="D46:F46"/>
    <mergeCell ref="H46:I46"/>
    <mergeCell ref="J46:K46"/>
    <mergeCell ref="L46:P46"/>
    <mergeCell ref="L40:P40"/>
    <mergeCell ref="F25:G25"/>
    <mergeCell ref="I25:J25"/>
    <mergeCell ref="K25:P25"/>
    <mergeCell ref="D27:J28"/>
    <mergeCell ref="K27:P27"/>
    <mergeCell ref="L28:P28"/>
    <mergeCell ref="D48:F48"/>
    <mergeCell ref="L49:P49"/>
    <mergeCell ref="C71:Q73"/>
    <mergeCell ref="S4:V7"/>
    <mergeCell ref="C7:F7"/>
    <mergeCell ref="G7:P7"/>
    <mergeCell ref="D9:I9"/>
    <mergeCell ref="M9:P9"/>
    <mergeCell ref="E19:H19"/>
    <mergeCell ref="J19:P19"/>
    <mergeCell ref="E21:H21"/>
    <mergeCell ref="K21:P21"/>
    <mergeCell ref="C2:Q4"/>
    <mergeCell ref="I23:J23"/>
    <mergeCell ref="K23:P23"/>
    <mergeCell ref="D11:I11"/>
    <mergeCell ref="K11:P11"/>
    <mergeCell ref="D13:F13"/>
    <mergeCell ref="H13:P13"/>
    <mergeCell ref="D17:G17"/>
    <mergeCell ref="I17:P17"/>
    <mergeCell ref="E32:J32"/>
    <mergeCell ref="L32:P32"/>
    <mergeCell ref="E36:J36"/>
    <mergeCell ref="L36:P36"/>
    <mergeCell ref="E40:J40"/>
  </mergeCells>
  <dataValidations disablePrompts="1" count="1">
    <dataValidation type="custom" allowBlank="1" showInputMessage="1" showErrorMessage="1" sqref="I25:J25" xr:uid="{00000000-0002-0000-1800-000000000000}">
      <formula1>AC3</formula1>
    </dataValidation>
  </dataValidations>
  <printOptions horizontalCentered="1" verticalCentered="1"/>
  <pageMargins left="0" right="0" top="0" bottom="0" header="0" footer="0"/>
  <pageSetup paperSize="9" scale="68" fitToHeight="0" orientation="portrait" r:id="rId1"/>
  <headerFooter>
    <oddFooter>&amp;R&amp;1#&amp;"Arial"&amp;10&amp;K000000Confidential C</oddFooter>
  </headerFooter>
  <rowBreaks count="2" manualBreakCount="2">
    <brk id="70" min="1" max="17" man="1"/>
    <brk id="139" max="16383" man="1"/>
  </rowBreaks>
  <ignoredErrors>
    <ignoredError sqref="K9 D9 D12:P13 M9 D11:K11 L11:P11 D17:P17 E19:H24 D27 K21:P28 E32:P36 E40:P40 C44:P52 C56:P62 E25 H25" unlockedFormula="1"/>
  </ignoredError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FFC000"/>
    <pageSetUpPr fitToPage="1"/>
  </sheetPr>
  <dimension ref="B1:AC227"/>
  <sheetViews>
    <sheetView view="pageBreakPreview" topLeftCell="A52" zoomScale="70" zoomScaleNormal="100" zoomScaleSheetLayoutView="70" zoomScalePageLayoutView="55" workbookViewId="0">
      <selection activeCell="J26" sqref="J26:P27"/>
    </sheetView>
  </sheetViews>
  <sheetFormatPr baseColWidth="10" defaultRowHeight="15"/>
  <cols>
    <col min="1" max="1" width="3.140625" style="2" customWidth="1"/>
    <col min="2" max="2" width="6.28515625" style="2" customWidth="1"/>
    <col min="3" max="3" width="15.7109375" style="2" customWidth="1"/>
    <col min="4" max="4" width="19.42578125" style="2" customWidth="1"/>
    <col min="5" max="5" width="11.5703125" style="2" customWidth="1"/>
    <col min="6" max="6" width="11.42578125" style="2" customWidth="1"/>
    <col min="7" max="7" width="12.28515625" style="2" customWidth="1"/>
    <col min="8" max="8" width="6.7109375" style="2" customWidth="1"/>
    <col min="9" max="9" width="10" style="2" customWidth="1"/>
    <col min="10" max="10" width="11.28515625" style="2" customWidth="1"/>
    <col min="11" max="11" width="12" style="2" customWidth="1"/>
    <col min="12" max="12" width="4.7109375" style="2" customWidth="1"/>
    <col min="13" max="13" width="3.42578125" style="2" customWidth="1"/>
    <col min="14" max="14" width="4.42578125" style="2" customWidth="1"/>
    <col min="15" max="15" width="4.5703125" style="2" customWidth="1"/>
    <col min="16" max="16" width="6.5703125" style="2" customWidth="1"/>
    <col min="17" max="17" width="10.42578125" style="2" customWidth="1"/>
    <col min="18" max="18" width="5.42578125" style="2" customWidth="1"/>
    <col min="19" max="19" width="18" style="2" customWidth="1"/>
    <col min="20" max="20" width="11.42578125" style="2"/>
    <col min="21" max="21" width="9.7109375" style="2" customWidth="1"/>
    <col min="22" max="22" width="16.7109375" style="2" customWidth="1"/>
    <col min="23" max="256" width="11.42578125" style="2"/>
    <col min="257" max="257" width="4.7109375" style="2" customWidth="1"/>
    <col min="258" max="258" width="7.7109375" style="2" customWidth="1"/>
    <col min="259" max="259" width="15.7109375" style="2" customWidth="1"/>
    <col min="260" max="260" width="19.42578125" style="2" customWidth="1"/>
    <col min="261" max="261" width="11.5703125" style="2" customWidth="1"/>
    <col min="262" max="262" width="11.42578125" style="2" customWidth="1"/>
    <col min="263" max="263" width="10.42578125" style="2" customWidth="1"/>
    <col min="264" max="264" width="8.7109375" style="2" customWidth="1"/>
    <col min="265" max="265" width="10" style="2" customWidth="1"/>
    <col min="266" max="266" width="11.28515625" style="2" customWidth="1"/>
    <col min="267" max="267" width="12" style="2" customWidth="1"/>
    <col min="268" max="268" width="4.7109375" style="2" customWidth="1"/>
    <col min="269" max="269" width="3.42578125" style="2" customWidth="1"/>
    <col min="270" max="270" width="4.42578125" style="2" customWidth="1"/>
    <col min="271" max="271" width="4.5703125" style="2" customWidth="1"/>
    <col min="272" max="272" width="6.5703125" style="2" customWidth="1"/>
    <col min="273" max="273" width="8" style="2" customWidth="1"/>
    <col min="274" max="274" width="4.28515625" style="2" customWidth="1"/>
    <col min="275" max="275" width="18" style="2" customWidth="1"/>
    <col min="276" max="276" width="11.42578125" style="2"/>
    <col min="277" max="277" width="9.7109375" style="2" customWidth="1"/>
    <col min="278" max="278" width="16.7109375" style="2" customWidth="1"/>
    <col min="279" max="512" width="11.42578125" style="2"/>
    <col min="513" max="513" width="4.7109375" style="2" customWidth="1"/>
    <col min="514" max="514" width="7.7109375" style="2" customWidth="1"/>
    <col min="515" max="515" width="15.7109375" style="2" customWidth="1"/>
    <col min="516" max="516" width="19.42578125" style="2" customWidth="1"/>
    <col min="517" max="517" width="11.5703125" style="2" customWidth="1"/>
    <col min="518" max="518" width="11.42578125" style="2" customWidth="1"/>
    <col min="519" max="519" width="10.42578125" style="2" customWidth="1"/>
    <col min="520" max="520" width="8.7109375" style="2" customWidth="1"/>
    <col min="521" max="521" width="10" style="2" customWidth="1"/>
    <col min="522" max="522" width="11.28515625" style="2" customWidth="1"/>
    <col min="523" max="523" width="12" style="2" customWidth="1"/>
    <col min="524" max="524" width="4.7109375" style="2" customWidth="1"/>
    <col min="525" max="525" width="3.42578125" style="2" customWidth="1"/>
    <col min="526" max="526" width="4.42578125" style="2" customWidth="1"/>
    <col min="527" max="527" width="4.5703125" style="2" customWidth="1"/>
    <col min="528" max="528" width="6.5703125" style="2" customWidth="1"/>
    <col min="529" max="529" width="8" style="2" customWidth="1"/>
    <col min="530" max="530" width="4.28515625" style="2" customWidth="1"/>
    <col min="531" max="531" width="18" style="2" customWidth="1"/>
    <col min="532" max="532" width="11.42578125" style="2"/>
    <col min="533" max="533" width="9.7109375" style="2" customWidth="1"/>
    <col min="534" max="534" width="16.7109375" style="2" customWidth="1"/>
    <col min="535" max="768" width="11.42578125" style="2"/>
    <col min="769" max="769" width="4.7109375" style="2" customWidth="1"/>
    <col min="770" max="770" width="7.7109375" style="2" customWidth="1"/>
    <col min="771" max="771" width="15.7109375" style="2" customWidth="1"/>
    <col min="772" max="772" width="19.42578125" style="2" customWidth="1"/>
    <col min="773" max="773" width="11.5703125" style="2" customWidth="1"/>
    <col min="774" max="774" width="11.42578125" style="2" customWidth="1"/>
    <col min="775" max="775" width="10.42578125" style="2" customWidth="1"/>
    <col min="776" max="776" width="8.7109375" style="2" customWidth="1"/>
    <col min="777" max="777" width="10" style="2" customWidth="1"/>
    <col min="778" max="778" width="11.28515625" style="2" customWidth="1"/>
    <col min="779" max="779" width="12" style="2" customWidth="1"/>
    <col min="780" max="780" width="4.7109375" style="2" customWidth="1"/>
    <col min="781" max="781" width="3.42578125" style="2" customWidth="1"/>
    <col min="782" max="782" width="4.42578125" style="2" customWidth="1"/>
    <col min="783" max="783" width="4.5703125" style="2" customWidth="1"/>
    <col min="784" max="784" width="6.5703125" style="2" customWidth="1"/>
    <col min="785" max="785" width="8" style="2" customWidth="1"/>
    <col min="786" max="786" width="4.28515625" style="2" customWidth="1"/>
    <col min="787" max="787" width="18" style="2" customWidth="1"/>
    <col min="788" max="788" width="11.42578125" style="2"/>
    <col min="789" max="789" width="9.7109375" style="2" customWidth="1"/>
    <col min="790" max="790" width="16.7109375" style="2" customWidth="1"/>
    <col min="791" max="1024" width="11.42578125" style="2"/>
    <col min="1025" max="1025" width="4.7109375" style="2" customWidth="1"/>
    <col min="1026" max="1026" width="7.7109375" style="2" customWidth="1"/>
    <col min="1027" max="1027" width="15.7109375" style="2" customWidth="1"/>
    <col min="1028" max="1028" width="19.42578125" style="2" customWidth="1"/>
    <col min="1029" max="1029" width="11.5703125" style="2" customWidth="1"/>
    <col min="1030" max="1030" width="11.42578125" style="2" customWidth="1"/>
    <col min="1031" max="1031" width="10.42578125" style="2" customWidth="1"/>
    <col min="1032" max="1032" width="8.7109375" style="2" customWidth="1"/>
    <col min="1033" max="1033" width="10" style="2" customWidth="1"/>
    <col min="1034" max="1034" width="11.28515625" style="2" customWidth="1"/>
    <col min="1035" max="1035" width="12" style="2" customWidth="1"/>
    <col min="1036" max="1036" width="4.7109375" style="2" customWidth="1"/>
    <col min="1037" max="1037" width="3.42578125" style="2" customWidth="1"/>
    <col min="1038" max="1038" width="4.42578125" style="2" customWidth="1"/>
    <col min="1039" max="1039" width="4.5703125" style="2" customWidth="1"/>
    <col min="1040" max="1040" width="6.5703125" style="2" customWidth="1"/>
    <col min="1041" max="1041" width="8" style="2" customWidth="1"/>
    <col min="1042" max="1042" width="4.28515625" style="2" customWidth="1"/>
    <col min="1043" max="1043" width="18" style="2" customWidth="1"/>
    <col min="1044" max="1044" width="11.42578125" style="2"/>
    <col min="1045" max="1045" width="9.7109375" style="2" customWidth="1"/>
    <col min="1046" max="1046" width="16.7109375" style="2" customWidth="1"/>
    <col min="1047" max="1280" width="11.42578125" style="2"/>
    <col min="1281" max="1281" width="4.7109375" style="2" customWidth="1"/>
    <col min="1282" max="1282" width="7.7109375" style="2" customWidth="1"/>
    <col min="1283" max="1283" width="15.7109375" style="2" customWidth="1"/>
    <col min="1284" max="1284" width="19.42578125" style="2" customWidth="1"/>
    <col min="1285" max="1285" width="11.5703125" style="2" customWidth="1"/>
    <col min="1286" max="1286" width="11.42578125" style="2" customWidth="1"/>
    <col min="1287" max="1287" width="10.42578125" style="2" customWidth="1"/>
    <col min="1288" max="1288" width="8.7109375" style="2" customWidth="1"/>
    <col min="1289" max="1289" width="10" style="2" customWidth="1"/>
    <col min="1290" max="1290" width="11.28515625" style="2" customWidth="1"/>
    <col min="1291" max="1291" width="12" style="2" customWidth="1"/>
    <col min="1292" max="1292" width="4.7109375" style="2" customWidth="1"/>
    <col min="1293" max="1293" width="3.42578125" style="2" customWidth="1"/>
    <col min="1294" max="1294" width="4.42578125" style="2" customWidth="1"/>
    <col min="1295" max="1295" width="4.5703125" style="2" customWidth="1"/>
    <col min="1296" max="1296" width="6.5703125" style="2" customWidth="1"/>
    <col min="1297" max="1297" width="8" style="2" customWidth="1"/>
    <col min="1298" max="1298" width="4.28515625" style="2" customWidth="1"/>
    <col min="1299" max="1299" width="18" style="2" customWidth="1"/>
    <col min="1300" max="1300" width="11.42578125" style="2"/>
    <col min="1301" max="1301" width="9.7109375" style="2" customWidth="1"/>
    <col min="1302" max="1302" width="16.7109375" style="2" customWidth="1"/>
    <col min="1303" max="1536" width="11.42578125" style="2"/>
    <col min="1537" max="1537" width="4.7109375" style="2" customWidth="1"/>
    <col min="1538" max="1538" width="7.7109375" style="2" customWidth="1"/>
    <col min="1539" max="1539" width="15.7109375" style="2" customWidth="1"/>
    <col min="1540" max="1540" width="19.42578125" style="2" customWidth="1"/>
    <col min="1541" max="1541" width="11.5703125" style="2" customWidth="1"/>
    <col min="1542" max="1542" width="11.42578125" style="2" customWidth="1"/>
    <col min="1543" max="1543" width="10.42578125" style="2" customWidth="1"/>
    <col min="1544" max="1544" width="8.7109375" style="2" customWidth="1"/>
    <col min="1545" max="1545" width="10" style="2" customWidth="1"/>
    <col min="1546" max="1546" width="11.28515625" style="2" customWidth="1"/>
    <col min="1547" max="1547" width="12" style="2" customWidth="1"/>
    <col min="1548" max="1548" width="4.7109375" style="2" customWidth="1"/>
    <col min="1549" max="1549" width="3.42578125" style="2" customWidth="1"/>
    <col min="1550" max="1550" width="4.42578125" style="2" customWidth="1"/>
    <col min="1551" max="1551" width="4.5703125" style="2" customWidth="1"/>
    <col min="1552" max="1552" width="6.5703125" style="2" customWidth="1"/>
    <col min="1553" max="1553" width="8" style="2" customWidth="1"/>
    <col min="1554" max="1554" width="4.28515625" style="2" customWidth="1"/>
    <col min="1555" max="1555" width="18" style="2" customWidth="1"/>
    <col min="1556" max="1556" width="11.42578125" style="2"/>
    <col min="1557" max="1557" width="9.7109375" style="2" customWidth="1"/>
    <col min="1558" max="1558" width="16.7109375" style="2" customWidth="1"/>
    <col min="1559" max="1792" width="11.42578125" style="2"/>
    <col min="1793" max="1793" width="4.7109375" style="2" customWidth="1"/>
    <col min="1794" max="1794" width="7.7109375" style="2" customWidth="1"/>
    <col min="1795" max="1795" width="15.7109375" style="2" customWidth="1"/>
    <col min="1796" max="1796" width="19.42578125" style="2" customWidth="1"/>
    <col min="1797" max="1797" width="11.5703125" style="2" customWidth="1"/>
    <col min="1798" max="1798" width="11.42578125" style="2" customWidth="1"/>
    <col min="1799" max="1799" width="10.42578125" style="2" customWidth="1"/>
    <col min="1800" max="1800" width="8.7109375" style="2" customWidth="1"/>
    <col min="1801" max="1801" width="10" style="2" customWidth="1"/>
    <col min="1802" max="1802" width="11.28515625" style="2" customWidth="1"/>
    <col min="1803" max="1803" width="12" style="2" customWidth="1"/>
    <col min="1804" max="1804" width="4.7109375" style="2" customWidth="1"/>
    <col min="1805" max="1805" width="3.42578125" style="2" customWidth="1"/>
    <col min="1806" max="1806" width="4.42578125" style="2" customWidth="1"/>
    <col min="1807" max="1807" width="4.5703125" style="2" customWidth="1"/>
    <col min="1808" max="1808" width="6.5703125" style="2" customWidth="1"/>
    <col min="1809" max="1809" width="8" style="2" customWidth="1"/>
    <col min="1810" max="1810" width="4.28515625" style="2" customWidth="1"/>
    <col min="1811" max="1811" width="18" style="2" customWidth="1"/>
    <col min="1812" max="1812" width="11.42578125" style="2"/>
    <col min="1813" max="1813" width="9.7109375" style="2" customWidth="1"/>
    <col min="1814" max="1814" width="16.7109375" style="2" customWidth="1"/>
    <col min="1815" max="2048" width="11.42578125" style="2"/>
    <col min="2049" max="2049" width="4.7109375" style="2" customWidth="1"/>
    <col min="2050" max="2050" width="7.7109375" style="2" customWidth="1"/>
    <col min="2051" max="2051" width="15.7109375" style="2" customWidth="1"/>
    <col min="2052" max="2052" width="19.42578125" style="2" customWidth="1"/>
    <col min="2053" max="2053" width="11.5703125" style="2" customWidth="1"/>
    <col min="2054" max="2054" width="11.42578125" style="2" customWidth="1"/>
    <col min="2055" max="2055" width="10.42578125" style="2" customWidth="1"/>
    <col min="2056" max="2056" width="8.7109375" style="2" customWidth="1"/>
    <col min="2057" max="2057" width="10" style="2" customWidth="1"/>
    <col min="2058" max="2058" width="11.28515625" style="2" customWidth="1"/>
    <col min="2059" max="2059" width="12" style="2" customWidth="1"/>
    <col min="2060" max="2060" width="4.7109375" style="2" customWidth="1"/>
    <col min="2061" max="2061" width="3.42578125" style="2" customWidth="1"/>
    <col min="2062" max="2062" width="4.42578125" style="2" customWidth="1"/>
    <col min="2063" max="2063" width="4.5703125" style="2" customWidth="1"/>
    <col min="2064" max="2064" width="6.5703125" style="2" customWidth="1"/>
    <col min="2065" max="2065" width="8" style="2" customWidth="1"/>
    <col min="2066" max="2066" width="4.28515625" style="2" customWidth="1"/>
    <col min="2067" max="2067" width="18" style="2" customWidth="1"/>
    <col min="2068" max="2068" width="11.42578125" style="2"/>
    <col min="2069" max="2069" width="9.7109375" style="2" customWidth="1"/>
    <col min="2070" max="2070" width="16.7109375" style="2" customWidth="1"/>
    <col min="2071" max="2304" width="11.42578125" style="2"/>
    <col min="2305" max="2305" width="4.7109375" style="2" customWidth="1"/>
    <col min="2306" max="2306" width="7.7109375" style="2" customWidth="1"/>
    <col min="2307" max="2307" width="15.7109375" style="2" customWidth="1"/>
    <col min="2308" max="2308" width="19.42578125" style="2" customWidth="1"/>
    <col min="2309" max="2309" width="11.5703125" style="2" customWidth="1"/>
    <col min="2310" max="2310" width="11.42578125" style="2" customWidth="1"/>
    <col min="2311" max="2311" width="10.42578125" style="2" customWidth="1"/>
    <col min="2312" max="2312" width="8.7109375" style="2" customWidth="1"/>
    <col min="2313" max="2313" width="10" style="2" customWidth="1"/>
    <col min="2314" max="2314" width="11.28515625" style="2" customWidth="1"/>
    <col min="2315" max="2315" width="12" style="2" customWidth="1"/>
    <col min="2316" max="2316" width="4.7109375" style="2" customWidth="1"/>
    <col min="2317" max="2317" width="3.42578125" style="2" customWidth="1"/>
    <col min="2318" max="2318" width="4.42578125" style="2" customWidth="1"/>
    <col min="2319" max="2319" width="4.5703125" style="2" customWidth="1"/>
    <col min="2320" max="2320" width="6.5703125" style="2" customWidth="1"/>
    <col min="2321" max="2321" width="8" style="2" customWidth="1"/>
    <col min="2322" max="2322" width="4.28515625" style="2" customWidth="1"/>
    <col min="2323" max="2323" width="18" style="2" customWidth="1"/>
    <col min="2324" max="2324" width="11.42578125" style="2"/>
    <col min="2325" max="2325" width="9.7109375" style="2" customWidth="1"/>
    <col min="2326" max="2326" width="16.7109375" style="2" customWidth="1"/>
    <col min="2327" max="2560" width="11.42578125" style="2"/>
    <col min="2561" max="2561" width="4.7109375" style="2" customWidth="1"/>
    <col min="2562" max="2562" width="7.7109375" style="2" customWidth="1"/>
    <col min="2563" max="2563" width="15.7109375" style="2" customWidth="1"/>
    <col min="2564" max="2564" width="19.42578125" style="2" customWidth="1"/>
    <col min="2565" max="2565" width="11.5703125" style="2" customWidth="1"/>
    <col min="2566" max="2566" width="11.42578125" style="2" customWidth="1"/>
    <col min="2567" max="2567" width="10.42578125" style="2" customWidth="1"/>
    <col min="2568" max="2568" width="8.7109375" style="2" customWidth="1"/>
    <col min="2569" max="2569" width="10" style="2" customWidth="1"/>
    <col min="2570" max="2570" width="11.28515625" style="2" customWidth="1"/>
    <col min="2571" max="2571" width="12" style="2" customWidth="1"/>
    <col min="2572" max="2572" width="4.7109375" style="2" customWidth="1"/>
    <col min="2573" max="2573" width="3.42578125" style="2" customWidth="1"/>
    <col min="2574" max="2574" width="4.42578125" style="2" customWidth="1"/>
    <col min="2575" max="2575" width="4.5703125" style="2" customWidth="1"/>
    <col min="2576" max="2576" width="6.5703125" style="2" customWidth="1"/>
    <col min="2577" max="2577" width="8" style="2" customWidth="1"/>
    <col min="2578" max="2578" width="4.28515625" style="2" customWidth="1"/>
    <col min="2579" max="2579" width="18" style="2" customWidth="1"/>
    <col min="2580" max="2580" width="11.42578125" style="2"/>
    <col min="2581" max="2581" width="9.7109375" style="2" customWidth="1"/>
    <col min="2582" max="2582" width="16.7109375" style="2" customWidth="1"/>
    <col min="2583" max="2816" width="11.42578125" style="2"/>
    <col min="2817" max="2817" width="4.7109375" style="2" customWidth="1"/>
    <col min="2818" max="2818" width="7.7109375" style="2" customWidth="1"/>
    <col min="2819" max="2819" width="15.7109375" style="2" customWidth="1"/>
    <col min="2820" max="2820" width="19.42578125" style="2" customWidth="1"/>
    <col min="2821" max="2821" width="11.5703125" style="2" customWidth="1"/>
    <col min="2822" max="2822" width="11.42578125" style="2" customWidth="1"/>
    <col min="2823" max="2823" width="10.42578125" style="2" customWidth="1"/>
    <col min="2824" max="2824" width="8.7109375" style="2" customWidth="1"/>
    <col min="2825" max="2825" width="10" style="2" customWidth="1"/>
    <col min="2826" max="2826" width="11.28515625" style="2" customWidth="1"/>
    <col min="2827" max="2827" width="12" style="2" customWidth="1"/>
    <col min="2828" max="2828" width="4.7109375" style="2" customWidth="1"/>
    <col min="2829" max="2829" width="3.42578125" style="2" customWidth="1"/>
    <col min="2830" max="2830" width="4.42578125" style="2" customWidth="1"/>
    <col min="2831" max="2831" width="4.5703125" style="2" customWidth="1"/>
    <col min="2832" max="2832" width="6.5703125" style="2" customWidth="1"/>
    <col min="2833" max="2833" width="8" style="2" customWidth="1"/>
    <col min="2834" max="2834" width="4.28515625" style="2" customWidth="1"/>
    <col min="2835" max="2835" width="18" style="2" customWidth="1"/>
    <col min="2836" max="2836" width="11.42578125" style="2"/>
    <col min="2837" max="2837" width="9.7109375" style="2" customWidth="1"/>
    <col min="2838" max="2838" width="16.7109375" style="2" customWidth="1"/>
    <col min="2839" max="3072" width="11.42578125" style="2"/>
    <col min="3073" max="3073" width="4.7109375" style="2" customWidth="1"/>
    <col min="3074" max="3074" width="7.7109375" style="2" customWidth="1"/>
    <col min="3075" max="3075" width="15.7109375" style="2" customWidth="1"/>
    <col min="3076" max="3076" width="19.42578125" style="2" customWidth="1"/>
    <col min="3077" max="3077" width="11.5703125" style="2" customWidth="1"/>
    <col min="3078" max="3078" width="11.42578125" style="2" customWidth="1"/>
    <col min="3079" max="3079" width="10.42578125" style="2" customWidth="1"/>
    <col min="3080" max="3080" width="8.7109375" style="2" customWidth="1"/>
    <col min="3081" max="3081" width="10" style="2" customWidth="1"/>
    <col min="3082" max="3082" width="11.28515625" style="2" customWidth="1"/>
    <col min="3083" max="3083" width="12" style="2" customWidth="1"/>
    <col min="3084" max="3084" width="4.7109375" style="2" customWidth="1"/>
    <col min="3085" max="3085" width="3.42578125" style="2" customWidth="1"/>
    <col min="3086" max="3086" width="4.42578125" style="2" customWidth="1"/>
    <col min="3087" max="3087" width="4.5703125" style="2" customWidth="1"/>
    <col min="3088" max="3088" width="6.5703125" style="2" customWidth="1"/>
    <col min="3089" max="3089" width="8" style="2" customWidth="1"/>
    <col min="3090" max="3090" width="4.28515625" style="2" customWidth="1"/>
    <col min="3091" max="3091" width="18" style="2" customWidth="1"/>
    <col min="3092" max="3092" width="11.42578125" style="2"/>
    <col min="3093" max="3093" width="9.7109375" style="2" customWidth="1"/>
    <col min="3094" max="3094" width="16.7109375" style="2" customWidth="1"/>
    <col min="3095" max="3328" width="11.42578125" style="2"/>
    <col min="3329" max="3329" width="4.7109375" style="2" customWidth="1"/>
    <col min="3330" max="3330" width="7.7109375" style="2" customWidth="1"/>
    <col min="3331" max="3331" width="15.7109375" style="2" customWidth="1"/>
    <col min="3332" max="3332" width="19.42578125" style="2" customWidth="1"/>
    <col min="3333" max="3333" width="11.5703125" style="2" customWidth="1"/>
    <col min="3334" max="3334" width="11.42578125" style="2" customWidth="1"/>
    <col min="3335" max="3335" width="10.42578125" style="2" customWidth="1"/>
    <col min="3336" max="3336" width="8.7109375" style="2" customWidth="1"/>
    <col min="3337" max="3337" width="10" style="2" customWidth="1"/>
    <col min="3338" max="3338" width="11.28515625" style="2" customWidth="1"/>
    <col min="3339" max="3339" width="12" style="2" customWidth="1"/>
    <col min="3340" max="3340" width="4.7109375" style="2" customWidth="1"/>
    <col min="3341" max="3341" width="3.42578125" style="2" customWidth="1"/>
    <col min="3342" max="3342" width="4.42578125" style="2" customWidth="1"/>
    <col min="3343" max="3343" width="4.5703125" style="2" customWidth="1"/>
    <col min="3344" max="3344" width="6.5703125" style="2" customWidth="1"/>
    <col min="3345" max="3345" width="8" style="2" customWidth="1"/>
    <col min="3346" max="3346" width="4.28515625" style="2" customWidth="1"/>
    <col min="3347" max="3347" width="18" style="2" customWidth="1"/>
    <col min="3348" max="3348" width="11.42578125" style="2"/>
    <col min="3349" max="3349" width="9.7109375" style="2" customWidth="1"/>
    <col min="3350" max="3350" width="16.7109375" style="2" customWidth="1"/>
    <col min="3351" max="3584" width="11.42578125" style="2"/>
    <col min="3585" max="3585" width="4.7109375" style="2" customWidth="1"/>
    <col min="3586" max="3586" width="7.7109375" style="2" customWidth="1"/>
    <col min="3587" max="3587" width="15.7109375" style="2" customWidth="1"/>
    <col min="3588" max="3588" width="19.42578125" style="2" customWidth="1"/>
    <col min="3589" max="3589" width="11.5703125" style="2" customWidth="1"/>
    <col min="3590" max="3590" width="11.42578125" style="2" customWidth="1"/>
    <col min="3591" max="3591" width="10.42578125" style="2" customWidth="1"/>
    <col min="3592" max="3592" width="8.7109375" style="2" customWidth="1"/>
    <col min="3593" max="3593" width="10" style="2" customWidth="1"/>
    <col min="3594" max="3594" width="11.28515625" style="2" customWidth="1"/>
    <col min="3595" max="3595" width="12" style="2" customWidth="1"/>
    <col min="3596" max="3596" width="4.7109375" style="2" customWidth="1"/>
    <col min="3597" max="3597" width="3.42578125" style="2" customWidth="1"/>
    <col min="3598" max="3598" width="4.42578125" style="2" customWidth="1"/>
    <col min="3599" max="3599" width="4.5703125" style="2" customWidth="1"/>
    <col min="3600" max="3600" width="6.5703125" style="2" customWidth="1"/>
    <col min="3601" max="3601" width="8" style="2" customWidth="1"/>
    <col min="3602" max="3602" width="4.28515625" style="2" customWidth="1"/>
    <col min="3603" max="3603" width="18" style="2" customWidth="1"/>
    <col min="3604" max="3604" width="11.42578125" style="2"/>
    <col min="3605" max="3605" width="9.7109375" style="2" customWidth="1"/>
    <col min="3606" max="3606" width="16.7109375" style="2" customWidth="1"/>
    <col min="3607" max="3840" width="11.42578125" style="2"/>
    <col min="3841" max="3841" width="4.7109375" style="2" customWidth="1"/>
    <col min="3842" max="3842" width="7.7109375" style="2" customWidth="1"/>
    <col min="3843" max="3843" width="15.7109375" style="2" customWidth="1"/>
    <col min="3844" max="3844" width="19.42578125" style="2" customWidth="1"/>
    <col min="3845" max="3845" width="11.5703125" style="2" customWidth="1"/>
    <col min="3846" max="3846" width="11.42578125" style="2" customWidth="1"/>
    <col min="3847" max="3847" width="10.42578125" style="2" customWidth="1"/>
    <col min="3848" max="3848" width="8.7109375" style="2" customWidth="1"/>
    <col min="3849" max="3849" width="10" style="2" customWidth="1"/>
    <col min="3850" max="3850" width="11.28515625" style="2" customWidth="1"/>
    <col min="3851" max="3851" width="12" style="2" customWidth="1"/>
    <col min="3852" max="3852" width="4.7109375" style="2" customWidth="1"/>
    <col min="3853" max="3853" width="3.42578125" style="2" customWidth="1"/>
    <col min="3854" max="3854" width="4.42578125" style="2" customWidth="1"/>
    <col min="3855" max="3855" width="4.5703125" style="2" customWidth="1"/>
    <col min="3856" max="3856" width="6.5703125" style="2" customWidth="1"/>
    <col min="3857" max="3857" width="8" style="2" customWidth="1"/>
    <col min="3858" max="3858" width="4.28515625" style="2" customWidth="1"/>
    <col min="3859" max="3859" width="18" style="2" customWidth="1"/>
    <col min="3860" max="3860" width="11.42578125" style="2"/>
    <col min="3861" max="3861" width="9.7109375" style="2" customWidth="1"/>
    <col min="3862" max="3862" width="16.7109375" style="2" customWidth="1"/>
    <col min="3863" max="4096" width="11.42578125" style="2"/>
    <col min="4097" max="4097" width="4.7109375" style="2" customWidth="1"/>
    <col min="4098" max="4098" width="7.7109375" style="2" customWidth="1"/>
    <col min="4099" max="4099" width="15.7109375" style="2" customWidth="1"/>
    <col min="4100" max="4100" width="19.42578125" style="2" customWidth="1"/>
    <col min="4101" max="4101" width="11.5703125" style="2" customWidth="1"/>
    <col min="4102" max="4102" width="11.42578125" style="2" customWidth="1"/>
    <col min="4103" max="4103" width="10.42578125" style="2" customWidth="1"/>
    <col min="4104" max="4104" width="8.7109375" style="2" customWidth="1"/>
    <col min="4105" max="4105" width="10" style="2" customWidth="1"/>
    <col min="4106" max="4106" width="11.28515625" style="2" customWidth="1"/>
    <col min="4107" max="4107" width="12" style="2" customWidth="1"/>
    <col min="4108" max="4108" width="4.7109375" style="2" customWidth="1"/>
    <col min="4109" max="4109" width="3.42578125" style="2" customWidth="1"/>
    <col min="4110" max="4110" width="4.42578125" style="2" customWidth="1"/>
    <col min="4111" max="4111" width="4.5703125" style="2" customWidth="1"/>
    <col min="4112" max="4112" width="6.5703125" style="2" customWidth="1"/>
    <col min="4113" max="4113" width="8" style="2" customWidth="1"/>
    <col min="4114" max="4114" width="4.28515625" style="2" customWidth="1"/>
    <col min="4115" max="4115" width="18" style="2" customWidth="1"/>
    <col min="4116" max="4116" width="11.42578125" style="2"/>
    <col min="4117" max="4117" width="9.7109375" style="2" customWidth="1"/>
    <col min="4118" max="4118" width="16.7109375" style="2" customWidth="1"/>
    <col min="4119" max="4352" width="11.42578125" style="2"/>
    <col min="4353" max="4353" width="4.7109375" style="2" customWidth="1"/>
    <col min="4354" max="4354" width="7.7109375" style="2" customWidth="1"/>
    <col min="4355" max="4355" width="15.7109375" style="2" customWidth="1"/>
    <col min="4356" max="4356" width="19.42578125" style="2" customWidth="1"/>
    <col min="4357" max="4357" width="11.5703125" style="2" customWidth="1"/>
    <col min="4358" max="4358" width="11.42578125" style="2" customWidth="1"/>
    <col min="4359" max="4359" width="10.42578125" style="2" customWidth="1"/>
    <col min="4360" max="4360" width="8.7109375" style="2" customWidth="1"/>
    <col min="4361" max="4361" width="10" style="2" customWidth="1"/>
    <col min="4362" max="4362" width="11.28515625" style="2" customWidth="1"/>
    <col min="4363" max="4363" width="12" style="2" customWidth="1"/>
    <col min="4364" max="4364" width="4.7109375" style="2" customWidth="1"/>
    <col min="4365" max="4365" width="3.42578125" style="2" customWidth="1"/>
    <col min="4366" max="4366" width="4.42578125" style="2" customWidth="1"/>
    <col min="4367" max="4367" width="4.5703125" style="2" customWidth="1"/>
    <col min="4368" max="4368" width="6.5703125" style="2" customWidth="1"/>
    <col min="4369" max="4369" width="8" style="2" customWidth="1"/>
    <col min="4370" max="4370" width="4.28515625" style="2" customWidth="1"/>
    <col min="4371" max="4371" width="18" style="2" customWidth="1"/>
    <col min="4372" max="4372" width="11.42578125" style="2"/>
    <col min="4373" max="4373" width="9.7109375" style="2" customWidth="1"/>
    <col min="4374" max="4374" width="16.7109375" style="2" customWidth="1"/>
    <col min="4375" max="4608" width="11.42578125" style="2"/>
    <col min="4609" max="4609" width="4.7109375" style="2" customWidth="1"/>
    <col min="4610" max="4610" width="7.7109375" style="2" customWidth="1"/>
    <col min="4611" max="4611" width="15.7109375" style="2" customWidth="1"/>
    <col min="4612" max="4612" width="19.42578125" style="2" customWidth="1"/>
    <col min="4613" max="4613" width="11.5703125" style="2" customWidth="1"/>
    <col min="4614" max="4614" width="11.42578125" style="2" customWidth="1"/>
    <col min="4615" max="4615" width="10.42578125" style="2" customWidth="1"/>
    <col min="4616" max="4616" width="8.7109375" style="2" customWidth="1"/>
    <col min="4617" max="4617" width="10" style="2" customWidth="1"/>
    <col min="4618" max="4618" width="11.28515625" style="2" customWidth="1"/>
    <col min="4619" max="4619" width="12" style="2" customWidth="1"/>
    <col min="4620" max="4620" width="4.7109375" style="2" customWidth="1"/>
    <col min="4621" max="4621" width="3.42578125" style="2" customWidth="1"/>
    <col min="4622" max="4622" width="4.42578125" style="2" customWidth="1"/>
    <col min="4623" max="4623" width="4.5703125" style="2" customWidth="1"/>
    <col min="4624" max="4624" width="6.5703125" style="2" customWidth="1"/>
    <col min="4625" max="4625" width="8" style="2" customWidth="1"/>
    <col min="4626" max="4626" width="4.28515625" style="2" customWidth="1"/>
    <col min="4627" max="4627" width="18" style="2" customWidth="1"/>
    <col min="4628" max="4628" width="11.42578125" style="2"/>
    <col min="4629" max="4629" width="9.7109375" style="2" customWidth="1"/>
    <col min="4630" max="4630" width="16.7109375" style="2" customWidth="1"/>
    <col min="4631" max="4864" width="11.42578125" style="2"/>
    <col min="4865" max="4865" width="4.7109375" style="2" customWidth="1"/>
    <col min="4866" max="4866" width="7.7109375" style="2" customWidth="1"/>
    <col min="4867" max="4867" width="15.7109375" style="2" customWidth="1"/>
    <col min="4868" max="4868" width="19.42578125" style="2" customWidth="1"/>
    <col min="4869" max="4869" width="11.5703125" style="2" customWidth="1"/>
    <col min="4870" max="4870" width="11.42578125" style="2" customWidth="1"/>
    <col min="4871" max="4871" width="10.42578125" style="2" customWidth="1"/>
    <col min="4872" max="4872" width="8.7109375" style="2" customWidth="1"/>
    <col min="4873" max="4873" width="10" style="2" customWidth="1"/>
    <col min="4874" max="4874" width="11.28515625" style="2" customWidth="1"/>
    <col min="4875" max="4875" width="12" style="2" customWidth="1"/>
    <col min="4876" max="4876" width="4.7109375" style="2" customWidth="1"/>
    <col min="4877" max="4877" width="3.42578125" style="2" customWidth="1"/>
    <col min="4878" max="4878" width="4.42578125" style="2" customWidth="1"/>
    <col min="4879" max="4879" width="4.5703125" style="2" customWidth="1"/>
    <col min="4880" max="4880" width="6.5703125" style="2" customWidth="1"/>
    <col min="4881" max="4881" width="8" style="2" customWidth="1"/>
    <col min="4882" max="4882" width="4.28515625" style="2" customWidth="1"/>
    <col min="4883" max="4883" width="18" style="2" customWidth="1"/>
    <col min="4884" max="4884" width="11.42578125" style="2"/>
    <col min="4885" max="4885" width="9.7109375" style="2" customWidth="1"/>
    <col min="4886" max="4886" width="16.7109375" style="2" customWidth="1"/>
    <col min="4887" max="5120" width="11.42578125" style="2"/>
    <col min="5121" max="5121" width="4.7109375" style="2" customWidth="1"/>
    <col min="5122" max="5122" width="7.7109375" style="2" customWidth="1"/>
    <col min="5123" max="5123" width="15.7109375" style="2" customWidth="1"/>
    <col min="5124" max="5124" width="19.42578125" style="2" customWidth="1"/>
    <col min="5125" max="5125" width="11.5703125" style="2" customWidth="1"/>
    <col min="5126" max="5126" width="11.42578125" style="2" customWidth="1"/>
    <col min="5127" max="5127" width="10.42578125" style="2" customWidth="1"/>
    <col min="5128" max="5128" width="8.7109375" style="2" customWidth="1"/>
    <col min="5129" max="5129" width="10" style="2" customWidth="1"/>
    <col min="5130" max="5130" width="11.28515625" style="2" customWidth="1"/>
    <col min="5131" max="5131" width="12" style="2" customWidth="1"/>
    <col min="5132" max="5132" width="4.7109375" style="2" customWidth="1"/>
    <col min="5133" max="5133" width="3.42578125" style="2" customWidth="1"/>
    <col min="5134" max="5134" width="4.42578125" style="2" customWidth="1"/>
    <col min="5135" max="5135" width="4.5703125" style="2" customWidth="1"/>
    <col min="5136" max="5136" width="6.5703125" style="2" customWidth="1"/>
    <col min="5137" max="5137" width="8" style="2" customWidth="1"/>
    <col min="5138" max="5138" width="4.28515625" style="2" customWidth="1"/>
    <col min="5139" max="5139" width="18" style="2" customWidth="1"/>
    <col min="5140" max="5140" width="11.42578125" style="2"/>
    <col min="5141" max="5141" width="9.7109375" style="2" customWidth="1"/>
    <col min="5142" max="5142" width="16.7109375" style="2" customWidth="1"/>
    <col min="5143" max="5376" width="11.42578125" style="2"/>
    <col min="5377" max="5377" width="4.7109375" style="2" customWidth="1"/>
    <col min="5378" max="5378" width="7.7109375" style="2" customWidth="1"/>
    <col min="5379" max="5379" width="15.7109375" style="2" customWidth="1"/>
    <col min="5380" max="5380" width="19.42578125" style="2" customWidth="1"/>
    <col min="5381" max="5381" width="11.5703125" style="2" customWidth="1"/>
    <col min="5382" max="5382" width="11.42578125" style="2" customWidth="1"/>
    <col min="5383" max="5383" width="10.42578125" style="2" customWidth="1"/>
    <col min="5384" max="5384" width="8.7109375" style="2" customWidth="1"/>
    <col min="5385" max="5385" width="10" style="2" customWidth="1"/>
    <col min="5386" max="5386" width="11.28515625" style="2" customWidth="1"/>
    <col min="5387" max="5387" width="12" style="2" customWidth="1"/>
    <col min="5388" max="5388" width="4.7109375" style="2" customWidth="1"/>
    <col min="5389" max="5389" width="3.42578125" style="2" customWidth="1"/>
    <col min="5390" max="5390" width="4.42578125" style="2" customWidth="1"/>
    <col min="5391" max="5391" width="4.5703125" style="2" customWidth="1"/>
    <col min="5392" max="5392" width="6.5703125" style="2" customWidth="1"/>
    <col min="5393" max="5393" width="8" style="2" customWidth="1"/>
    <col min="5394" max="5394" width="4.28515625" style="2" customWidth="1"/>
    <col min="5395" max="5395" width="18" style="2" customWidth="1"/>
    <col min="5396" max="5396" width="11.42578125" style="2"/>
    <col min="5397" max="5397" width="9.7109375" style="2" customWidth="1"/>
    <col min="5398" max="5398" width="16.7109375" style="2" customWidth="1"/>
    <col min="5399" max="5632" width="11.42578125" style="2"/>
    <col min="5633" max="5633" width="4.7109375" style="2" customWidth="1"/>
    <col min="5634" max="5634" width="7.7109375" style="2" customWidth="1"/>
    <col min="5635" max="5635" width="15.7109375" style="2" customWidth="1"/>
    <col min="5636" max="5636" width="19.42578125" style="2" customWidth="1"/>
    <col min="5637" max="5637" width="11.5703125" style="2" customWidth="1"/>
    <col min="5638" max="5638" width="11.42578125" style="2" customWidth="1"/>
    <col min="5639" max="5639" width="10.42578125" style="2" customWidth="1"/>
    <col min="5640" max="5640" width="8.7109375" style="2" customWidth="1"/>
    <col min="5641" max="5641" width="10" style="2" customWidth="1"/>
    <col min="5642" max="5642" width="11.28515625" style="2" customWidth="1"/>
    <col min="5643" max="5643" width="12" style="2" customWidth="1"/>
    <col min="5644" max="5644" width="4.7109375" style="2" customWidth="1"/>
    <col min="5645" max="5645" width="3.42578125" style="2" customWidth="1"/>
    <col min="5646" max="5646" width="4.42578125" style="2" customWidth="1"/>
    <col min="5647" max="5647" width="4.5703125" style="2" customWidth="1"/>
    <col min="5648" max="5648" width="6.5703125" style="2" customWidth="1"/>
    <col min="5649" max="5649" width="8" style="2" customWidth="1"/>
    <col min="5650" max="5650" width="4.28515625" style="2" customWidth="1"/>
    <col min="5651" max="5651" width="18" style="2" customWidth="1"/>
    <col min="5652" max="5652" width="11.42578125" style="2"/>
    <col min="5653" max="5653" width="9.7109375" style="2" customWidth="1"/>
    <col min="5654" max="5654" width="16.7109375" style="2" customWidth="1"/>
    <col min="5655" max="5888" width="11.42578125" style="2"/>
    <col min="5889" max="5889" width="4.7109375" style="2" customWidth="1"/>
    <col min="5890" max="5890" width="7.7109375" style="2" customWidth="1"/>
    <col min="5891" max="5891" width="15.7109375" style="2" customWidth="1"/>
    <col min="5892" max="5892" width="19.42578125" style="2" customWidth="1"/>
    <col min="5893" max="5893" width="11.5703125" style="2" customWidth="1"/>
    <col min="5894" max="5894" width="11.42578125" style="2" customWidth="1"/>
    <col min="5895" max="5895" width="10.42578125" style="2" customWidth="1"/>
    <col min="5896" max="5896" width="8.7109375" style="2" customWidth="1"/>
    <col min="5897" max="5897" width="10" style="2" customWidth="1"/>
    <col min="5898" max="5898" width="11.28515625" style="2" customWidth="1"/>
    <col min="5899" max="5899" width="12" style="2" customWidth="1"/>
    <col min="5900" max="5900" width="4.7109375" style="2" customWidth="1"/>
    <col min="5901" max="5901" width="3.42578125" style="2" customWidth="1"/>
    <col min="5902" max="5902" width="4.42578125" style="2" customWidth="1"/>
    <col min="5903" max="5903" width="4.5703125" style="2" customWidth="1"/>
    <col min="5904" max="5904" width="6.5703125" style="2" customWidth="1"/>
    <col min="5905" max="5905" width="8" style="2" customWidth="1"/>
    <col min="5906" max="5906" width="4.28515625" style="2" customWidth="1"/>
    <col min="5907" max="5907" width="18" style="2" customWidth="1"/>
    <col min="5908" max="5908" width="11.42578125" style="2"/>
    <col min="5909" max="5909" width="9.7109375" style="2" customWidth="1"/>
    <col min="5910" max="5910" width="16.7109375" style="2" customWidth="1"/>
    <col min="5911" max="6144" width="11.42578125" style="2"/>
    <col min="6145" max="6145" width="4.7109375" style="2" customWidth="1"/>
    <col min="6146" max="6146" width="7.7109375" style="2" customWidth="1"/>
    <col min="6147" max="6147" width="15.7109375" style="2" customWidth="1"/>
    <col min="6148" max="6148" width="19.42578125" style="2" customWidth="1"/>
    <col min="6149" max="6149" width="11.5703125" style="2" customWidth="1"/>
    <col min="6150" max="6150" width="11.42578125" style="2" customWidth="1"/>
    <col min="6151" max="6151" width="10.42578125" style="2" customWidth="1"/>
    <col min="6152" max="6152" width="8.7109375" style="2" customWidth="1"/>
    <col min="6153" max="6153" width="10" style="2" customWidth="1"/>
    <col min="6154" max="6154" width="11.28515625" style="2" customWidth="1"/>
    <col min="6155" max="6155" width="12" style="2" customWidth="1"/>
    <col min="6156" max="6156" width="4.7109375" style="2" customWidth="1"/>
    <col min="6157" max="6157" width="3.42578125" style="2" customWidth="1"/>
    <col min="6158" max="6158" width="4.42578125" style="2" customWidth="1"/>
    <col min="6159" max="6159" width="4.5703125" style="2" customWidth="1"/>
    <col min="6160" max="6160" width="6.5703125" style="2" customWidth="1"/>
    <col min="6161" max="6161" width="8" style="2" customWidth="1"/>
    <col min="6162" max="6162" width="4.28515625" style="2" customWidth="1"/>
    <col min="6163" max="6163" width="18" style="2" customWidth="1"/>
    <col min="6164" max="6164" width="11.42578125" style="2"/>
    <col min="6165" max="6165" width="9.7109375" style="2" customWidth="1"/>
    <col min="6166" max="6166" width="16.7109375" style="2" customWidth="1"/>
    <col min="6167" max="6400" width="11.42578125" style="2"/>
    <col min="6401" max="6401" width="4.7109375" style="2" customWidth="1"/>
    <col min="6402" max="6402" width="7.7109375" style="2" customWidth="1"/>
    <col min="6403" max="6403" width="15.7109375" style="2" customWidth="1"/>
    <col min="6404" max="6404" width="19.42578125" style="2" customWidth="1"/>
    <col min="6405" max="6405" width="11.5703125" style="2" customWidth="1"/>
    <col min="6406" max="6406" width="11.42578125" style="2" customWidth="1"/>
    <col min="6407" max="6407" width="10.42578125" style="2" customWidth="1"/>
    <col min="6408" max="6408" width="8.7109375" style="2" customWidth="1"/>
    <col min="6409" max="6409" width="10" style="2" customWidth="1"/>
    <col min="6410" max="6410" width="11.28515625" style="2" customWidth="1"/>
    <col min="6411" max="6411" width="12" style="2" customWidth="1"/>
    <col min="6412" max="6412" width="4.7109375" style="2" customWidth="1"/>
    <col min="6413" max="6413" width="3.42578125" style="2" customWidth="1"/>
    <col min="6414" max="6414" width="4.42578125" style="2" customWidth="1"/>
    <col min="6415" max="6415" width="4.5703125" style="2" customWidth="1"/>
    <col min="6416" max="6416" width="6.5703125" style="2" customWidth="1"/>
    <col min="6417" max="6417" width="8" style="2" customWidth="1"/>
    <col min="6418" max="6418" width="4.28515625" style="2" customWidth="1"/>
    <col min="6419" max="6419" width="18" style="2" customWidth="1"/>
    <col min="6420" max="6420" width="11.42578125" style="2"/>
    <col min="6421" max="6421" width="9.7109375" style="2" customWidth="1"/>
    <col min="6422" max="6422" width="16.7109375" style="2" customWidth="1"/>
    <col min="6423" max="6656" width="11.42578125" style="2"/>
    <col min="6657" max="6657" width="4.7109375" style="2" customWidth="1"/>
    <col min="6658" max="6658" width="7.7109375" style="2" customWidth="1"/>
    <col min="6659" max="6659" width="15.7109375" style="2" customWidth="1"/>
    <col min="6660" max="6660" width="19.42578125" style="2" customWidth="1"/>
    <col min="6661" max="6661" width="11.5703125" style="2" customWidth="1"/>
    <col min="6662" max="6662" width="11.42578125" style="2" customWidth="1"/>
    <col min="6663" max="6663" width="10.42578125" style="2" customWidth="1"/>
    <col min="6664" max="6664" width="8.7109375" style="2" customWidth="1"/>
    <col min="6665" max="6665" width="10" style="2" customWidth="1"/>
    <col min="6666" max="6666" width="11.28515625" style="2" customWidth="1"/>
    <col min="6667" max="6667" width="12" style="2" customWidth="1"/>
    <col min="6668" max="6668" width="4.7109375" style="2" customWidth="1"/>
    <col min="6669" max="6669" width="3.42578125" style="2" customWidth="1"/>
    <col min="6670" max="6670" width="4.42578125" style="2" customWidth="1"/>
    <col min="6671" max="6671" width="4.5703125" style="2" customWidth="1"/>
    <col min="6672" max="6672" width="6.5703125" style="2" customWidth="1"/>
    <col min="6673" max="6673" width="8" style="2" customWidth="1"/>
    <col min="6674" max="6674" width="4.28515625" style="2" customWidth="1"/>
    <col min="6675" max="6675" width="18" style="2" customWidth="1"/>
    <col min="6676" max="6676" width="11.42578125" style="2"/>
    <col min="6677" max="6677" width="9.7109375" style="2" customWidth="1"/>
    <col min="6678" max="6678" width="16.7109375" style="2" customWidth="1"/>
    <col min="6679" max="6912" width="11.42578125" style="2"/>
    <col min="6913" max="6913" width="4.7109375" style="2" customWidth="1"/>
    <col min="6914" max="6914" width="7.7109375" style="2" customWidth="1"/>
    <col min="6915" max="6915" width="15.7109375" style="2" customWidth="1"/>
    <col min="6916" max="6916" width="19.42578125" style="2" customWidth="1"/>
    <col min="6917" max="6917" width="11.5703125" style="2" customWidth="1"/>
    <col min="6918" max="6918" width="11.42578125" style="2" customWidth="1"/>
    <col min="6919" max="6919" width="10.42578125" style="2" customWidth="1"/>
    <col min="6920" max="6920" width="8.7109375" style="2" customWidth="1"/>
    <col min="6921" max="6921" width="10" style="2" customWidth="1"/>
    <col min="6922" max="6922" width="11.28515625" style="2" customWidth="1"/>
    <col min="6923" max="6923" width="12" style="2" customWidth="1"/>
    <col min="6924" max="6924" width="4.7109375" style="2" customWidth="1"/>
    <col min="6925" max="6925" width="3.42578125" style="2" customWidth="1"/>
    <col min="6926" max="6926" width="4.42578125" style="2" customWidth="1"/>
    <col min="6927" max="6927" width="4.5703125" style="2" customWidth="1"/>
    <col min="6928" max="6928" width="6.5703125" style="2" customWidth="1"/>
    <col min="6929" max="6929" width="8" style="2" customWidth="1"/>
    <col min="6930" max="6930" width="4.28515625" style="2" customWidth="1"/>
    <col min="6931" max="6931" width="18" style="2" customWidth="1"/>
    <col min="6932" max="6932" width="11.42578125" style="2"/>
    <col min="6933" max="6933" width="9.7109375" style="2" customWidth="1"/>
    <col min="6934" max="6934" width="16.7109375" style="2" customWidth="1"/>
    <col min="6935" max="7168" width="11.42578125" style="2"/>
    <col min="7169" max="7169" width="4.7109375" style="2" customWidth="1"/>
    <col min="7170" max="7170" width="7.7109375" style="2" customWidth="1"/>
    <col min="7171" max="7171" width="15.7109375" style="2" customWidth="1"/>
    <col min="7172" max="7172" width="19.42578125" style="2" customWidth="1"/>
    <col min="7173" max="7173" width="11.5703125" style="2" customWidth="1"/>
    <col min="7174" max="7174" width="11.42578125" style="2" customWidth="1"/>
    <col min="7175" max="7175" width="10.42578125" style="2" customWidth="1"/>
    <col min="7176" max="7176" width="8.7109375" style="2" customWidth="1"/>
    <col min="7177" max="7177" width="10" style="2" customWidth="1"/>
    <col min="7178" max="7178" width="11.28515625" style="2" customWidth="1"/>
    <col min="7179" max="7179" width="12" style="2" customWidth="1"/>
    <col min="7180" max="7180" width="4.7109375" style="2" customWidth="1"/>
    <col min="7181" max="7181" width="3.42578125" style="2" customWidth="1"/>
    <col min="7182" max="7182" width="4.42578125" style="2" customWidth="1"/>
    <col min="7183" max="7183" width="4.5703125" style="2" customWidth="1"/>
    <col min="7184" max="7184" width="6.5703125" style="2" customWidth="1"/>
    <col min="7185" max="7185" width="8" style="2" customWidth="1"/>
    <col min="7186" max="7186" width="4.28515625" style="2" customWidth="1"/>
    <col min="7187" max="7187" width="18" style="2" customWidth="1"/>
    <col min="7188" max="7188" width="11.42578125" style="2"/>
    <col min="7189" max="7189" width="9.7109375" style="2" customWidth="1"/>
    <col min="7190" max="7190" width="16.7109375" style="2" customWidth="1"/>
    <col min="7191" max="7424" width="11.42578125" style="2"/>
    <col min="7425" max="7425" width="4.7109375" style="2" customWidth="1"/>
    <col min="7426" max="7426" width="7.7109375" style="2" customWidth="1"/>
    <col min="7427" max="7427" width="15.7109375" style="2" customWidth="1"/>
    <col min="7428" max="7428" width="19.42578125" style="2" customWidth="1"/>
    <col min="7429" max="7429" width="11.5703125" style="2" customWidth="1"/>
    <col min="7430" max="7430" width="11.42578125" style="2" customWidth="1"/>
    <col min="7431" max="7431" width="10.42578125" style="2" customWidth="1"/>
    <col min="7432" max="7432" width="8.7109375" style="2" customWidth="1"/>
    <col min="7433" max="7433" width="10" style="2" customWidth="1"/>
    <col min="7434" max="7434" width="11.28515625" style="2" customWidth="1"/>
    <col min="7435" max="7435" width="12" style="2" customWidth="1"/>
    <col min="7436" max="7436" width="4.7109375" style="2" customWidth="1"/>
    <col min="7437" max="7437" width="3.42578125" style="2" customWidth="1"/>
    <col min="7438" max="7438" width="4.42578125" style="2" customWidth="1"/>
    <col min="7439" max="7439" width="4.5703125" style="2" customWidth="1"/>
    <col min="7440" max="7440" width="6.5703125" style="2" customWidth="1"/>
    <col min="7441" max="7441" width="8" style="2" customWidth="1"/>
    <col min="7442" max="7442" width="4.28515625" style="2" customWidth="1"/>
    <col min="7443" max="7443" width="18" style="2" customWidth="1"/>
    <col min="7444" max="7444" width="11.42578125" style="2"/>
    <col min="7445" max="7445" width="9.7109375" style="2" customWidth="1"/>
    <col min="7446" max="7446" width="16.7109375" style="2" customWidth="1"/>
    <col min="7447" max="7680" width="11.42578125" style="2"/>
    <col min="7681" max="7681" width="4.7109375" style="2" customWidth="1"/>
    <col min="7682" max="7682" width="7.7109375" style="2" customWidth="1"/>
    <col min="7683" max="7683" width="15.7109375" style="2" customWidth="1"/>
    <col min="7684" max="7684" width="19.42578125" style="2" customWidth="1"/>
    <col min="7685" max="7685" width="11.5703125" style="2" customWidth="1"/>
    <col min="7686" max="7686" width="11.42578125" style="2" customWidth="1"/>
    <col min="7687" max="7687" width="10.42578125" style="2" customWidth="1"/>
    <col min="7688" max="7688" width="8.7109375" style="2" customWidth="1"/>
    <col min="7689" max="7689" width="10" style="2" customWidth="1"/>
    <col min="7690" max="7690" width="11.28515625" style="2" customWidth="1"/>
    <col min="7691" max="7691" width="12" style="2" customWidth="1"/>
    <col min="7692" max="7692" width="4.7109375" style="2" customWidth="1"/>
    <col min="7693" max="7693" width="3.42578125" style="2" customWidth="1"/>
    <col min="7694" max="7694" width="4.42578125" style="2" customWidth="1"/>
    <col min="7695" max="7695" width="4.5703125" style="2" customWidth="1"/>
    <col min="7696" max="7696" width="6.5703125" style="2" customWidth="1"/>
    <col min="7697" max="7697" width="8" style="2" customWidth="1"/>
    <col min="7698" max="7698" width="4.28515625" style="2" customWidth="1"/>
    <col min="7699" max="7699" width="18" style="2" customWidth="1"/>
    <col min="7700" max="7700" width="11.42578125" style="2"/>
    <col min="7701" max="7701" width="9.7109375" style="2" customWidth="1"/>
    <col min="7702" max="7702" width="16.7109375" style="2" customWidth="1"/>
    <col min="7703" max="7936" width="11.42578125" style="2"/>
    <col min="7937" max="7937" width="4.7109375" style="2" customWidth="1"/>
    <col min="7938" max="7938" width="7.7109375" style="2" customWidth="1"/>
    <col min="7939" max="7939" width="15.7109375" style="2" customWidth="1"/>
    <col min="7940" max="7940" width="19.42578125" style="2" customWidth="1"/>
    <col min="7941" max="7941" width="11.5703125" style="2" customWidth="1"/>
    <col min="7942" max="7942" width="11.42578125" style="2" customWidth="1"/>
    <col min="7943" max="7943" width="10.42578125" style="2" customWidth="1"/>
    <col min="7944" max="7944" width="8.7109375" style="2" customWidth="1"/>
    <col min="7945" max="7945" width="10" style="2" customWidth="1"/>
    <col min="7946" max="7946" width="11.28515625" style="2" customWidth="1"/>
    <col min="7947" max="7947" width="12" style="2" customWidth="1"/>
    <col min="7948" max="7948" width="4.7109375" style="2" customWidth="1"/>
    <col min="7949" max="7949" width="3.42578125" style="2" customWidth="1"/>
    <col min="7950" max="7950" width="4.42578125" style="2" customWidth="1"/>
    <col min="7951" max="7951" width="4.5703125" style="2" customWidth="1"/>
    <col min="7952" max="7952" width="6.5703125" style="2" customWidth="1"/>
    <col min="7953" max="7953" width="8" style="2" customWidth="1"/>
    <col min="7954" max="7954" width="4.28515625" style="2" customWidth="1"/>
    <col min="7955" max="7955" width="18" style="2" customWidth="1"/>
    <col min="7956" max="7956" width="11.42578125" style="2"/>
    <col min="7957" max="7957" width="9.7109375" style="2" customWidth="1"/>
    <col min="7958" max="7958" width="16.7109375" style="2" customWidth="1"/>
    <col min="7959" max="8192" width="11.42578125" style="2"/>
    <col min="8193" max="8193" width="4.7109375" style="2" customWidth="1"/>
    <col min="8194" max="8194" width="7.7109375" style="2" customWidth="1"/>
    <col min="8195" max="8195" width="15.7109375" style="2" customWidth="1"/>
    <col min="8196" max="8196" width="19.42578125" style="2" customWidth="1"/>
    <col min="8197" max="8197" width="11.5703125" style="2" customWidth="1"/>
    <col min="8198" max="8198" width="11.42578125" style="2" customWidth="1"/>
    <col min="8199" max="8199" width="10.42578125" style="2" customWidth="1"/>
    <col min="8200" max="8200" width="8.7109375" style="2" customWidth="1"/>
    <col min="8201" max="8201" width="10" style="2" customWidth="1"/>
    <col min="8202" max="8202" width="11.28515625" style="2" customWidth="1"/>
    <col min="8203" max="8203" width="12" style="2" customWidth="1"/>
    <col min="8204" max="8204" width="4.7109375" style="2" customWidth="1"/>
    <col min="8205" max="8205" width="3.42578125" style="2" customWidth="1"/>
    <col min="8206" max="8206" width="4.42578125" style="2" customWidth="1"/>
    <col min="8207" max="8207" width="4.5703125" style="2" customWidth="1"/>
    <col min="8208" max="8208" width="6.5703125" style="2" customWidth="1"/>
    <col min="8209" max="8209" width="8" style="2" customWidth="1"/>
    <col min="8210" max="8210" width="4.28515625" style="2" customWidth="1"/>
    <col min="8211" max="8211" width="18" style="2" customWidth="1"/>
    <col min="8212" max="8212" width="11.42578125" style="2"/>
    <col min="8213" max="8213" width="9.7109375" style="2" customWidth="1"/>
    <col min="8214" max="8214" width="16.7109375" style="2" customWidth="1"/>
    <col min="8215" max="8448" width="11.42578125" style="2"/>
    <col min="8449" max="8449" width="4.7109375" style="2" customWidth="1"/>
    <col min="8450" max="8450" width="7.7109375" style="2" customWidth="1"/>
    <col min="8451" max="8451" width="15.7109375" style="2" customWidth="1"/>
    <col min="8452" max="8452" width="19.42578125" style="2" customWidth="1"/>
    <col min="8453" max="8453" width="11.5703125" style="2" customWidth="1"/>
    <col min="8454" max="8454" width="11.42578125" style="2" customWidth="1"/>
    <col min="8455" max="8455" width="10.42578125" style="2" customWidth="1"/>
    <col min="8456" max="8456" width="8.7109375" style="2" customWidth="1"/>
    <col min="8457" max="8457" width="10" style="2" customWidth="1"/>
    <col min="8458" max="8458" width="11.28515625" style="2" customWidth="1"/>
    <col min="8459" max="8459" width="12" style="2" customWidth="1"/>
    <col min="8460" max="8460" width="4.7109375" style="2" customWidth="1"/>
    <col min="8461" max="8461" width="3.42578125" style="2" customWidth="1"/>
    <col min="8462" max="8462" width="4.42578125" style="2" customWidth="1"/>
    <col min="8463" max="8463" width="4.5703125" style="2" customWidth="1"/>
    <col min="8464" max="8464" width="6.5703125" style="2" customWidth="1"/>
    <col min="8465" max="8465" width="8" style="2" customWidth="1"/>
    <col min="8466" max="8466" width="4.28515625" style="2" customWidth="1"/>
    <col min="8467" max="8467" width="18" style="2" customWidth="1"/>
    <col min="8468" max="8468" width="11.42578125" style="2"/>
    <col min="8469" max="8469" width="9.7109375" style="2" customWidth="1"/>
    <col min="8470" max="8470" width="16.7109375" style="2" customWidth="1"/>
    <col min="8471" max="8704" width="11.42578125" style="2"/>
    <col min="8705" max="8705" width="4.7109375" style="2" customWidth="1"/>
    <col min="8706" max="8706" width="7.7109375" style="2" customWidth="1"/>
    <col min="8707" max="8707" width="15.7109375" style="2" customWidth="1"/>
    <col min="8708" max="8708" width="19.42578125" style="2" customWidth="1"/>
    <col min="8709" max="8709" width="11.5703125" style="2" customWidth="1"/>
    <col min="8710" max="8710" width="11.42578125" style="2" customWidth="1"/>
    <col min="8711" max="8711" width="10.42578125" style="2" customWidth="1"/>
    <col min="8712" max="8712" width="8.7109375" style="2" customWidth="1"/>
    <col min="8713" max="8713" width="10" style="2" customWidth="1"/>
    <col min="8714" max="8714" width="11.28515625" style="2" customWidth="1"/>
    <col min="8715" max="8715" width="12" style="2" customWidth="1"/>
    <col min="8716" max="8716" width="4.7109375" style="2" customWidth="1"/>
    <col min="8717" max="8717" width="3.42578125" style="2" customWidth="1"/>
    <col min="8718" max="8718" width="4.42578125" style="2" customWidth="1"/>
    <col min="8719" max="8719" width="4.5703125" style="2" customWidth="1"/>
    <col min="8720" max="8720" width="6.5703125" style="2" customWidth="1"/>
    <col min="8721" max="8721" width="8" style="2" customWidth="1"/>
    <col min="8722" max="8722" width="4.28515625" style="2" customWidth="1"/>
    <col min="8723" max="8723" width="18" style="2" customWidth="1"/>
    <col min="8724" max="8724" width="11.42578125" style="2"/>
    <col min="8725" max="8725" width="9.7109375" style="2" customWidth="1"/>
    <col min="8726" max="8726" width="16.7109375" style="2" customWidth="1"/>
    <col min="8727" max="8960" width="11.42578125" style="2"/>
    <col min="8961" max="8961" width="4.7109375" style="2" customWidth="1"/>
    <col min="8962" max="8962" width="7.7109375" style="2" customWidth="1"/>
    <col min="8963" max="8963" width="15.7109375" style="2" customWidth="1"/>
    <col min="8964" max="8964" width="19.42578125" style="2" customWidth="1"/>
    <col min="8965" max="8965" width="11.5703125" style="2" customWidth="1"/>
    <col min="8966" max="8966" width="11.42578125" style="2" customWidth="1"/>
    <col min="8967" max="8967" width="10.42578125" style="2" customWidth="1"/>
    <col min="8968" max="8968" width="8.7109375" style="2" customWidth="1"/>
    <col min="8969" max="8969" width="10" style="2" customWidth="1"/>
    <col min="8970" max="8970" width="11.28515625" style="2" customWidth="1"/>
    <col min="8971" max="8971" width="12" style="2" customWidth="1"/>
    <col min="8972" max="8972" width="4.7109375" style="2" customWidth="1"/>
    <col min="8973" max="8973" width="3.42578125" style="2" customWidth="1"/>
    <col min="8974" max="8974" width="4.42578125" style="2" customWidth="1"/>
    <col min="8975" max="8975" width="4.5703125" style="2" customWidth="1"/>
    <col min="8976" max="8976" width="6.5703125" style="2" customWidth="1"/>
    <col min="8977" max="8977" width="8" style="2" customWidth="1"/>
    <col min="8978" max="8978" width="4.28515625" style="2" customWidth="1"/>
    <col min="8979" max="8979" width="18" style="2" customWidth="1"/>
    <col min="8980" max="8980" width="11.42578125" style="2"/>
    <col min="8981" max="8981" width="9.7109375" style="2" customWidth="1"/>
    <col min="8982" max="8982" width="16.7109375" style="2" customWidth="1"/>
    <col min="8983" max="9216" width="11.42578125" style="2"/>
    <col min="9217" max="9217" width="4.7109375" style="2" customWidth="1"/>
    <col min="9218" max="9218" width="7.7109375" style="2" customWidth="1"/>
    <col min="9219" max="9219" width="15.7109375" style="2" customWidth="1"/>
    <col min="9220" max="9220" width="19.42578125" style="2" customWidth="1"/>
    <col min="9221" max="9221" width="11.5703125" style="2" customWidth="1"/>
    <col min="9222" max="9222" width="11.42578125" style="2" customWidth="1"/>
    <col min="9223" max="9223" width="10.42578125" style="2" customWidth="1"/>
    <col min="9224" max="9224" width="8.7109375" style="2" customWidth="1"/>
    <col min="9225" max="9225" width="10" style="2" customWidth="1"/>
    <col min="9226" max="9226" width="11.28515625" style="2" customWidth="1"/>
    <col min="9227" max="9227" width="12" style="2" customWidth="1"/>
    <col min="9228" max="9228" width="4.7109375" style="2" customWidth="1"/>
    <col min="9229" max="9229" width="3.42578125" style="2" customWidth="1"/>
    <col min="9230" max="9230" width="4.42578125" style="2" customWidth="1"/>
    <col min="9231" max="9231" width="4.5703125" style="2" customWidth="1"/>
    <col min="9232" max="9232" width="6.5703125" style="2" customWidth="1"/>
    <col min="9233" max="9233" width="8" style="2" customWidth="1"/>
    <col min="9234" max="9234" width="4.28515625" style="2" customWidth="1"/>
    <col min="9235" max="9235" width="18" style="2" customWidth="1"/>
    <col min="9236" max="9236" width="11.42578125" style="2"/>
    <col min="9237" max="9237" width="9.7109375" style="2" customWidth="1"/>
    <col min="9238" max="9238" width="16.7109375" style="2" customWidth="1"/>
    <col min="9239" max="9472" width="11.42578125" style="2"/>
    <col min="9473" max="9473" width="4.7109375" style="2" customWidth="1"/>
    <col min="9474" max="9474" width="7.7109375" style="2" customWidth="1"/>
    <col min="9475" max="9475" width="15.7109375" style="2" customWidth="1"/>
    <col min="9476" max="9476" width="19.42578125" style="2" customWidth="1"/>
    <col min="9477" max="9477" width="11.5703125" style="2" customWidth="1"/>
    <col min="9478" max="9478" width="11.42578125" style="2" customWidth="1"/>
    <col min="9479" max="9479" width="10.42578125" style="2" customWidth="1"/>
    <col min="9480" max="9480" width="8.7109375" style="2" customWidth="1"/>
    <col min="9481" max="9481" width="10" style="2" customWidth="1"/>
    <col min="9482" max="9482" width="11.28515625" style="2" customWidth="1"/>
    <col min="9483" max="9483" width="12" style="2" customWidth="1"/>
    <col min="9484" max="9484" width="4.7109375" style="2" customWidth="1"/>
    <col min="9485" max="9485" width="3.42578125" style="2" customWidth="1"/>
    <col min="9486" max="9486" width="4.42578125" style="2" customWidth="1"/>
    <col min="9487" max="9487" width="4.5703125" style="2" customWidth="1"/>
    <col min="9488" max="9488" width="6.5703125" style="2" customWidth="1"/>
    <col min="9489" max="9489" width="8" style="2" customWidth="1"/>
    <col min="9490" max="9490" width="4.28515625" style="2" customWidth="1"/>
    <col min="9491" max="9491" width="18" style="2" customWidth="1"/>
    <col min="9492" max="9492" width="11.42578125" style="2"/>
    <col min="9493" max="9493" width="9.7109375" style="2" customWidth="1"/>
    <col min="9494" max="9494" width="16.7109375" style="2" customWidth="1"/>
    <col min="9495" max="9728" width="11.42578125" style="2"/>
    <col min="9729" max="9729" width="4.7109375" style="2" customWidth="1"/>
    <col min="9730" max="9730" width="7.7109375" style="2" customWidth="1"/>
    <col min="9731" max="9731" width="15.7109375" style="2" customWidth="1"/>
    <col min="9732" max="9732" width="19.42578125" style="2" customWidth="1"/>
    <col min="9733" max="9733" width="11.5703125" style="2" customWidth="1"/>
    <col min="9734" max="9734" width="11.42578125" style="2" customWidth="1"/>
    <col min="9735" max="9735" width="10.42578125" style="2" customWidth="1"/>
    <col min="9736" max="9736" width="8.7109375" style="2" customWidth="1"/>
    <col min="9737" max="9737" width="10" style="2" customWidth="1"/>
    <col min="9738" max="9738" width="11.28515625" style="2" customWidth="1"/>
    <col min="9739" max="9739" width="12" style="2" customWidth="1"/>
    <col min="9740" max="9740" width="4.7109375" style="2" customWidth="1"/>
    <col min="9741" max="9741" width="3.42578125" style="2" customWidth="1"/>
    <col min="9742" max="9742" width="4.42578125" style="2" customWidth="1"/>
    <col min="9743" max="9743" width="4.5703125" style="2" customWidth="1"/>
    <col min="9744" max="9744" width="6.5703125" style="2" customWidth="1"/>
    <col min="9745" max="9745" width="8" style="2" customWidth="1"/>
    <col min="9746" max="9746" width="4.28515625" style="2" customWidth="1"/>
    <col min="9747" max="9747" width="18" style="2" customWidth="1"/>
    <col min="9748" max="9748" width="11.42578125" style="2"/>
    <col min="9749" max="9749" width="9.7109375" style="2" customWidth="1"/>
    <col min="9750" max="9750" width="16.7109375" style="2" customWidth="1"/>
    <col min="9751" max="9984" width="11.42578125" style="2"/>
    <col min="9985" max="9985" width="4.7109375" style="2" customWidth="1"/>
    <col min="9986" max="9986" width="7.7109375" style="2" customWidth="1"/>
    <col min="9987" max="9987" width="15.7109375" style="2" customWidth="1"/>
    <col min="9988" max="9988" width="19.42578125" style="2" customWidth="1"/>
    <col min="9989" max="9989" width="11.5703125" style="2" customWidth="1"/>
    <col min="9990" max="9990" width="11.42578125" style="2" customWidth="1"/>
    <col min="9991" max="9991" width="10.42578125" style="2" customWidth="1"/>
    <col min="9992" max="9992" width="8.7109375" style="2" customWidth="1"/>
    <col min="9993" max="9993" width="10" style="2" customWidth="1"/>
    <col min="9994" max="9994" width="11.28515625" style="2" customWidth="1"/>
    <col min="9995" max="9995" width="12" style="2" customWidth="1"/>
    <col min="9996" max="9996" width="4.7109375" style="2" customWidth="1"/>
    <col min="9997" max="9997" width="3.42578125" style="2" customWidth="1"/>
    <col min="9998" max="9998" width="4.42578125" style="2" customWidth="1"/>
    <col min="9999" max="9999" width="4.5703125" style="2" customWidth="1"/>
    <col min="10000" max="10000" width="6.5703125" style="2" customWidth="1"/>
    <col min="10001" max="10001" width="8" style="2" customWidth="1"/>
    <col min="10002" max="10002" width="4.28515625" style="2" customWidth="1"/>
    <col min="10003" max="10003" width="18" style="2" customWidth="1"/>
    <col min="10004" max="10004" width="11.42578125" style="2"/>
    <col min="10005" max="10005" width="9.7109375" style="2" customWidth="1"/>
    <col min="10006" max="10006" width="16.7109375" style="2" customWidth="1"/>
    <col min="10007" max="10240" width="11.42578125" style="2"/>
    <col min="10241" max="10241" width="4.7109375" style="2" customWidth="1"/>
    <col min="10242" max="10242" width="7.7109375" style="2" customWidth="1"/>
    <col min="10243" max="10243" width="15.7109375" style="2" customWidth="1"/>
    <col min="10244" max="10244" width="19.42578125" style="2" customWidth="1"/>
    <col min="10245" max="10245" width="11.5703125" style="2" customWidth="1"/>
    <col min="10246" max="10246" width="11.42578125" style="2" customWidth="1"/>
    <col min="10247" max="10247" width="10.42578125" style="2" customWidth="1"/>
    <col min="10248" max="10248" width="8.7109375" style="2" customWidth="1"/>
    <col min="10249" max="10249" width="10" style="2" customWidth="1"/>
    <col min="10250" max="10250" width="11.28515625" style="2" customWidth="1"/>
    <col min="10251" max="10251" width="12" style="2" customWidth="1"/>
    <col min="10252" max="10252" width="4.7109375" style="2" customWidth="1"/>
    <col min="10253" max="10253" width="3.42578125" style="2" customWidth="1"/>
    <col min="10254" max="10254" width="4.42578125" style="2" customWidth="1"/>
    <col min="10255" max="10255" width="4.5703125" style="2" customWidth="1"/>
    <col min="10256" max="10256" width="6.5703125" style="2" customWidth="1"/>
    <col min="10257" max="10257" width="8" style="2" customWidth="1"/>
    <col min="10258" max="10258" width="4.28515625" style="2" customWidth="1"/>
    <col min="10259" max="10259" width="18" style="2" customWidth="1"/>
    <col min="10260" max="10260" width="11.42578125" style="2"/>
    <col min="10261" max="10261" width="9.7109375" style="2" customWidth="1"/>
    <col min="10262" max="10262" width="16.7109375" style="2" customWidth="1"/>
    <col min="10263" max="10496" width="11.42578125" style="2"/>
    <col min="10497" max="10497" width="4.7109375" style="2" customWidth="1"/>
    <col min="10498" max="10498" width="7.7109375" style="2" customWidth="1"/>
    <col min="10499" max="10499" width="15.7109375" style="2" customWidth="1"/>
    <col min="10500" max="10500" width="19.42578125" style="2" customWidth="1"/>
    <col min="10501" max="10501" width="11.5703125" style="2" customWidth="1"/>
    <col min="10502" max="10502" width="11.42578125" style="2" customWidth="1"/>
    <col min="10503" max="10503" width="10.42578125" style="2" customWidth="1"/>
    <col min="10504" max="10504" width="8.7109375" style="2" customWidth="1"/>
    <col min="10505" max="10505" width="10" style="2" customWidth="1"/>
    <col min="10506" max="10506" width="11.28515625" style="2" customWidth="1"/>
    <col min="10507" max="10507" width="12" style="2" customWidth="1"/>
    <col min="10508" max="10508" width="4.7109375" style="2" customWidth="1"/>
    <col min="10509" max="10509" width="3.42578125" style="2" customWidth="1"/>
    <col min="10510" max="10510" width="4.42578125" style="2" customWidth="1"/>
    <col min="10511" max="10511" width="4.5703125" style="2" customWidth="1"/>
    <col min="10512" max="10512" width="6.5703125" style="2" customWidth="1"/>
    <col min="10513" max="10513" width="8" style="2" customWidth="1"/>
    <col min="10514" max="10514" width="4.28515625" style="2" customWidth="1"/>
    <col min="10515" max="10515" width="18" style="2" customWidth="1"/>
    <col min="10516" max="10516" width="11.42578125" style="2"/>
    <col min="10517" max="10517" width="9.7109375" style="2" customWidth="1"/>
    <col min="10518" max="10518" width="16.7109375" style="2" customWidth="1"/>
    <col min="10519" max="10752" width="11.42578125" style="2"/>
    <col min="10753" max="10753" width="4.7109375" style="2" customWidth="1"/>
    <col min="10754" max="10754" width="7.7109375" style="2" customWidth="1"/>
    <col min="10755" max="10755" width="15.7109375" style="2" customWidth="1"/>
    <col min="10756" max="10756" width="19.42578125" style="2" customWidth="1"/>
    <col min="10757" max="10757" width="11.5703125" style="2" customWidth="1"/>
    <col min="10758" max="10758" width="11.42578125" style="2" customWidth="1"/>
    <col min="10759" max="10759" width="10.42578125" style="2" customWidth="1"/>
    <col min="10760" max="10760" width="8.7109375" style="2" customWidth="1"/>
    <col min="10761" max="10761" width="10" style="2" customWidth="1"/>
    <col min="10762" max="10762" width="11.28515625" style="2" customWidth="1"/>
    <col min="10763" max="10763" width="12" style="2" customWidth="1"/>
    <col min="10764" max="10764" width="4.7109375" style="2" customWidth="1"/>
    <col min="10765" max="10765" width="3.42578125" style="2" customWidth="1"/>
    <col min="10766" max="10766" width="4.42578125" style="2" customWidth="1"/>
    <col min="10767" max="10767" width="4.5703125" style="2" customWidth="1"/>
    <col min="10768" max="10768" width="6.5703125" style="2" customWidth="1"/>
    <col min="10769" max="10769" width="8" style="2" customWidth="1"/>
    <col min="10770" max="10770" width="4.28515625" style="2" customWidth="1"/>
    <col min="10771" max="10771" width="18" style="2" customWidth="1"/>
    <col min="10772" max="10772" width="11.42578125" style="2"/>
    <col min="10773" max="10773" width="9.7109375" style="2" customWidth="1"/>
    <col min="10774" max="10774" width="16.7109375" style="2" customWidth="1"/>
    <col min="10775" max="11008" width="11.42578125" style="2"/>
    <col min="11009" max="11009" width="4.7109375" style="2" customWidth="1"/>
    <col min="11010" max="11010" width="7.7109375" style="2" customWidth="1"/>
    <col min="11011" max="11011" width="15.7109375" style="2" customWidth="1"/>
    <col min="11012" max="11012" width="19.42578125" style="2" customWidth="1"/>
    <col min="11013" max="11013" width="11.5703125" style="2" customWidth="1"/>
    <col min="11014" max="11014" width="11.42578125" style="2" customWidth="1"/>
    <col min="11015" max="11015" width="10.42578125" style="2" customWidth="1"/>
    <col min="11016" max="11016" width="8.7109375" style="2" customWidth="1"/>
    <col min="11017" max="11017" width="10" style="2" customWidth="1"/>
    <col min="11018" max="11018" width="11.28515625" style="2" customWidth="1"/>
    <col min="11019" max="11019" width="12" style="2" customWidth="1"/>
    <col min="11020" max="11020" width="4.7109375" style="2" customWidth="1"/>
    <col min="11021" max="11021" width="3.42578125" style="2" customWidth="1"/>
    <col min="11022" max="11022" width="4.42578125" style="2" customWidth="1"/>
    <col min="11023" max="11023" width="4.5703125" style="2" customWidth="1"/>
    <col min="11024" max="11024" width="6.5703125" style="2" customWidth="1"/>
    <col min="11025" max="11025" width="8" style="2" customWidth="1"/>
    <col min="11026" max="11026" width="4.28515625" style="2" customWidth="1"/>
    <col min="11027" max="11027" width="18" style="2" customWidth="1"/>
    <col min="11028" max="11028" width="11.42578125" style="2"/>
    <col min="11029" max="11029" width="9.7109375" style="2" customWidth="1"/>
    <col min="11030" max="11030" width="16.7109375" style="2" customWidth="1"/>
    <col min="11031" max="11264" width="11.42578125" style="2"/>
    <col min="11265" max="11265" width="4.7109375" style="2" customWidth="1"/>
    <col min="11266" max="11266" width="7.7109375" style="2" customWidth="1"/>
    <col min="11267" max="11267" width="15.7109375" style="2" customWidth="1"/>
    <col min="11268" max="11268" width="19.42578125" style="2" customWidth="1"/>
    <col min="11269" max="11269" width="11.5703125" style="2" customWidth="1"/>
    <col min="11270" max="11270" width="11.42578125" style="2" customWidth="1"/>
    <col min="11271" max="11271" width="10.42578125" style="2" customWidth="1"/>
    <col min="11272" max="11272" width="8.7109375" style="2" customWidth="1"/>
    <col min="11273" max="11273" width="10" style="2" customWidth="1"/>
    <col min="11274" max="11274" width="11.28515625" style="2" customWidth="1"/>
    <col min="11275" max="11275" width="12" style="2" customWidth="1"/>
    <col min="11276" max="11276" width="4.7109375" style="2" customWidth="1"/>
    <col min="11277" max="11277" width="3.42578125" style="2" customWidth="1"/>
    <col min="11278" max="11278" width="4.42578125" style="2" customWidth="1"/>
    <col min="11279" max="11279" width="4.5703125" style="2" customWidth="1"/>
    <col min="11280" max="11280" width="6.5703125" style="2" customWidth="1"/>
    <col min="11281" max="11281" width="8" style="2" customWidth="1"/>
    <col min="11282" max="11282" width="4.28515625" style="2" customWidth="1"/>
    <col min="11283" max="11283" width="18" style="2" customWidth="1"/>
    <col min="11284" max="11284" width="11.42578125" style="2"/>
    <col min="11285" max="11285" width="9.7109375" style="2" customWidth="1"/>
    <col min="11286" max="11286" width="16.7109375" style="2" customWidth="1"/>
    <col min="11287" max="11520" width="11.42578125" style="2"/>
    <col min="11521" max="11521" width="4.7109375" style="2" customWidth="1"/>
    <col min="11522" max="11522" width="7.7109375" style="2" customWidth="1"/>
    <col min="11523" max="11523" width="15.7109375" style="2" customWidth="1"/>
    <col min="11524" max="11524" width="19.42578125" style="2" customWidth="1"/>
    <col min="11525" max="11525" width="11.5703125" style="2" customWidth="1"/>
    <col min="11526" max="11526" width="11.42578125" style="2" customWidth="1"/>
    <col min="11527" max="11527" width="10.42578125" style="2" customWidth="1"/>
    <col min="11528" max="11528" width="8.7109375" style="2" customWidth="1"/>
    <col min="11529" max="11529" width="10" style="2" customWidth="1"/>
    <col min="11530" max="11530" width="11.28515625" style="2" customWidth="1"/>
    <col min="11531" max="11531" width="12" style="2" customWidth="1"/>
    <col min="11532" max="11532" width="4.7109375" style="2" customWidth="1"/>
    <col min="11533" max="11533" width="3.42578125" style="2" customWidth="1"/>
    <col min="11534" max="11534" width="4.42578125" style="2" customWidth="1"/>
    <col min="11535" max="11535" width="4.5703125" style="2" customWidth="1"/>
    <col min="11536" max="11536" width="6.5703125" style="2" customWidth="1"/>
    <col min="11537" max="11537" width="8" style="2" customWidth="1"/>
    <col min="11538" max="11538" width="4.28515625" style="2" customWidth="1"/>
    <col min="11539" max="11539" width="18" style="2" customWidth="1"/>
    <col min="11540" max="11540" width="11.42578125" style="2"/>
    <col min="11541" max="11541" width="9.7109375" style="2" customWidth="1"/>
    <col min="11542" max="11542" width="16.7109375" style="2" customWidth="1"/>
    <col min="11543" max="11776" width="11.42578125" style="2"/>
    <col min="11777" max="11777" width="4.7109375" style="2" customWidth="1"/>
    <col min="11778" max="11778" width="7.7109375" style="2" customWidth="1"/>
    <col min="11779" max="11779" width="15.7109375" style="2" customWidth="1"/>
    <col min="11780" max="11780" width="19.42578125" style="2" customWidth="1"/>
    <col min="11781" max="11781" width="11.5703125" style="2" customWidth="1"/>
    <col min="11782" max="11782" width="11.42578125" style="2" customWidth="1"/>
    <col min="11783" max="11783" width="10.42578125" style="2" customWidth="1"/>
    <col min="11784" max="11784" width="8.7109375" style="2" customWidth="1"/>
    <col min="11785" max="11785" width="10" style="2" customWidth="1"/>
    <col min="11786" max="11786" width="11.28515625" style="2" customWidth="1"/>
    <col min="11787" max="11787" width="12" style="2" customWidth="1"/>
    <col min="11788" max="11788" width="4.7109375" style="2" customWidth="1"/>
    <col min="11789" max="11789" width="3.42578125" style="2" customWidth="1"/>
    <col min="11790" max="11790" width="4.42578125" style="2" customWidth="1"/>
    <col min="11791" max="11791" width="4.5703125" style="2" customWidth="1"/>
    <col min="11792" max="11792" width="6.5703125" style="2" customWidth="1"/>
    <col min="11793" max="11793" width="8" style="2" customWidth="1"/>
    <col min="11794" max="11794" width="4.28515625" style="2" customWidth="1"/>
    <col min="11795" max="11795" width="18" style="2" customWidth="1"/>
    <col min="11796" max="11796" width="11.42578125" style="2"/>
    <col min="11797" max="11797" width="9.7109375" style="2" customWidth="1"/>
    <col min="11798" max="11798" width="16.7109375" style="2" customWidth="1"/>
    <col min="11799" max="12032" width="11.42578125" style="2"/>
    <col min="12033" max="12033" width="4.7109375" style="2" customWidth="1"/>
    <col min="12034" max="12034" width="7.7109375" style="2" customWidth="1"/>
    <col min="12035" max="12035" width="15.7109375" style="2" customWidth="1"/>
    <col min="12036" max="12036" width="19.42578125" style="2" customWidth="1"/>
    <col min="12037" max="12037" width="11.5703125" style="2" customWidth="1"/>
    <col min="12038" max="12038" width="11.42578125" style="2" customWidth="1"/>
    <col min="12039" max="12039" width="10.42578125" style="2" customWidth="1"/>
    <col min="12040" max="12040" width="8.7109375" style="2" customWidth="1"/>
    <col min="12041" max="12041" width="10" style="2" customWidth="1"/>
    <col min="12042" max="12042" width="11.28515625" style="2" customWidth="1"/>
    <col min="12043" max="12043" width="12" style="2" customWidth="1"/>
    <col min="12044" max="12044" width="4.7109375" style="2" customWidth="1"/>
    <col min="12045" max="12045" width="3.42578125" style="2" customWidth="1"/>
    <col min="12046" max="12046" width="4.42578125" style="2" customWidth="1"/>
    <col min="12047" max="12047" width="4.5703125" style="2" customWidth="1"/>
    <col min="12048" max="12048" width="6.5703125" style="2" customWidth="1"/>
    <col min="12049" max="12049" width="8" style="2" customWidth="1"/>
    <col min="12050" max="12050" width="4.28515625" style="2" customWidth="1"/>
    <col min="12051" max="12051" width="18" style="2" customWidth="1"/>
    <col min="12052" max="12052" width="11.42578125" style="2"/>
    <col min="12053" max="12053" width="9.7109375" style="2" customWidth="1"/>
    <col min="12054" max="12054" width="16.7109375" style="2" customWidth="1"/>
    <col min="12055" max="12288" width="11.42578125" style="2"/>
    <col min="12289" max="12289" width="4.7109375" style="2" customWidth="1"/>
    <col min="12290" max="12290" width="7.7109375" style="2" customWidth="1"/>
    <col min="12291" max="12291" width="15.7109375" style="2" customWidth="1"/>
    <col min="12292" max="12292" width="19.42578125" style="2" customWidth="1"/>
    <col min="12293" max="12293" width="11.5703125" style="2" customWidth="1"/>
    <col min="12294" max="12294" width="11.42578125" style="2" customWidth="1"/>
    <col min="12295" max="12295" width="10.42578125" style="2" customWidth="1"/>
    <col min="12296" max="12296" width="8.7109375" style="2" customWidth="1"/>
    <col min="12297" max="12297" width="10" style="2" customWidth="1"/>
    <col min="12298" max="12298" width="11.28515625" style="2" customWidth="1"/>
    <col min="12299" max="12299" width="12" style="2" customWidth="1"/>
    <col min="12300" max="12300" width="4.7109375" style="2" customWidth="1"/>
    <col min="12301" max="12301" width="3.42578125" style="2" customWidth="1"/>
    <col min="12302" max="12302" width="4.42578125" style="2" customWidth="1"/>
    <col min="12303" max="12303" width="4.5703125" style="2" customWidth="1"/>
    <col min="12304" max="12304" width="6.5703125" style="2" customWidth="1"/>
    <col min="12305" max="12305" width="8" style="2" customWidth="1"/>
    <col min="12306" max="12306" width="4.28515625" style="2" customWidth="1"/>
    <col min="12307" max="12307" width="18" style="2" customWidth="1"/>
    <col min="12308" max="12308" width="11.42578125" style="2"/>
    <col min="12309" max="12309" width="9.7109375" style="2" customWidth="1"/>
    <col min="12310" max="12310" width="16.7109375" style="2" customWidth="1"/>
    <col min="12311" max="12544" width="11.42578125" style="2"/>
    <col min="12545" max="12545" width="4.7109375" style="2" customWidth="1"/>
    <col min="12546" max="12546" width="7.7109375" style="2" customWidth="1"/>
    <col min="12547" max="12547" width="15.7109375" style="2" customWidth="1"/>
    <col min="12548" max="12548" width="19.42578125" style="2" customWidth="1"/>
    <col min="12549" max="12549" width="11.5703125" style="2" customWidth="1"/>
    <col min="12550" max="12550" width="11.42578125" style="2" customWidth="1"/>
    <col min="12551" max="12551" width="10.42578125" style="2" customWidth="1"/>
    <col min="12552" max="12552" width="8.7109375" style="2" customWidth="1"/>
    <col min="12553" max="12553" width="10" style="2" customWidth="1"/>
    <col min="12554" max="12554" width="11.28515625" style="2" customWidth="1"/>
    <col min="12555" max="12555" width="12" style="2" customWidth="1"/>
    <col min="12556" max="12556" width="4.7109375" style="2" customWidth="1"/>
    <col min="12557" max="12557" width="3.42578125" style="2" customWidth="1"/>
    <col min="12558" max="12558" width="4.42578125" style="2" customWidth="1"/>
    <col min="12559" max="12559" width="4.5703125" style="2" customWidth="1"/>
    <col min="12560" max="12560" width="6.5703125" style="2" customWidth="1"/>
    <col min="12561" max="12561" width="8" style="2" customWidth="1"/>
    <col min="12562" max="12562" width="4.28515625" style="2" customWidth="1"/>
    <col min="12563" max="12563" width="18" style="2" customWidth="1"/>
    <col min="12564" max="12564" width="11.42578125" style="2"/>
    <col min="12565" max="12565" width="9.7109375" style="2" customWidth="1"/>
    <col min="12566" max="12566" width="16.7109375" style="2" customWidth="1"/>
    <col min="12567" max="12800" width="11.42578125" style="2"/>
    <col min="12801" max="12801" width="4.7109375" style="2" customWidth="1"/>
    <col min="12802" max="12802" width="7.7109375" style="2" customWidth="1"/>
    <col min="12803" max="12803" width="15.7109375" style="2" customWidth="1"/>
    <col min="12804" max="12804" width="19.42578125" style="2" customWidth="1"/>
    <col min="12805" max="12805" width="11.5703125" style="2" customWidth="1"/>
    <col min="12806" max="12806" width="11.42578125" style="2" customWidth="1"/>
    <col min="12807" max="12807" width="10.42578125" style="2" customWidth="1"/>
    <col min="12808" max="12808" width="8.7109375" style="2" customWidth="1"/>
    <col min="12809" max="12809" width="10" style="2" customWidth="1"/>
    <col min="12810" max="12810" width="11.28515625" style="2" customWidth="1"/>
    <col min="12811" max="12811" width="12" style="2" customWidth="1"/>
    <col min="12812" max="12812" width="4.7109375" style="2" customWidth="1"/>
    <col min="12813" max="12813" width="3.42578125" style="2" customWidth="1"/>
    <col min="12814" max="12814" width="4.42578125" style="2" customWidth="1"/>
    <col min="12815" max="12815" width="4.5703125" style="2" customWidth="1"/>
    <col min="12816" max="12816" width="6.5703125" style="2" customWidth="1"/>
    <col min="12817" max="12817" width="8" style="2" customWidth="1"/>
    <col min="12818" max="12818" width="4.28515625" style="2" customWidth="1"/>
    <col min="12819" max="12819" width="18" style="2" customWidth="1"/>
    <col min="12820" max="12820" width="11.42578125" style="2"/>
    <col min="12821" max="12821" width="9.7109375" style="2" customWidth="1"/>
    <col min="12822" max="12822" width="16.7109375" style="2" customWidth="1"/>
    <col min="12823" max="13056" width="11.42578125" style="2"/>
    <col min="13057" max="13057" width="4.7109375" style="2" customWidth="1"/>
    <col min="13058" max="13058" width="7.7109375" style="2" customWidth="1"/>
    <col min="13059" max="13059" width="15.7109375" style="2" customWidth="1"/>
    <col min="13060" max="13060" width="19.42578125" style="2" customWidth="1"/>
    <col min="13061" max="13061" width="11.5703125" style="2" customWidth="1"/>
    <col min="13062" max="13062" width="11.42578125" style="2" customWidth="1"/>
    <col min="13063" max="13063" width="10.42578125" style="2" customWidth="1"/>
    <col min="13064" max="13064" width="8.7109375" style="2" customWidth="1"/>
    <col min="13065" max="13065" width="10" style="2" customWidth="1"/>
    <col min="13066" max="13066" width="11.28515625" style="2" customWidth="1"/>
    <col min="13067" max="13067" width="12" style="2" customWidth="1"/>
    <col min="13068" max="13068" width="4.7109375" style="2" customWidth="1"/>
    <col min="13069" max="13069" width="3.42578125" style="2" customWidth="1"/>
    <col min="13070" max="13070" width="4.42578125" style="2" customWidth="1"/>
    <col min="13071" max="13071" width="4.5703125" style="2" customWidth="1"/>
    <col min="13072" max="13072" width="6.5703125" style="2" customWidth="1"/>
    <col min="13073" max="13073" width="8" style="2" customWidth="1"/>
    <col min="13074" max="13074" width="4.28515625" style="2" customWidth="1"/>
    <col min="13075" max="13075" width="18" style="2" customWidth="1"/>
    <col min="13076" max="13076" width="11.42578125" style="2"/>
    <col min="13077" max="13077" width="9.7109375" style="2" customWidth="1"/>
    <col min="13078" max="13078" width="16.7109375" style="2" customWidth="1"/>
    <col min="13079" max="13312" width="11.42578125" style="2"/>
    <col min="13313" max="13313" width="4.7109375" style="2" customWidth="1"/>
    <col min="13314" max="13314" width="7.7109375" style="2" customWidth="1"/>
    <col min="13315" max="13315" width="15.7109375" style="2" customWidth="1"/>
    <col min="13316" max="13316" width="19.42578125" style="2" customWidth="1"/>
    <col min="13317" max="13317" width="11.5703125" style="2" customWidth="1"/>
    <col min="13318" max="13318" width="11.42578125" style="2" customWidth="1"/>
    <col min="13319" max="13319" width="10.42578125" style="2" customWidth="1"/>
    <col min="13320" max="13320" width="8.7109375" style="2" customWidth="1"/>
    <col min="13321" max="13321" width="10" style="2" customWidth="1"/>
    <col min="13322" max="13322" width="11.28515625" style="2" customWidth="1"/>
    <col min="13323" max="13323" width="12" style="2" customWidth="1"/>
    <col min="13324" max="13324" width="4.7109375" style="2" customWidth="1"/>
    <col min="13325" max="13325" width="3.42578125" style="2" customWidth="1"/>
    <col min="13326" max="13326" width="4.42578125" style="2" customWidth="1"/>
    <col min="13327" max="13327" width="4.5703125" style="2" customWidth="1"/>
    <col min="13328" max="13328" width="6.5703125" style="2" customWidth="1"/>
    <col min="13329" max="13329" width="8" style="2" customWidth="1"/>
    <col min="13330" max="13330" width="4.28515625" style="2" customWidth="1"/>
    <col min="13331" max="13331" width="18" style="2" customWidth="1"/>
    <col min="13332" max="13332" width="11.42578125" style="2"/>
    <col min="13333" max="13333" width="9.7109375" style="2" customWidth="1"/>
    <col min="13334" max="13334" width="16.7109375" style="2" customWidth="1"/>
    <col min="13335" max="13568" width="11.42578125" style="2"/>
    <col min="13569" max="13569" width="4.7109375" style="2" customWidth="1"/>
    <col min="13570" max="13570" width="7.7109375" style="2" customWidth="1"/>
    <col min="13571" max="13571" width="15.7109375" style="2" customWidth="1"/>
    <col min="13572" max="13572" width="19.42578125" style="2" customWidth="1"/>
    <col min="13573" max="13573" width="11.5703125" style="2" customWidth="1"/>
    <col min="13574" max="13574" width="11.42578125" style="2" customWidth="1"/>
    <col min="13575" max="13575" width="10.42578125" style="2" customWidth="1"/>
    <col min="13576" max="13576" width="8.7109375" style="2" customWidth="1"/>
    <col min="13577" max="13577" width="10" style="2" customWidth="1"/>
    <col min="13578" max="13578" width="11.28515625" style="2" customWidth="1"/>
    <col min="13579" max="13579" width="12" style="2" customWidth="1"/>
    <col min="13580" max="13580" width="4.7109375" style="2" customWidth="1"/>
    <col min="13581" max="13581" width="3.42578125" style="2" customWidth="1"/>
    <col min="13582" max="13582" width="4.42578125" style="2" customWidth="1"/>
    <col min="13583" max="13583" width="4.5703125" style="2" customWidth="1"/>
    <col min="13584" max="13584" width="6.5703125" style="2" customWidth="1"/>
    <col min="13585" max="13585" width="8" style="2" customWidth="1"/>
    <col min="13586" max="13586" width="4.28515625" style="2" customWidth="1"/>
    <col min="13587" max="13587" width="18" style="2" customWidth="1"/>
    <col min="13588" max="13588" width="11.42578125" style="2"/>
    <col min="13589" max="13589" width="9.7109375" style="2" customWidth="1"/>
    <col min="13590" max="13590" width="16.7109375" style="2" customWidth="1"/>
    <col min="13591" max="13824" width="11.42578125" style="2"/>
    <col min="13825" max="13825" width="4.7109375" style="2" customWidth="1"/>
    <col min="13826" max="13826" width="7.7109375" style="2" customWidth="1"/>
    <col min="13827" max="13827" width="15.7109375" style="2" customWidth="1"/>
    <col min="13828" max="13828" width="19.42578125" style="2" customWidth="1"/>
    <col min="13829" max="13829" width="11.5703125" style="2" customWidth="1"/>
    <col min="13830" max="13830" width="11.42578125" style="2" customWidth="1"/>
    <col min="13831" max="13831" width="10.42578125" style="2" customWidth="1"/>
    <col min="13832" max="13832" width="8.7109375" style="2" customWidth="1"/>
    <col min="13833" max="13833" width="10" style="2" customWidth="1"/>
    <col min="13834" max="13834" width="11.28515625" style="2" customWidth="1"/>
    <col min="13835" max="13835" width="12" style="2" customWidth="1"/>
    <col min="13836" max="13836" width="4.7109375" style="2" customWidth="1"/>
    <col min="13837" max="13837" width="3.42578125" style="2" customWidth="1"/>
    <col min="13838" max="13838" width="4.42578125" style="2" customWidth="1"/>
    <col min="13839" max="13839" width="4.5703125" style="2" customWidth="1"/>
    <col min="13840" max="13840" width="6.5703125" style="2" customWidth="1"/>
    <col min="13841" max="13841" width="8" style="2" customWidth="1"/>
    <col min="13842" max="13842" width="4.28515625" style="2" customWidth="1"/>
    <col min="13843" max="13843" width="18" style="2" customWidth="1"/>
    <col min="13844" max="13844" width="11.42578125" style="2"/>
    <col min="13845" max="13845" width="9.7109375" style="2" customWidth="1"/>
    <col min="13846" max="13846" width="16.7109375" style="2" customWidth="1"/>
    <col min="13847" max="14080" width="11.42578125" style="2"/>
    <col min="14081" max="14081" width="4.7109375" style="2" customWidth="1"/>
    <col min="14082" max="14082" width="7.7109375" style="2" customWidth="1"/>
    <col min="14083" max="14083" width="15.7109375" style="2" customWidth="1"/>
    <col min="14084" max="14084" width="19.42578125" style="2" customWidth="1"/>
    <col min="14085" max="14085" width="11.5703125" style="2" customWidth="1"/>
    <col min="14086" max="14086" width="11.42578125" style="2" customWidth="1"/>
    <col min="14087" max="14087" width="10.42578125" style="2" customWidth="1"/>
    <col min="14088" max="14088" width="8.7109375" style="2" customWidth="1"/>
    <col min="14089" max="14089" width="10" style="2" customWidth="1"/>
    <col min="14090" max="14090" width="11.28515625" style="2" customWidth="1"/>
    <col min="14091" max="14091" width="12" style="2" customWidth="1"/>
    <col min="14092" max="14092" width="4.7109375" style="2" customWidth="1"/>
    <col min="14093" max="14093" width="3.42578125" style="2" customWidth="1"/>
    <col min="14094" max="14094" width="4.42578125" style="2" customWidth="1"/>
    <col min="14095" max="14095" width="4.5703125" style="2" customWidth="1"/>
    <col min="14096" max="14096" width="6.5703125" style="2" customWidth="1"/>
    <col min="14097" max="14097" width="8" style="2" customWidth="1"/>
    <col min="14098" max="14098" width="4.28515625" style="2" customWidth="1"/>
    <col min="14099" max="14099" width="18" style="2" customWidth="1"/>
    <col min="14100" max="14100" width="11.42578125" style="2"/>
    <col min="14101" max="14101" width="9.7109375" style="2" customWidth="1"/>
    <col min="14102" max="14102" width="16.7109375" style="2" customWidth="1"/>
    <col min="14103" max="14336" width="11.42578125" style="2"/>
    <col min="14337" max="14337" width="4.7109375" style="2" customWidth="1"/>
    <col min="14338" max="14338" width="7.7109375" style="2" customWidth="1"/>
    <col min="14339" max="14339" width="15.7109375" style="2" customWidth="1"/>
    <col min="14340" max="14340" width="19.42578125" style="2" customWidth="1"/>
    <col min="14341" max="14341" width="11.5703125" style="2" customWidth="1"/>
    <col min="14342" max="14342" width="11.42578125" style="2" customWidth="1"/>
    <col min="14343" max="14343" width="10.42578125" style="2" customWidth="1"/>
    <col min="14344" max="14344" width="8.7109375" style="2" customWidth="1"/>
    <col min="14345" max="14345" width="10" style="2" customWidth="1"/>
    <col min="14346" max="14346" width="11.28515625" style="2" customWidth="1"/>
    <col min="14347" max="14347" width="12" style="2" customWidth="1"/>
    <col min="14348" max="14348" width="4.7109375" style="2" customWidth="1"/>
    <col min="14349" max="14349" width="3.42578125" style="2" customWidth="1"/>
    <col min="14350" max="14350" width="4.42578125" style="2" customWidth="1"/>
    <col min="14351" max="14351" width="4.5703125" style="2" customWidth="1"/>
    <col min="14352" max="14352" width="6.5703125" style="2" customWidth="1"/>
    <col min="14353" max="14353" width="8" style="2" customWidth="1"/>
    <col min="14354" max="14354" width="4.28515625" style="2" customWidth="1"/>
    <col min="14355" max="14355" width="18" style="2" customWidth="1"/>
    <col min="14356" max="14356" width="11.42578125" style="2"/>
    <col min="14357" max="14357" width="9.7109375" style="2" customWidth="1"/>
    <col min="14358" max="14358" width="16.7109375" style="2" customWidth="1"/>
    <col min="14359" max="14592" width="11.42578125" style="2"/>
    <col min="14593" max="14593" width="4.7109375" style="2" customWidth="1"/>
    <col min="14594" max="14594" width="7.7109375" style="2" customWidth="1"/>
    <col min="14595" max="14595" width="15.7109375" style="2" customWidth="1"/>
    <col min="14596" max="14596" width="19.42578125" style="2" customWidth="1"/>
    <col min="14597" max="14597" width="11.5703125" style="2" customWidth="1"/>
    <col min="14598" max="14598" width="11.42578125" style="2" customWidth="1"/>
    <col min="14599" max="14599" width="10.42578125" style="2" customWidth="1"/>
    <col min="14600" max="14600" width="8.7109375" style="2" customWidth="1"/>
    <col min="14601" max="14601" width="10" style="2" customWidth="1"/>
    <col min="14602" max="14602" width="11.28515625" style="2" customWidth="1"/>
    <col min="14603" max="14603" width="12" style="2" customWidth="1"/>
    <col min="14604" max="14604" width="4.7109375" style="2" customWidth="1"/>
    <col min="14605" max="14605" width="3.42578125" style="2" customWidth="1"/>
    <col min="14606" max="14606" width="4.42578125" style="2" customWidth="1"/>
    <col min="14607" max="14607" width="4.5703125" style="2" customWidth="1"/>
    <col min="14608" max="14608" width="6.5703125" style="2" customWidth="1"/>
    <col min="14609" max="14609" width="8" style="2" customWidth="1"/>
    <col min="14610" max="14610" width="4.28515625" style="2" customWidth="1"/>
    <col min="14611" max="14611" width="18" style="2" customWidth="1"/>
    <col min="14612" max="14612" width="11.42578125" style="2"/>
    <col min="14613" max="14613" width="9.7109375" style="2" customWidth="1"/>
    <col min="14614" max="14614" width="16.7109375" style="2" customWidth="1"/>
    <col min="14615" max="14848" width="11.42578125" style="2"/>
    <col min="14849" max="14849" width="4.7109375" style="2" customWidth="1"/>
    <col min="14850" max="14850" width="7.7109375" style="2" customWidth="1"/>
    <col min="14851" max="14851" width="15.7109375" style="2" customWidth="1"/>
    <col min="14852" max="14852" width="19.42578125" style="2" customWidth="1"/>
    <col min="14853" max="14853" width="11.5703125" style="2" customWidth="1"/>
    <col min="14854" max="14854" width="11.42578125" style="2" customWidth="1"/>
    <col min="14855" max="14855" width="10.42578125" style="2" customWidth="1"/>
    <col min="14856" max="14856" width="8.7109375" style="2" customWidth="1"/>
    <col min="14857" max="14857" width="10" style="2" customWidth="1"/>
    <col min="14858" max="14858" width="11.28515625" style="2" customWidth="1"/>
    <col min="14859" max="14859" width="12" style="2" customWidth="1"/>
    <col min="14860" max="14860" width="4.7109375" style="2" customWidth="1"/>
    <col min="14861" max="14861" width="3.42578125" style="2" customWidth="1"/>
    <col min="14862" max="14862" width="4.42578125" style="2" customWidth="1"/>
    <col min="14863" max="14863" width="4.5703125" style="2" customWidth="1"/>
    <col min="14864" max="14864" width="6.5703125" style="2" customWidth="1"/>
    <col min="14865" max="14865" width="8" style="2" customWidth="1"/>
    <col min="14866" max="14866" width="4.28515625" style="2" customWidth="1"/>
    <col min="14867" max="14867" width="18" style="2" customWidth="1"/>
    <col min="14868" max="14868" width="11.42578125" style="2"/>
    <col min="14869" max="14869" width="9.7109375" style="2" customWidth="1"/>
    <col min="14870" max="14870" width="16.7109375" style="2" customWidth="1"/>
    <col min="14871" max="15104" width="11.42578125" style="2"/>
    <col min="15105" max="15105" width="4.7109375" style="2" customWidth="1"/>
    <col min="15106" max="15106" width="7.7109375" style="2" customWidth="1"/>
    <col min="15107" max="15107" width="15.7109375" style="2" customWidth="1"/>
    <col min="15108" max="15108" width="19.42578125" style="2" customWidth="1"/>
    <col min="15109" max="15109" width="11.5703125" style="2" customWidth="1"/>
    <col min="15110" max="15110" width="11.42578125" style="2" customWidth="1"/>
    <col min="15111" max="15111" width="10.42578125" style="2" customWidth="1"/>
    <col min="15112" max="15112" width="8.7109375" style="2" customWidth="1"/>
    <col min="15113" max="15113" width="10" style="2" customWidth="1"/>
    <col min="15114" max="15114" width="11.28515625" style="2" customWidth="1"/>
    <col min="15115" max="15115" width="12" style="2" customWidth="1"/>
    <col min="15116" max="15116" width="4.7109375" style="2" customWidth="1"/>
    <col min="15117" max="15117" width="3.42578125" style="2" customWidth="1"/>
    <col min="15118" max="15118" width="4.42578125" style="2" customWidth="1"/>
    <col min="15119" max="15119" width="4.5703125" style="2" customWidth="1"/>
    <col min="15120" max="15120" width="6.5703125" style="2" customWidth="1"/>
    <col min="15121" max="15121" width="8" style="2" customWidth="1"/>
    <col min="15122" max="15122" width="4.28515625" style="2" customWidth="1"/>
    <col min="15123" max="15123" width="18" style="2" customWidth="1"/>
    <col min="15124" max="15124" width="11.42578125" style="2"/>
    <col min="15125" max="15125" width="9.7109375" style="2" customWidth="1"/>
    <col min="15126" max="15126" width="16.7109375" style="2" customWidth="1"/>
    <col min="15127" max="15360" width="11.42578125" style="2"/>
    <col min="15361" max="15361" width="4.7109375" style="2" customWidth="1"/>
    <col min="15362" max="15362" width="7.7109375" style="2" customWidth="1"/>
    <col min="15363" max="15363" width="15.7109375" style="2" customWidth="1"/>
    <col min="15364" max="15364" width="19.42578125" style="2" customWidth="1"/>
    <col min="15365" max="15365" width="11.5703125" style="2" customWidth="1"/>
    <col min="15366" max="15366" width="11.42578125" style="2" customWidth="1"/>
    <col min="15367" max="15367" width="10.42578125" style="2" customWidth="1"/>
    <col min="15368" max="15368" width="8.7109375" style="2" customWidth="1"/>
    <col min="15369" max="15369" width="10" style="2" customWidth="1"/>
    <col min="15370" max="15370" width="11.28515625" style="2" customWidth="1"/>
    <col min="15371" max="15371" width="12" style="2" customWidth="1"/>
    <col min="15372" max="15372" width="4.7109375" style="2" customWidth="1"/>
    <col min="15373" max="15373" width="3.42578125" style="2" customWidth="1"/>
    <col min="15374" max="15374" width="4.42578125" style="2" customWidth="1"/>
    <col min="15375" max="15375" width="4.5703125" style="2" customWidth="1"/>
    <col min="15376" max="15376" width="6.5703125" style="2" customWidth="1"/>
    <col min="15377" max="15377" width="8" style="2" customWidth="1"/>
    <col min="15378" max="15378" width="4.28515625" style="2" customWidth="1"/>
    <col min="15379" max="15379" width="18" style="2" customWidth="1"/>
    <col min="15380" max="15380" width="11.42578125" style="2"/>
    <col min="15381" max="15381" width="9.7109375" style="2" customWidth="1"/>
    <col min="15382" max="15382" width="16.7109375" style="2" customWidth="1"/>
    <col min="15383" max="15616" width="11.42578125" style="2"/>
    <col min="15617" max="15617" width="4.7109375" style="2" customWidth="1"/>
    <col min="15618" max="15618" width="7.7109375" style="2" customWidth="1"/>
    <col min="15619" max="15619" width="15.7109375" style="2" customWidth="1"/>
    <col min="15620" max="15620" width="19.42578125" style="2" customWidth="1"/>
    <col min="15621" max="15621" width="11.5703125" style="2" customWidth="1"/>
    <col min="15622" max="15622" width="11.42578125" style="2" customWidth="1"/>
    <col min="15623" max="15623" width="10.42578125" style="2" customWidth="1"/>
    <col min="15624" max="15624" width="8.7109375" style="2" customWidth="1"/>
    <col min="15625" max="15625" width="10" style="2" customWidth="1"/>
    <col min="15626" max="15626" width="11.28515625" style="2" customWidth="1"/>
    <col min="15627" max="15627" width="12" style="2" customWidth="1"/>
    <col min="15628" max="15628" width="4.7109375" style="2" customWidth="1"/>
    <col min="15629" max="15629" width="3.42578125" style="2" customWidth="1"/>
    <col min="15630" max="15630" width="4.42578125" style="2" customWidth="1"/>
    <col min="15631" max="15631" width="4.5703125" style="2" customWidth="1"/>
    <col min="15632" max="15632" width="6.5703125" style="2" customWidth="1"/>
    <col min="15633" max="15633" width="8" style="2" customWidth="1"/>
    <col min="15634" max="15634" width="4.28515625" style="2" customWidth="1"/>
    <col min="15635" max="15635" width="18" style="2" customWidth="1"/>
    <col min="15636" max="15636" width="11.42578125" style="2"/>
    <col min="15637" max="15637" width="9.7109375" style="2" customWidth="1"/>
    <col min="15638" max="15638" width="16.7109375" style="2" customWidth="1"/>
    <col min="15639" max="15872" width="11.42578125" style="2"/>
    <col min="15873" max="15873" width="4.7109375" style="2" customWidth="1"/>
    <col min="15874" max="15874" width="7.7109375" style="2" customWidth="1"/>
    <col min="15875" max="15875" width="15.7109375" style="2" customWidth="1"/>
    <col min="15876" max="15876" width="19.42578125" style="2" customWidth="1"/>
    <col min="15877" max="15877" width="11.5703125" style="2" customWidth="1"/>
    <col min="15878" max="15878" width="11.42578125" style="2" customWidth="1"/>
    <col min="15879" max="15879" width="10.42578125" style="2" customWidth="1"/>
    <col min="15880" max="15880" width="8.7109375" style="2" customWidth="1"/>
    <col min="15881" max="15881" width="10" style="2" customWidth="1"/>
    <col min="15882" max="15882" width="11.28515625" style="2" customWidth="1"/>
    <col min="15883" max="15883" width="12" style="2" customWidth="1"/>
    <col min="15884" max="15884" width="4.7109375" style="2" customWidth="1"/>
    <col min="15885" max="15885" width="3.42578125" style="2" customWidth="1"/>
    <col min="15886" max="15886" width="4.42578125" style="2" customWidth="1"/>
    <col min="15887" max="15887" width="4.5703125" style="2" customWidth="1"/>
    <col min="15888" max="15888" width="6.5703125" style="2" customWidth="1"/>
    <col min="15889" max="15889" width="8" style="2" customWidth="1"/>
    <col min="15890" max="15890" width="4.28515625" style="2" customWidth="1"/>
    <col min="15891" max="15891" width="18" style="2" customWidth="1"/>
    <col min="15892" max="15892" width="11.42578125" style="2"/>
    <col min="15893" max="15893" width="9.7109375" style="2" customWidth="1"/>
    <col min="15894" max="15894" width="16.7109375" style="2" customWidth="1"/>
    <col min="15895" max="16128" width="11.42578125" style="2"/>
    <col min="16129" max="16129" width="4.7109375" style="2" customWidth="1"/>
    <col min="16130" max="16130" width="7.7109375" style="2" customWidth="1"/>
    <col min="16131" max="16131" width="15.7109375" style="2" customWidth="1"/>
    <col min="16132" max="16132" width="19.42578125" style="2" customWidth="1"/>
    <col min="16133" max="16133" width="11.5703125" style="2" customWidth="1"/>
    <col min="16134" max="16134" width="11.42578125" style="2" customWidth="1"/>
    <col min="16135" max="16135" width="10.42578125" style="2" customWidth="1"/>
    <col min="16136" max="16136" width="8.7109375" style="2" customWidth="1"/>
    <col min="16137" max="16137" width="10" style="2" customWidth="1"/>
    <col min="16138" max="16138" width="11.28515625" style="2" customWidth="1"/>
    <col min="16139" max="16139" width="12" style="2" customWidth="1"/>
    <col min="16140" max="16140" width="4.7109375" style="2" customWidth="1"/>
    <col min="16141" max="16141" width="3.42578125" style="2" customWidth="1"/>
    <col min="16142" max="16142" width="4.42578125" style="2" customWidth="1"/>
    <col min="16143" max="16143" width="4.5703125" style="2" customWidth="1"/>
    <col min="16144" max="16144" width="6.5703125" style="2" customWidth="1"/>
    <col min="16145" max="16145" width="8" style="2" customWidth="1"/>
    <col min="16146" max="16146" width="4.28515625" style="2" customWidth="1"/>
    <col min="16147" max="16147" width="18" style="2" customWidth="1"/>
    <col min="16148" max="16148" width="11.42578125" style="2"/>
    <col min="16149" max="16149" width="9.7109375" style="2" customWidth="1"/>
    <col min="16150" max="16150" width="16.7109375" style="2" customWidth="1"/>
    <col min="16151" max="16384" width="11.42578125" style="2"/>
  </cols>
  <sheetData>
    <row r="1" spans="3:29">
      <c r="AC1" s="3"/>
    </row>
    <row r="2" spans="3:29" ht="26.25" customHeight="1">
      <c r="C2" s="2402" t="s">
        <v>986</v>
      </c>
      <c r="D2" s="2402"/>
      <c r="E2" s="2402"/>
      <c r="F2" s="2402"/>
      <c r="G2" s="2402"/>
      <c r="H2" s="2402"/>
      <c r="I2" s="2402"/>
      <c r="J2" s="2402"/>
      <c r="K2" s="2402"/>
      <c r="L2" s="2402"/>
      <c r="M2" s="2402"/>
      <c r="N2" s="2402"/>
      <c r="O2" s="2402"/>
      <c r="P2" s="2402"/>
      <c r="Q2" s="2402"/>
      <c r="R2" s="25"/>
      <c r="S2" s="5"/>
      <c r="AC2" s="2" t="s">
        <v>7</v>
      </c>
    </row>
    <row r="3" spans="3:29" ht="31.5" customHeight="1">
      <c r="C3" s="2402"/>
      <c r="D3" s="2402"/>
      <c r="E3" s="2402"/>
      <c r="F3" s="2402"/>
      <c r="G3" s="2402"/>
      <c r="H3" s="2402"/>
      <c r="I3" s="2402"/>
      <c r="J3" s="2402"/>
      <c r="K3" s="2402"/>
      <c r="L3" s="2402"/>
      <c r="M3" s="2402"/>
      <c r="N3" s="2402"/>
      <c r="O3" s="2402"/>
      <c r="P3" s="2402"/>
      <c r="Q3" s="2402"/>
      <c r="R3" s="25"/>
      <c r="S3" s="6"/>
    </row>
    <row r="4" spans="3:29" ht="59.25" customHeight="1">
      <c r="C4" s="2402"/>
      <c r="D4" s="2402"/>
      <c r="E4" s="2402"/>
      <c r="F4" s="2402"/>
      <c r="G4" s="2402"/>
      <c r="H4" s="2402"/>
      <c r="I4" s="2402"/>
      <c r="J4" s="2402"/>
      <c r="K4" s="2402"/>
      <c r="L4" s="2402"/>
      <c r="M4" s="2402"/>
      <c r="N4" s="2402"/>
      <c r="O4" s="2402"/>
      <c r="P4" s="2402"/>
      <c r="Q4" s="2402"/>
      <c r="R4" s="25"/>
      <c r="S4" s="1711"/>
      <c r="T4" s="1711"/>
      <c r="U4" s="1711"/>
      <c r="V4" s="1711"/>
    </row>
    <row r="5" spans="3:29" ht="17.25" customHeight="1">
      <c r="C5" s="1277" t="s">
        <v>8</v>
      </c>
      <c r="D5" s="8"/>
      <c r="E5" s="8"/>
      <c r="F5" s="8"/>
      <c r="G5" s="8"/>
      <c r="H5" s="8"/>
      <c r="I5" s="8"/>
      <c r="J5" s="8"/>
      <c r="K5" s="8"/>
      <c r="L5" s="8"/>
      <c r="M5" s="8"/>
      <c r="N5" s="8"/>
      <c r="O5" s="8"/>
      <c r="P5" s="8"/>
      <c r="Q5" s="8"/>
      <c r="R5" s="25"/>
      <c r="S5" s="1711"/>
      <c r="T5" s="1711"/>
      <c r="U5" s="1711"/>
      <c r="V5" s="1711"/>
    </row>
    <row r="6" spans="3:29" ht="4.9000000000000004" customHeight="1">
      <c r="C6" s="75"/>
      <c r="D6" s="75"/>
      <c r="E6" s="75"/>
      <c r="F6" s="75"/>
      <c r="G6" s="75"/>
      <c r="H6" s="75"/>
      <c r="I6" s="75"/>
      <c r="J6" s="75"/>
      <c r="K6" s="75"/>
      <c r="L6" s="75"/>
      <c r="M6" s="75"/>
      <c r="N6" s="75"/>
      <c r="O6" s="75"/>
      <c r="P6" s="75"/>
      <c r="Q6" s="75"/>
      <c r="R6" s="25"/>
      <c r="S6" s="1711"/>
      <c r="T6" s="1711"/>
      <c r="U6" s="1711"/>
      <c r="V6" s="1711"/>
    </row>
    <row r="7" spans="3:29" ht="18.75" customHeight="1">
      <c r="C7" s="2356" t="s">
        <v>82</v>
      </c>
      <c r="D7" s="2356"/>
      <c r="E7" s="2356"/>
      <c r="F7" s="2356"/>
      <c r="G7" s="2405" t="str">
        <f>'1) INTRODUCIR DATOS'!F7&amp;" "&amp;'1) INTRODUCIR DATOS'!F8&amp;" "&amp;'1) INTRODUCIR DATOS'!F9</f>
        <v>MIREIA SANGUINO CASTRO</v>
      </c>
      <c r="H7" s="2405"/>
      <c r="I7" s="2405"/>
      <c r="J7" s="2405"/>
      <c r="K7" s="2405"/>
      <c r="L7" s="2405"/>
      <c r="M7" s="2405"/>
      <c r="N7" s="2405"/>
      <c r="O7" s="2405"/>
      <c r="P7" s="2405"/>
      <c r="Q7" s="80"/>
      <c r="R7" s="25"/>
      <c r="S7" s="1711"/>
      <c r="T7" s="1711"/>
      <c r="U7" s="1711"/>
      <c r="V7" s="1711"/>
    </row>
    <row r="8" spans="3:29" ht="4.9000000000000004" customHeight="1">
      <c r="C8" s="820"/>
      <c r="D8" s="588"/>
      <c r="E8" s="820"/>
      <c r="F8" s="1279"/>
      <c r="G8" s="1280"/>
      <c r="H8" s="1280"/>
      <c r="I8" s="1280"/>
      <c r="J8" s="1280"/>
      <c r="K8" s="1280"/>
      <c r="L8" s="1280"/>
      <c r="M8" s="1280"/>
      <c r="N8" s="1280"/>
      <c r="O8" s="1280"/>
      <c r="P8" s="1280"/>
      <c r="Q8" s="80"/>
      <c r="R8" s="25"/>
      <c r="S8" s="33"/>
      <c r="T8" s="33"/>
      <c r="U8" s="33"/>
      <c r="V8" s="33"/>
    </row>
    <row r="9" spans="3:29" ht="18.75" customHeight="1">
      <c r="C9" s="1281" t="s">
        <v>83</v>
      </c>
      <c r="D9" s="2405" t="str">
        <f>'1) INTRODUCIR DATOS'!F13&amp;" "</f>
        <v xml:space="preserve">CALLE PI 9 </v>
      </c>
      <c r="E9" s="2405"/>
      <c r="F9" s="2405"/>
      <c r="G9" s="2405"/>
      <c r="H9" s="2405"/>
      <c r="I9" s="2405"/>
      <c r="J9" s="1280" t="s">
        <v>11</v>
      </c>
      <c r="K9" s="1270" t="str">
        <f>'1) INTRODUCIR DATOS'!F14 &amp;" "</f>
        <v xml:space="preserve"> </v>
      </c>
      <c r="L9" s="1279" t="s">
        <v>12</v>
      </c>
      <c r="M9" s="2405" t="str">
        <f>'1) INTRODUCIR DATOS'!F10&amp;" "</f>
        <v xml:space="preserve"> </v>
      </c>
      <c r="N9" s="2405"/>
      <c r="O9" s="2405"/>
      <c r="P9" s="2405"/>
      <c r="R9" s="25"/>
    </row>
    <row r="10" spans="3:29" ht="4.9000000000000004" customHeight="1">
      <c r="C10" s="820"/>
      <c r="D10" s="738"/>
      <c r="E10" s="738"/>
      <c r="F10" s="738"/>
      <c r="G10" s="738"/>
      <c r="H10" s="738"/>
      <c r="I10" s="738"/>
      <c r="J10" s="1279"/>
      <c r="K10" s="1279"/>
      <c r="L10" s="1279"/>
      <c r="M10" s="738"/>
      <c r="N10" s="738"/>
      <c r="O10" s="738"/>
      <c r="P10" s="738"/>
      <c r="R10" s="25"/>
    </row>
    <row r="11" spans="3:29" ht="18.75" customHeight="1">
      <c r="C11" s="1281" t="s">
        <v>84</v>
      </c>
      <c r="D11" s="2405" t="str">
        <f>'1) INTRODUCIR DATOS'!F11&amp;" "</f>
        <v xml:space="preserve"> </v>
      </c>
      <c r="E11" s="2405"/>
      <c r="F11" s="2405"/>
      <c r="G11" s="2405"/>
      <c r="H11" s="2405"/>
      <c r="I11" s="2405"/>
      <c r="J11" s="770" t="s">
        <v>14</v>
      </c>
      <c r="K11" s="2405" t="str">
        <f>'1) INTRODUCIR DATOS'!F12 &amp;" "</f>
        <v xml:space="preserve"> </v>
      </c>
      <c r="L11" s="2405"/>
      <c r="M11" s="2405"/>
      <c r="N11" s="2405"/>
      <c r="O11" s="2405"/>
      <c r="P11" s="2405"/>
      <c r="R11" s="25"/>
    </row>
    <row r="12" spans="3:29" ht="4.9000000000000004" customHeight="1">
      <c r="C12" s="820"/>
      <c r="D12" s="738"/>
      <c r="E12" s="738"/>
      <c r="F12" s="738"/>
      <c r="G12" s="738"/>
      <c r="H12" s="738"/>
      <c r="I12" s="738"/>
      <c r="J12" s="820"/>
      <c r="K12" s="1280"/>
      <c r="L12" s="1280"/>
      <c r="M12" s="1280"/>
      <c r="N12" s="1280"/>
      <c r="O12" s="1280"/>
      <c r="P12" s="1280"/>
      <c r="R12" s="25"/>
    </row>
    <row r="13" spans="3:29" ht="18.75" customHeight="1">
      <c r="C13" s="1281" t="s">
        <v>85</v>
      </c>
      <c r="D13" s="2520" t="s">
        <v>707</v>
      </c>
      <c r="E13" s="2520"/>
      <c r="F13" s="2520"/>
      <c r="G13" s="2520"/>
      <c r="H13" s="2520"/>
      <c r="I13" s="2520"/>
      <c r="J13" s="2520"/>
      <c r="K13" s="2520"/>
      <c r="L13" s="2520"/>
      <c r="M13" s="2520"/>
      <c r="N13" s="2520"/>
      <c r="O13" s="2520"/>
      <c r="P13" s="2520"/>
      <c r="R13" s="25"/>
    </row>
    <row r="14" spans="3:29" ht="4.9000000000000004" customHeight="1">
      <c r="C14" s="820"/>
      <c r="D14" s="738"/>
      <c r="E14" s="738"/>
      <c r="F14" s="738"/>
      <c r="G14" s="738"/>
      <c r="H14" s="738"/>
      <c r="I14" s="738"/>
      <c r="J14" s="738"/>
      <c r="K14" s="738"/>
      <c r="L14" s="1279"/>
      <c r="M14" s="588"/>
      <c r="N14" s="1279"/>
      <c r="O14" s="588"/>
      <c r="P14" s="588"/>
      <c r="R14" s="25"/>
    </row>
    <row r="15" spans="3:29" ht="18.75" customHeight="1">
      <c r="C15" s="1282" t="s">
        <v>86</v>
      </c>
      <c r="D15" s="2405" t="str">
        <f>'1) INTRODUCIR DATOS'!F15&amp;" "</f>
        <v xml:space="preserve">664578040 </v>
      </c>
      <c r="E15" s="2405"/>
      <c r="F15" s="2405"/>
      <c r="G15" s="770" t="s">
        <v>16</v>
      </c>
      <c r="H15" s="2417" t="str">
        <f>'1) INTRODUCIR DATOS'!F16&amp;" "</f>
        <v xml:space="preserve"> </v>
      </c>
      <c r="I15" s="2405"/>
      <c r="J15" s="2405"/>
      <c r="K15" s="2405"/>
      <c r="L15" s="2405"/>
      <c r="M15" s="2405"/>
      <c r="N15" s="2405"/>
      <c r="O15" s="2405"/>
      <c r="P15" s="2405"/>
      <c r="R15" s="25"/>
    </row>
    <row r="16" spans="3:29" ht="4.9000000000000004" customHeight="1">
      <c r="D16" s="88"/>
      <c r="E16" s="88"/>
      <c r="F16" s="79"/>
      <c r="H16" s="79"/>
      <c r="J16" s="89"/>
      <c r="K16" s="79"/>
      <c r="N16" s="79"/>
      <c r="R16" s="25"/>
    </row>
    <row r="17" spans="3:18" ht="17.25" customHeight="1">
      <c r="C17" s="1277" t="s">
        <v>87</v>
      </c>
      <c r="D17" s="90"/>
      <c r="E17" s="90"/>
      <c r="F17" s="90"/>
      <c r="G17" s="90"/>
      <c r="H17" s="90"/>
      <c r="I17" s="90"/>
      <c r="J17" s="90"/>
      <c r="K17" s="90"/>
      <c r="L17" s="90"/>
      <c r="M17" s="90"/>
      <c r="N17" s="90"/>
      <c r="O17" s="90"/>
      <c r="P17" s="90"/>
      <c r="Q17" s="90"/>
      <c r="R17" s="25"/>
    </row>
    <row r="18" spans="3:18" ht="4.9000000000000004" customHeight="1">
      <c r="C18" s="93"/>
      <c r="D18" s="93"/>
      <c r="E18" s="93"/>
      <c r="F18" s="93"/>
      <c r="G18" s="93"/>
      <c r="H18" s="93"/>
      <c r="I18" s="93"/>
      <c r="J18" s="93"/>
      <c r="K18" s="93"/>
      <c r="L18" s="93"/>
      <c r="M18" s="93"/>
      <c r="N18" s="93"/>
      <c r="O18" s="93"/>
      <c r="P18" s="93"/>
      <c r="Q18" s="93"/>
      <c r="R18" s="25"/>
    </row>
    <row r="19" spans="3:18" ht="18.75" customHeight="1">
      <c r="C19" s="1281" t="s">
        <v>37</v>
      </c>
      <c r="D19" s="2520" t="str">
        <f>'1) INTRODUCIR DATOS'!F18&amp;" "</f>
        <v xml:space="preserve">SANDERO [BI1] </v>
      </c>
      <c r="E19" s="2520"/>
      <c r="F19" s="2520"/>
      <c r="G19" s="2520"/>
      <c r="H19" s="588" t="s">
        <v>19</v>
      </c>
      <c r="I19" s="2520" t="str">
        <f>'1) INTRODUCIR DATOS'!F19&amp;" "</f>
        <v xml:space="preserve">Journey TCe 67kW (90CV) [JOG M65 6W S] </v>
      </c>
      <c r="J19" s="2520"/>
      <c r="K19" s="2520"/>
      <c r="L19" s="2520"/>
      <c r="M19" s="2520"/>
      <c r="N19" s="2520"/>
      <c r="O19" s="2520"/>
      <c r="P19" s="2520"/>
      <c r="Q19" s="89"/>
      <c r="R19" s="25"/>
    </row>
    <row r="20" spans="3:18" ht="4.9000000000000004" customHeight="1">
      <c r="C20" s="588"/>
      <c r="D20" s="738"/>
      <c r="E20" s="738"/>
      <c r="F20" s="738"/>
      <c r="G20" s="738"/>
      <c r="H20" s="588"/>
      <c r="I20" s="738"/>
      <c r="J20" s="738"/>
      <c r="K20" s="738"/>
      <c r="L20" s="738"/>
      <c r="M20" s="738"/>
      <c r="N20" s="738"/>
      <c r="O20" s="738"/>
      <c r="P20" s="738"/>
      <c r="Q20" s="89"/>
      <c r="R20" s="25"/>
    </row>
    <row r="21" spans="3:18" ht="18" customHeight="1">
      <c r="C21" s="1281" t="s">
        <v>88</v>
      </c>
      <c r="D21" s="2531" t="str">
        <f>'1) INTRODUCIR DATOS'!F30&amp;" "</f>
        <v xml:space="preserve">Rueda de repuesto [RSEC01] </v>
      </c>
      <c r="E21" s="2531"/>
      <c r="F21" s="2531"/>
      <c r="G21" s="2531"/>
      <c r="H21" s="2531"/>
      <c r="I21" s="2531"/>
      <c r="J21" s="2531"/>
      <c r="K21" s="2531"/>
      <c r="L21" s="2531"/>
      <c r="M21" s="2531"/>
      <c r="N21" s="2531"/>
      <c r="O21" s="2531"/>
      <c r="P21" s="2531"/>
      <c r="R21" s="25"/>
    </row>
    <row r="22" spans="3:18" ht="27" customHeight="1">
      <c r="C22" s="1283"/>
      <c r="D22" s="2531"/>
      <c r="E22" s="2531"/>
      <c r="F22" s="2531"/>
      <c r="G22" s="2531"/>
      <c r="H22" s="2531"/>
      <c r="I22" s="2531"/>
      <c r="J22" s="2531"/>
      <c r="K22" s="2531"/>
      <c r="L22" s="2531"/>
      <c r="M22" s="2531"/>
      <c r="N22" s="2531"/>
      <c r="O22" s="2531"/>
      <c r="P22" s="2531"/>
      <c r="R22" s="25"/>
    </row>
    <row r="23" spans="3:18" ht="4.9000000000000004" customHeight="1">
      <c r="C23" s="1283"/>
      <c r="D23" s="795"/>
      <c r="E23" s="795"/>
      <c r="F23" s="795"/>
      <c r="G23" s="795"/>
      <c r="H23" s="795"/>
      <c r="I23" s="795"/>
      <c r="J23" s="795"/>
      <c r="K23" s="795"/>
      <c r="L23" s="795"/>
      <c r="M23" s="795"/>
      <c r="N23" s="795"/>
      <c r="O23" s="795"/>
      <c r="P23" s="795"/>
      <c r="R23" s="25"/>
    </row>
    <row r="24" spans="3:18" ht="18.75" customHeight="1">
      <c r="C24" s="1283"/>
      <c r="D24" s="588" t="s">
        <v>20</v>
      </c>
      <c r="E24" s="2521" t="str">
        <f>'1) INTRODUCIR DATOS'!F22&amp;" "</f>
        <v xml:space="preserve">Negro Nacarado [676] </v>
      </c>
      <c r="F24" s="2521"/>
      <c r="G24" s="2521"/>
      <c r="H24" s="2504" t="s">
        <v>50</v>
      </c>
      <c r="I24" s="2504"/>
      <c r="J24" s="2504"/>
      <c r="K24" s="2504"/>
      <c r="L24" s="2504"/>
      <c r="M24" s="2504"/>
      <c r="N24" s="2504"/>
      <c r="O24" s="2504"/>
      <c r="P24" s="2504"/>
      <c r="Q24" s="106"/>
      <c r="R24" s="25"/>
    </row>
    <row r="25" spans="3:18" ht="4.9000000000000004" customHeight="1">
      <c r="C25" s="1283"/>
      <c r="D25" s="588"/>
      <c r="E25" s="1283"/>
      <c r="F25" s="1283"/>
      <c r="G25" s="1283"/>
      <c r="H25" s="1284"/>
      <c r="I25" s="1284"/>
      <c r="J25" s="1284"/>
      <c r="K25" s="1284"/>
      <c r="L25" s="1284"/>
      <c r="M25" s="1284"/>
      <c r="N25" s="1284"/>
      <c r="O25" s="1284"/>
      <c r="P25" s="1284"/>
      <c r="Q25" s="106"/>
      <c r="R25" s="25"/>
    </row>
    <row r="26" spans="3:18" ht="18.75" customHeight="1">
      <c r="C26" s="1283"/>
      <c r="D26" s="1283" t="s">
        <v>22</v>
      </c>
      <c r="E26" s="2522" t="str">
        <f>'1) INTRODUCIR DATOS'!F23&amp;" "</f>
        <v xml:space="preserve"> </v>
      </c>
      <c r="F26" s="2521"/>
      <c r="G26" s="2521"/>
      <c r="H26" s="588"/>
      <c r="I26" s="1285"/>
      <c r="J26" s="2517" t="str">
        <f>'1) INTRODUCIR DATOS'!F46&amp;" "</f>
        <v xml:space="preserve">4000 </v>
      </c>
      <c r="K26" s="2517"/>
      <c r="L26" s="2517"/>
      <c r="M26" s="2517"/>
      <c r="N26" s="2517"/>
      <c r="O26" s="2517"/>
      <c r="P26" s="2517"/>
      <c r="R26" s="25"/>
    </row>
    <row r="27" spans="3:18" ht="4.9000000000000004" customHeight="1">
      <c r="C27" s="1283"/>
      <c r="D27" s="588"/>
      <c r="E27" s="1286"/>
      <c r="F27" s="588"/>
      <c r="G27" s="588"/>
      <c r="H27" s="1285"/>
      <c r="I27" s="1285"/>
      <c r="J27" s="2517"/>
      <c r="K27" s="2517"/>
      <c r="L27" s="2517"/>
      <c r="M27" s="2517"/>
      <c r="N27" s="2517"/>
      <c r="O27" s="2517"/>
      <c r="P27" s="2517"/>
      <c r="Q27" s="106"/>
      <c r="R27" s="25"/>
    </row>
    <row r="28" spans="3:18" ht="9" customHeight="1">
      <c r="C28" s="1283"/>
      <c r="D28" s="1283"/>
      <c r="E28" s="1283"/>
      <c r="F28" s="1283"/>
      <c r="G28" s="588"/>
      <c r="H28" s="588"/>
      <c r="I28" s="1283"/>
      <c r="J28" s="1283"/>
      <c r="K28" s="1283"/>
      <c r="L28" s="1283"/>
      <c r="M28" s="1283"/>
      <c r="N28" s="1283"/>
      <c r="O28" s="1283"/>
      <c r="P28" s="588"/>
      <c r="R28" s="25"/>
    </row>
    <row r="29" spans="3:18" ht="30" customHeight="1">
      <c r="C29" s="1283"/>
      <c r="D29" s="820" t="s">
        <v>975</v>
      </c>
      <c r="E29" s="588"/>
      <c r="F29" s="2532" t="str">
        <f>'1) INTRODUCIR DATOS'!F25&amp;" "</f>
        <v xml:space="preserve"> </v>
      </c>
      <c r="G29" s="2532"/>
      <c r="H29" s="588"/>
      <c r="I29" s="588"/>
      <c r="J29" s="771" t="str">
        <f>IF('1) INTRODUCIR DATOS'!D29="","",'1) INTRODUCIR DATOS'!D29)</f>
        <v>IVA%</v>
      </c>
      <c r="K29" s="2533" t="str">
        <f>'1) INTRODUCIR DATOS'!F29&amp;" "</f>
        <v xml:space="preserve"> </v>
      </c>
      <c r="L29" s="2534"/>
      <c r="M29" s="2534"/>
      <c r="N29" s="2534"/>
      <c r="O29" s="2534"/>
      <c r="P29" s="2534"/>
      <c r="Q29" s="89"/>
      <c r="R29" s="25"/>
    </row>
    <row r="30" spans="3:18" ht="4.9000000000000004" customHeight="1">
      <c r="C30" s="106"/>
      <c r="D30" s="106"/>
      <c r="E30" s="106"/>
      <c r="F30" s="106"/>
      <c r="G30" s="106"/>
      <c r="H30" s="106"/>
      <c r="I30" s="106"/>
      <c r="J30" s="106"/>
      <c r="K30" s="106"/>
      <c r="L30" s="106"/>
      <c r="M30" s="106"/>
      <c r="N30" s="106"/>
      <c r="O30" s="106"/>
      <c r="R30" s="25"/>
    </row>
    <row r="31" spans="3:18" ht="18" customHeight="1">
      <c r="C31" s="1277" t="s">
        <v>89</v>
      </c>
      <c r="D31" s="90"/>
      <c r="E31" s="90"/>
      <c r="F31" s="90"/>
      <c r="G31" s="90"/>
      <c r="H31" s="90"/>
      <c r="I31" s="90"/>
      <c r="J31" s="90"/>
      <c r="K31" s="90"/>
      <c r="L31" s="90"/>
      <c r="M31" s="90"/>
      <c r="N31" s="90"/>
      <c r="O31" s="90"/>
      <c r="P31" s="90"/>
      <c r="Q31" s="90"/>
      <c r="R31" s="25"/>
    </row>
    <row r="32" spans="3:18" ht="4.9000000000000004" customHeight="1">
      <c r="C32" s="93"/>
      <c r="D32" s="93"/>
      <c r="E32" s="93"/>
      <c r="F32" s="93"/>
      <c r="G32" s="93"/>
      <c r="H32" s="93"/>
      <c r="I32" s="93"/>
      <c r="J32" s="93"/>
      <c r="K32" s="93"/>
      <c r="L32" s="93"/>
      <c r="M32" s="93"/>
      <c r="N32" s="93"/>
      <c r="O32" s="93"/>
      <c r="P32" s="93"/>
      <c r="Q32" s="93"/>
      <c r="R32" s="25"/>
    </row>
    <row r="33" spans="2:18" ht="18.75" customHeight="1">
      <c r="C33" s="1287" t="s">
        <v>90</v>
      </c>
      <c r="D33" s="2520" t="str">
        <f>'1) INTRODUCIR DATOS'!F48&amp;" "</f>
        <v xml:space="preserve">Renault </v>
      </c>
      <c r="E33" s="2520"/>
      <c r="F33" s="1288" t="s">
        <v>37</v>
      </c>
      <c r="G33" s="2520" t="str">
        <f>'1) INTRODUCIR DATOS'!F49&amp;" "</f>
        <v xml:space="preserve">Clio </v>
      </c>
      <c r="H33" s="2520"/>
      <c r="I33" s="2520"/>
      <c r="J33" s="2520"/>
      <c r="K33" s="1283" t="s">
        <v>38</v>
      </c>
      <c r="L33" s="2520" t="str">
        <f>'1) INTRODUCIR DATOS'!F50&amp;" "</f>
        <v xml:space="preserve">xxxxxx </v>
      </c>
      <c r="M33" s="2520"/>
      <c r="N33" s="2520"/>
      <c r="O33" s="2520"/>
      <c r="P33" s="2520"/>
      <c r="R33" s="25"/>
    </row>
    <row r="34" spans="2:18" ht="4.9000000000000004" customHeight="1">
      <c r="C34" s="1287"/>
      <c r="D34" s="1289"/>
      <c r="E34" s="1289"/>
      <c r="F34" s="1288"/>
      <c r="G34" s="1289"/>
      <c r="H34" s="1289"/>
      <c r="I34" s="1289"/>
      <c r="J34" s="1289"/>
      <c r="K34" s="1283"/>
      <c r="L34" s="1288"/>
      <c r="M34" s="1288"/>
      <c r="N34" s="1288"/>
      <c r="O34" s="1288"/>
      <c r="P34" s="1288"/>
      <c r="R34" s="25"/>
    </row>
    <row r="35" spans="2:18" ht="18.75" customHeight="1">
      <c r="C35" s="1287" t="s">
        <v>91</v>
      </c>
      <c r="D35" s="2520" t="str">
        <f>'1) INTRODUCIR DATOS'!F51&amp;" "</f>
        <v xml:space="preserve">xxxxxx </v>
      </c>
      <c r="E35" s="2520"/>
      <c r="F35" s="2520"/>
      <c r="G35" s="589" t="s">
        <v>39</v>
      </c>
      <c r="H35" s="2520" t="str">
        <f>'1) INTRODUCIR DATOS'!F52&amp;" "</f>
        <v xml:space="preserve">120 </v>
      </c>
      <c r="I35" s="2520"/>
      <c r="J35" s="2489" t="s">
        <v>40</v>
      </c>
      <c r="K35" s="2489"/>
      <c r="L35" s="2474">
        <f>IF('1) INTRODUCIR DATOS'!F53="","",'1) INTRODUCIR DATOS'!F53)</f>
        <v>43658</v>
      </c>
      <c r="M35" s="2474"/>
      <c r="N35" s="2474"/>
      <c r="O35" s="2474"/>
      <c r="P35" s="2474"/>
      <c r="Q35" s="112"/>
      <c r="R35" s="25"/>
    </row>
    <row r="36" spans="2:18" ht="4.9000000000000004" customHeight="1">
      <c r="C36" s="1287"/>
      <c r="D36" s="795"/>
      <c r="E36" s="795"/>
      <c r="F36" s="795"/>
      <c r="G36" s="589"/>
      <c r="H36" s="1290"/>
      <c r="I36" s="1290"/>
      <c r="J36" s="1291"/>
      <c r="K36" s="1291"/>
      <c r="L36" s="1290"/>
      <c r="M36" s="1290"/>
      <c r="N36" s="1290"/>
      <c r="O36" s="1290"/>
      <c r="P36" s="1290"/>
      <c r="Q36" s="112"/>
      <c r="R36" s="25"/>
    </row>
    <row r="37" spans="2:18" ht="18.75" customHeight="1">
      <c r="C37" s="1292" t="s">
        <v>41</v>
      </c>
      <c r="D37" s="2520" t="str">
        <f>'1) INTRODUCIR DATOS'!F54&amp;" "</f>
        <v xml:space="preserve">vf1xxxxxxxxx </v>
      </c>
      <c r="E37" s="2520"/>
      <c r="F37" s="2520"/>
      <c r="G37" s="589"/>
      <c r="H37" s="589"/>
      <c r="I37" s="589"/>
      <c r="J37" s="589"/>
      <c r="K37" s="589"/>
      <c r="L37" s="589"/>
      <c r="M37" s="589"/>
      <c r="N37" s="589"/>
      <c r="O37" s="589"/>
      <c r="P37" s="589"/>
      <c r="Q37" s="112"/>
      <c r="R37" s="25"/>
    </row>
    <row r="38" spans="2:18" ht="4.9000000000000004" customHeight="1">
      <c r="C38" s="1283"/>
      <c r="D38" s="1283"/>
      <c r="E38" s="1283"/>
      <c r="F38" s="1283"/>
      <c r="G38" s="1283"/>
      <c r="H38" s="1283"/>
      <c r="I38" s="1283"/>
      <c r="J38" s="1283"/>
      <c r="K38" s="588"/>
      <c r="L38" s="588"/>
      <c r="M38" s="1283"/>
      <c r="N38" s="1283"/>
      <c r="O38" s="1283"/>
      <c r="P38" s="588"/>
      <c r="R38" s="25"/>
    </row>
    <row r="39" spans="2:18" ht="18.75" customHeight="1">
      <c r="C39" s="1283"/>
      <c r="D39" s="2476" t="s">
        <v>43</v>
      </c>
      <c r="E39" s="2476"/>
      <c r="F39" s="2476"/>
      <c r="G39" s="2476"/>
      <c r="H39" s="2476"/>
      <c r="I39" s="2476"/>
      <c r="J39" s="2476"/>
      <c r="K39" s="2516" t="s">
        <v>42</v>
      </c>
      <c r="L39" s="2516"/>
      <c r="M39" s="2516"/>
      <c r="N39" s="2516"/>
      <c r="O39" s="2516"/>
      <c r="P39" s="2516"/>
      <c r="R39" s="25"/>
    </row>
    <row r="40" spans="2:18" ht="30" customHeight="1">
      <c r="C40" s="592"/>
      <c r="D40" s="2476"/>
      <c r="E40" s="2476"/>
      <c r="F40" s="2476"/>
      <c r="G40" s="2476"/>
      <c r="H40" s="2476"/>
      <c r="I40" s="2476"/>
      <c r="J40" s="2476"/>
      <c r="K40" s="2517" t="str">
        <f>'1) INTRODUCIR DATOS'!F56&amp;" "</f>
        <v xml:space="preserve">1000 </v>
      </c>
      <c r="L40" s="2517"/>
      <c r="M40" s="2517"/>
      <c r="N40" s="2517"/>
      <c r="O40" s="2517"/>
      <c r="P40" s="2517"/>
      <c r="Q40" s="88"/>
      <c r="R40" s="25"/>
    </row>
    <row r="41" spans="2:18" ht="13.5" customHeight="1">
      <c r="C41" s="592"/>
      <c r="D41" s="2476"/>
      <c r="E41" s="2476"/>
      <c r="F41" s="2476"/>
      <c r="G41" s="2476"/>
      <c r="H41" s="2476"/>
      <c r="I41" s="2476"/>
      <c r="J41" s="2476"/>
      <c r="K41" s="588"/>
      <c r="L41" s="588"/>
      <c r="M41" s="588"/>
      <c r="N41" s="1293"/>
      <c r="O41" s="592"/>
      <c r="P41" s="592"/>
      <c r="Q41" s="88"/>
      <c r="R41" s="25"/>
    </row>
    <row r="42" spans="2:18" ht="13.5" customHeight="1">
      <c r="C42" s="592"/>
      <c r="D42" s="2476"/>
      <c r="E42" s="2476"/>
      <c r="F42" s="2476"/>
      <c r="G42" s="2476"/>
      <c r="H42" s="2476"/>
      <c r="I42" s="2476"/>
      <c r="J42" s="2476"/>
      <c r="K42" s="588"/>
      <c r="L42" s="588"/>
      <c r="M42" s="588"/>
      <c r="N42" s="1293"/>
      <c r="O42" s="592"/>
      <c r="P42" s="592"/>
      <c r="Q42" s="88"/>
      <c r="R42" s="25"/>
    </row>
    <row r="43" spans="2:18" ht="25.5" customHeight="1">
      <c r="C43" s="592"/>
      <c r="D43" s="808" t="s">
        <v>44</v>
      </c>
      <c r="E43" s="820"/>
      <c r="F43" s="820"/>
      <c r="G43" s="588"/>
      <c r="H43" s="588"/>
      <c r="I43" s="2474">
        <f>IF('1) INTRODUCIR DATOS'!F55="","",'1) INTRODUCIR DATOS'!F55)</f>
        <v>44208</v>
      </c>
      <c r="J43" s="2474"/>
      <c r="K43" s="588"/>
      <c r="L43" s="588"/>
      <c r="M43" s="588"/>
      <c r="N43" s="588"/>
      <c r="O43" s="588"/>
      <c r="P43" s="588"/>
      <c r="Q43" s="595"/>
      <c r="R43" s="25"/>
    </row>
    <row r="44" spans="2:18" ht="15" customHeight="1">
      <c r="B44" s="121"/>
      <c r="C44" s="119"/>
      <c r="D44" s="89"/>
      <c r="E44" s="102"/>
      <c r="F44" s="102"/>
      <c r="G44" s="102"/>
      <c r="H44" s="121"/>
      <c r="I44" s="121"/>
      <c r="J44" s="121"/>
      <c r="K44" s="123"/>
      <c r="L44" s="123"/>
      <c r="M44" s="123"/>
      <c r="N44" s="124"/>
      <c r="O44" s="102"/>
      <c r="P44" s="102"/>
      <c r="Q44" s="102"/>
      <c r="R44" s="25"/>
    </row>
    <row r="45" spans="2:18" ht="17.25" customHeight="1">
      <c r="C45" s="1277" t="s">
        <v>92</v>
      </c>
      <c r="D45" s="90"/>
      <c r="E45" s="90"/>
      <c r="F45" s="90"/>
      <c r="G45" s="90"/>
      <c r="H45" s="90"/>
      <c r="I45" s="90"/>
      <c r="J45" s="90"/>
      <c r="K45" s="90"/>
      <c r="L45" s="90"/>
      <c r="M45" s="90"/>
      <c r="N45" s="90"/>
      <c r="O45" s="90"/>
      <c r="P45" s="90"/>
      <c r="Q45" s="90"/>
      <c r="R45" s="25"/>
    </row>
    <row r="46" spans="2:18" ht="4.9000000000000004" customHeight="1">
      <c r="C46" s="93"/>
      <c r="D46" s="93"/>
      <c r="E46" s="93"/>
      <c r="F46" s="93"/>
      <c r="G46" s="93"/>
      <c r="H46" s="93"/>
      <c r="I46" s="93"/>
      <c r="J46" s="93"/>
      <c r="K46" s="93"/>
      <c r="L46" s="93"/>
      <c r="M46" s="93"/>
      <c r="N46" s="93"/>
      <c r="O46" s="93"/>
      <c r="P46" s="93"/>
      <c r="Q46" s="93"/>
      <c r="R46" s="25"/>
    </row>
    <row r="47" spans="2:18" ht="17.25" customHeight="1">
      <c r="D47" s="760" t="s">
        <v>93</v>
      </c>
      <c r="E47" s="1285"/>
      <c r="F47" s="1285"/>
      <c r="G47" s="1285"/>
      <c r="H47" s="1285"/>
      <c r="I47" s="1285"/>
      <c r="J47" s="1285"/>
      <c r="K47" s="1285"/>
      <c r="L47" s="1294"/>
      <c r="M47" s="1285"/>
      <c r="N47" s="1285"/>
      <c r="O47" s="588"/>
      <c r="P47" s="1285"/>
      <c r="Q47" s="102"/>
      <c r="R47" s="25"/>
    </row>
    <row r="48" spans="2:18" ht="9" customHeight="1">
      <c r="D48" s="760"/>
      <c r="E48" s="1285"/>
      <c r="F48" s="1285"/>
      <c r="G48" s="1285"/>
      <c r="H48" s="1285"/>
      <c r="I48" s="1285"/>
      <c r="J48" s="1285"/>
      <c r="K48" s="1285"/>
      <c r="L48" s="1285"/>
      <c r="M48" s="1285"/>
      <c r="N48" s="1285"/>
      <c r="O48" s="1285"/>
      <c r="P48" s="1285"/>
      <c r="Q48" s="102"/>
      <c r="R48" s="25"/>
    </row>
    <row r="49" spans="3:18" ht="17.25" customHeight="1">
      <c r="D49" s="2490" t="s">
        <v>94</v>
      </c>
      <c r="E49" s="2490"/>
      <c r="F49" s="2490"/>
      <c r="G49" s="2490"/>
      <c r="H49" s="2490"/>
      <c r="I49" s="2490"/>
      <c r="J49" s="2490"/>
      <c r="K49" s="1285"/>
      <c r="L49" s="1294"/>
      <c r="M49" s="1285"/>
      <c r="N49" s="1285"/>
      <c r="O49" s="588"/>
      <c r="P49" s="1285"/>
      <c r="Q49" s="102"/>
      <c r="R49" s="25"/>
    </row>
    <row r="50" spans="3:18" ht="18" customHeight="1">
      <c r="D50" s="2490"/>
      <c r="E50" s="2490"/>
      <c r="F50" s="2490"/>
      <c r="G50" s="2490"/>
      <c r="H50" s="2490"/>
      <c r="I50" s="2490"/>
      <c r="J50" s="2490"/>
      <c r="K50" s="1285"/>
      <c r="L50" s="1285"/>
      <c r="M50" s="1285"/>
      <c r="N50" s="1285"/>
      <c r="O50" s="1285"/>
      <c r="P50" s="1285"/>
      <c r="Q50" s="102"/>
      <c r="R50" s="25"/>
    </row>
    <row r="51" spans="3:18" ht="9" customHeight="1">
      <c r="D51" s="760"/>
      <c r="E51" s="1285"/>
      <c r="F51" s="1285"/>
      <c r="G51" s="1285"/>
      <c r="H51" s="1285"/>
      <c r="I51" s="1285"/>
      <c r="J51" s="1285"/>
      <c r="K51" s="1285"/>
      <c r="L51" s="1285"/>
      <c r="M51" s="1285"/>
      <c r="N51" s="1285"/>
      <c r="O51" s="1285"/>
      <c r="P51" s="1285"/>
      <c r="Q51" s="102"/>
      <c r="R51" s="25"/>
    </row>
    <row r="52" spans="3:18" ht="17.25" customHeight="1">
      <c r="D52" s="760" t="s">
        <v>95</v>
      </c>
      <c r="E52" s="1285"/>
      <c r="F52" s="1285"/>
      <c r="G52" s="1285"/>
      <c r="H52" s="1285"/>
      <c r="I52" s="1285"/>
      <c r="J52" s="1285"/>
      <c r="K52" s="1285"/>
      <c r="L52" s="1294"/>
      <c r="M52" s="1285"/>
      <c r="N52" s="1285"/>
      <c r="O52" s="588"/>
      <c r="P52" s="1285"/>
      <c r="Q52" s="102"/>
      <c r="R52" s="25"/>
    </row>
    <row r="53" spans="3:18" ht="4.9000000000000004" customHeight="1">
      <c r="C53" s="110"/>
      <c r="D53" s="588"/>
      <c r="E53" s="589"/>
      <c r="F53" s="589"/>
      <c r="G53" s="589"/>
      <c r="H53" s="589"/>
      <c r="I53" s="589"/>
      <c r="J53" s="589"/>
      <c r="K53" s="589"/>
      <c r="L53" s="589"/>
      <c r="M53" s="589"/>
      <c r="N53" s="589"/>
      <c r="O53" s="589"/>
      <c r="P53" s="589"/>
      <c r="Q53" s="110"/>
      <c r="R53" s="25"/>
    </row>
    <row r="54" spans="3:18" ht="30" customHeight="1">
      <c r="C54" s="110"/>
      <c r="D54" s="588"/>
      <c r="E54" s="589"/>
      <c r="F54" s="2518" t="s">
        <v>75</v>
      </c>
      <c r="G54" s="2518"/>
      <c r="H54" s="2518"/>
      <c r="I54" s="2518"/>
      <c r="J54" s="2518"/>
      <c r="K54" s="2519"/>
      <c r="L54" s="2519"/>
      <c r="M54" s="2519"/>
      <c r="N54" s="2519"/>
      <c r="O54" s="2519"/>
      <c r="P54" s="2519"/>
      <c r="Q54" s="110"/>
      <c r="R54" s="25"/>
    </row>
    <row r="55" spans="3:18" ht="15" customHeight="1">
      <c r="C55" s="110"/>
      <c r="D55" s="588"/>
      <c r="E55" s="589"/>
      <c r="F55" s="1295"/>
      <c r="G55" s="1295"/>
      <c r="H55" s="1295"/>
      <c r="I55" s="1295"/>
      <c r="J55" s="1295"/>
      <c r="K55" s="1296"/>
      <c r="L55" s="1296"/>
      <c r="M55" s="1296"/>
      <c r="N55" s="1296"/>
      <c r="O55" s="1296"/>
      <c r="P55" s="1296"/>
      <c r="Q55" s="110"/>
      <c r="R55" s="25"/>
    </row>
    <row r="56" spans="3:18" ht="27" customHeight="1">
      <c r="C56" s="110"/>
      <c r="D56" s="2488" t="s">
        <v>970</v>
      </c>
      <c r="E56" s="2488"/>
      <c r="F56" s="2488"/>
      <c r="G56" s="2488"/>
      <c r="H56" s="2488"/>
      <c r="I56" s="2488"/>
      <c r="J56" s="2488"/>
      <c r="K56" s="2488"/>
      <c r="L56" s="2488"/>
      <c r="M56" s="2488"/>
      <c r="N56" s="2488"/>
      <c r="O56" s="2488"/>
      <c r="P56" s="2488"/>
      <c r="Q56" s="2488"/>
      <c r="R56" s="25"/>
    </row>
    <row r="57" spans="3:18" ht="20.25" customHeight="1">
      <c r="C57" s="88"/>
      <c r="D57" s="2488"/>
      <c r="E57" s="2488"/>
      <c r="F57" s="2488"/>
      <c r="G57" s="2488"/>
      <c r="H57" s="2488"/>
      <c r="I57" s="2488"/>
      <c r="J57" s="2488"/>
      <c r="K57" s="2488"/>
      <c r="L57" s="2488"/>
      <c r="M57" s="2488"/>
      <c r="N57" s="2488"/>
      <c r="O57" s="2488"/>
      <c r="P57" s="2488"/>
      <c r="Q57" s="2488"/>
      <c r="R57" s="25"/>
    </row>
    <row r="58" spans="3:18" ht="15.75" customHeight="1">
      <c r="C58" s="136"/>
      <c r="D58" s="2488"/>
      <c r="E58" s="2488"/>
      <c r="F58" s="2488"/>
      <c r="G58" s="2488"/>
      <c r="H58" s="2488"/>
      <c r="I58" s="2488"/>
      <c r="J58" s="2488"/>
      <c r="K58" s="2488"/>
      <c r="L58" s="2488"/>
      <c r="M58" s="2488"/>
      <c r="N58" s="2488"/>
      <c r="O58" s="2488"/>
      <c r="P58" s="2488"/>
      <c r="Q58" s="2488"/>
      <c r="R58" s="25"/>
    </row>
    <row r="59" spans="3:18" ht="24" customHeight="1">
      <c r="C59" s="1299" t="s">
        <v>96</v>
      </c>
      <c r="D59" s="2515" t="s">
        <v>173</v>
      </c>
      <c r="E59" s="2515"/>
      <c r="F59" s="2515"/>
      <c r="G59" s="2515"/>
      <c r="H59" s="1290" t="s">
        <v>97</v>
      </c>
      <c r="I59" s="1298">
        <v>3</v>
      </c>
      <c r="J59" s="1290" t="s">
        <v>98</v>
      </c>
      <c r="K59" s="2515" t="s">
        <v>174</v>
      </c>
      <c r="L59" s="2515"/>
      <c r="M59" s="2515"/>
      <c r="N59" s="795" t="s">
        <v>98</v>
      </c>
      <c r="O59" s="2515">
        <v>2021</v>
      </c>
      <c r="P59" s="2515"/>
      <c r="Q59" s="136"/>
      <c r="R59" s="25"/>
    </row>
    <row r="60" spans="3:18" ht="40.9" customHeight="1">
      <c r="C60" s="136"/>
      <c r="D60" s="1297"/>
      <c r="E60" s="1297"/>
      <c r="F60" s="1297"/>
      <c r="G60" s="1297"/>
      <c r="H60" s="1297"/>
      <c r="I60" s="1297"/>
      <c r="J60" s="1297"/>
      <c r="K60" s="1297"/>
      <c r="L60" s="1297"/>
      <c r="M60" s="1297"/>
      <c r="N60" s="1297"/>
      <c r="O60" s="1297"/>
      <c r="P60" s="1297"/>
      <c r="Q60" s="136"/>
      <c r="R60" s="25"/>
    </row>
    <row r="61" spans="3:18" ht="18.75" customHeight="1">
      <c r="C61" s="136"/>
      <c r="D61" s="2489" t="s">
        <v>99</v>
      </c>
      <c r="E61" s="2489"/>
      <c r="F61" s="2489"/>
      <c r="G61" s="2489"/>
      <c r="H61" s="760"/>
      <c r="I61" s="2490" t="s">
        <v>100</v>
      </c>
      <c r="J61" s="2490"/>
      <c r="K61" s="2490"/>
      <c r="L61" s="2490"/>
      <c r="M61" s="2490"/>
      <c r="N61" s="2490"/>
      <c r="O61" s="2490"/>
      <c r="P61" s="2490"/>
      <c r="Q61" s="136"/>
      <c r="R61" s="25"/>
    </row>
    <row r="62" spans="3:18" ht="58.5" customHeight="1">
      <c r="C62" s="144"/>
      <c r="D62" s="2484"/>
      <c r="E62" s="2485"/>
      <c r="F62" s="2485"/>
      <c r="G62" s="2486"/>
      <c r="H62" s="589"/>
      <c r="I62" s="2484"/>
      <c r="J62" s="2485"/>
      <c r="K62" s="2485"/>
      <c r="L62" s="2485"/>
      <c r="M62" s="2485"/>
      <c r="N62" s="2485"/>
      <c r="O62" s="2485"/>
      <c r="P62" s="2486"/>
      <c r="Q62" s="144"/>
      <c r="R62" s="25"/>
    </row>
    <row r="63" spans="3:18" ht="10.5" customHeight="1">
      <c r="C63" s="144"/>
      <c r="D63" s="867"/>
      <c r="E63" s="867"/>
      <c r="F63" s="867"/>
      <c r="G63" s="867"/>
      <c r="H63" s="867"/>
      <c r="I63" s="867"/>
      <c r="J63" s="867"/>
      <c r="K63" s="867"/>
      <c r="L63" s="867"/>
      <c r="M63" s="867"/>
      <c r="N63" s="867"/>
      <c r="O63" s="867"/>
      <c r="P63" s="867"/>
      <c r="Q63" s="144"/>
      <c r="R63" s="25"/>
    </row>
    <row r="64" spans="3:18" ht="127.15" customHeight="1">
      <c r="C64" s="2495" t="s">
        <v>981</v>
      </c>
      <c r="D64" s="1862"/>
      <c r="E64" s="1862"/>
      <c r="F64" s="1862"/>
      <c r="G64" s="1862"/>
      <c r="H64" s="1862"/>
      <c r="I64" s="1862"/>
      <c r="J64" s="1862"/>
      <c r="K64" s="1862"/>
      <c r="L64" s="1862"/>
      <c r="M64" s="1862"/>
      <c r="N64" s="1862"/>
      <c r="O64" s="1862"/>
      <c r="P64" s="1862"/>
      <c r="Q64" s="1862"/>
      <c r="R64" s="25"/>
    </row>
    <row r="65" spans="2:18" ht="15" customHeight="1">
      <c r="C65" s="144"/>
      <c r="D65" s="144"/>
      <c r="E65" s="144"/>
      <c r="F65" s="144"/>
      <c r="G65" s="144"/>
      <c r="H65" s="144"/>
      <c r="I65" s="144"/>
      <c r="J65" s="144"/>
      <c r="K65" s="144"/>
      <c r="L65" s="144"/>
      <c r="M65" s="144"/>
      <c r="N65" s="144"/>
      <c r="O65" s="144"/>
      <c r="P65" s="144"/>
      <c r="Q65" s="144"/>
      <c r="R65" s="25"/>
    </row>
    <row r="66" spans="2:18" ht="18.75" customHeight="1">
      <c r="J66" s="645"/>
      <c r="K66" s="645"/>
      <c r="L66" s="645"/>
      <c r="M66" s="645"/>
      <c r="N66" s="645"/>
      <c r="O66" s="645"/>
      <c r="P66" s="645"/>
      <c r="Q66" s="645"/>
      <c r="R66" s="25"/>
    </row>
    <row r="67" spans="2:18" ht="72" customHeight="1">
      <c r="C67" s="2496" t="s">
        <v>977</v>
      </c>
      <c r="D67" s="2496"/>
      <c r="E67" s="2496"/>
      <c r="F67" s="2496"/>
      <c r="G67" s="2496"/>
      <c r="H67" s="2496"/>
      <c r="I67" s="2496"/>
      <c r="J67" s="2496"/>
      <c r="K67" s="2496"/>
      <c r="L67" s="2496"/>
      <c r="M67" s="2496"/>
      <c r="N67" s="2496"/>
      <c r="O67" s="2496"/>
      <c r="P67" s="2496"/>
      <c r="Q67" s="2496"/>
      <c r="R67" s="25"/>
    </row>
    <row r="68" spans="2:18" ht="0.75" customHeight="1">
      <c r="B68" s="145"/>
      <c r="C68" s="980"/>
      <c r="D68" s="981"/>
      <c r="E68" s="981"/>
      <c r="F68" s="981"/>
      <c r="G68" s="981"/>
      <c r="H68" s="981"/>
      <c r="I68" s="1102" t="s">
        <v>797</v>
      </c>
      <c r="J68" s="1102"/>
      <c r="K68" s="1102"/>
      <c r="L68" s="1102"/>
      <c r="M68" s="1102"/>
      <c r="N68" s="1102"/>
      <c r="O68" s="1102"/>
      <c r="P68" s="1102"/>
      <c r="Q68" s="1102"/>
      <c r="R68" s="25"/>
    </row>
    <row r="69" spans="2:18" ht="10.5" customHeight="1">
      <c r="C69" s="2529" t="s">
        <v>978</v>
      </c>
      <c r="D69" s="2529"/>
      <c r="E69" s="2529"/>
      <c r="F69" s="2529"/>
      <c r="G69" s="2529"/>
      <c r="H69" s="981"/>
      <c r="I69" s="2529" t="s">
        <v>979</v>
      </c>
      <c r="J69" s="2529"/>
      <c r="K69" s="2529"/>
      <c r="L69" s="2529"/>
      <c r="M69" s="2529"/>
      <c r="N69" s="2529"/>
      <c r="O69" s="2529"/>
      <c r="P69" s="2529"/>
      <c r="Q69" s="2529"/>
      <c r="R69" s="25"/>
    </row>
    <row r="70" spans="2:18" ht="24.75" customHeight="1">
      <c r="C70" s="2529"/>
      <c r="D70" s="2529"/>
      <c r="E70" s="2529"/>
      <c r="F70" s="2529"/>
      <c r="G70" s="2529"/>
      <c r="H70" s="981"/>
      <c r="I70" s="2529"/>
      <c r="J70" s="2529"/>
      <c r="K70" s="2529"/>
      <c r="L70" s="2529"/>
      <c r="M70" s="2529"/>
      <c r="N70" s="2529"/>
      <c r="O70" s="2529"/>
      <c r="P70" s="2529"/>
      <c r="Q70" s="2529"/>
      <c r="R70" s="25"/>
    </row>
    <row r="71" spans="2:18" ht="23.25" customHeight="1">
      <c r="C71" s="2529"/>
      <c r="D71" s="2529"/>
      <c r="E71" s="2529"/>
      <c r="F71" s="2529"/>
      <c r="G71" s="2529"/>
      <c r="H71" s="981"/>
      <c r="I71" s="2529"/>
      <c r="J71" s="2529"/>
      <c r="K71" s="2529"/>
      <c r="L71" s="2529"/>
      <c r="M71" s="2529"/>
      <c r="N71" s="2529"/>
      <c r="O71" s="2529"/>
      <c r="P71" s="2529"/>
      <c r="Q71" s="2529"/>
      <c r="R71" s="25"/>
    </row>
    <row r="72" spans="2:18" ht="9.75" customHeight="1">
      <c r="C72" s="2529"/>
      <c r="D72" s="2529"/>
      <c r="E72" s="2529"/>
      <c r="F72" s="2529"/>
      <c r="G72" s="2529"/>
      <c r="H72" s="981"/>
      <c r="I72" s="2529"/>
      <c r="J72" s="2529"/>
      <c r="K72" s="2529"/>
      <c r="L72" s="2529"/>
      <c r="M72" s="2529"/>
      <c r="N72" s="2529"/>
      <c r="O72" s="2529"/>
      <c r="P72" s="2529"/>
      <c r="Q72" s="2529"/>
      <c r="R72" s="25"/>
    </row>
    <row r="73" spans="2:18" ht="23.25" customHeight="1">
      <c r="C73" s="2529"/>
      <c r="D73" s="2529"/>
      <c r="E73" s="2529"/>
      <c r="F73" s="2529"/>
      <c r="G73" s="2529"/>
      <c r="H73" s="981"/>
      <c r="I73" s="2529"/>
      <c r="J73" s="2529"/>
      <c r="K73" s="2529"/>
      <c r="L73" s="2529"/>
      <c r="M73" s="2529"/>
      <c r="N73" s="2529"/>
      <c r="O73" s="2529"/>
      <c r="P73" s="2529"/>
      <c r="Q73" s="2529"/>
      <c r="R73" s="25"/>
    </row>
    <row r="74" spans="2:18" ht="9.75" customHeight="1">
      <c r="C74" s="2529"/>
      <c r="D74" s="2529"/>
      <c r="E74" s="2529"/>
      <c r="F74" s="2529"/>
      <c r="G74" s="2529"/>
      <c r="H74" s="981"/>
      <c r="I74" s="2529"/>
      <c r="J74" s="2529"/>
      <c r="K74" s="2529"/>
      <c r="L74" s="2529"/>
      <c r="M74" s="2529"/>
      <c r="N74" s="2529"/>
      <c r="O74" s="2529"/>
      <c r="P74" s="2529"/>
      <c r="Q74" s="2529"/>
      <c r="R74" s="25"/>
    </row>
    <row r="75" spans="2:18" ht="23.25" customHeight="1">
      <c r="C75" s="2529"/>
      <c r="D75" s="2529"/>
      <c r="E75" s="2529"/>
      <c r="F75" s="2529"/>
      <c r="G75" s="2529"/>
      <c r="H75" s="981"/>
      <c r="I75" s="2529"/>
      <c r="J75" s="2529"/>
      <c r="K75" s="2529"/>
      <c r="L75" s="2529"/>
      <c r="M75" s="2529"/>
      <c r="N75" s="2529"/>
      <c r="O75" s="2529"/>
      <c r="P75" s="2529"/>
      <c r="Q75" s="2529"/>
      <c r="R75" s="25"/>
    </row>
    <row r="76" spans="2:18" ht="9.75" customHeight="1">
      <c r="C76" s="2529"/>
      <c r="D76" s="2529"/>
      <c r="E76" s="2529"/>
      <c r="F76" s="2529"/>
      <c r="G76" s="2529"/>
      <c r="H76" s="981"/>
      <c r="I76" s="2529"/>
      <c r="J76" s="2529"/>
      <c r="K76" s="2529"/>
      <c r="L76" s="2529"/>
      <c r="M76" s="2529"/>
      <c r="N76" s="2529"/>
      <c r="O76" s="2529"/>
      <c r="P76" s="2529"/>
      <c r="Q76" s="2529"/>
      <c r="R76" s="25"/>
    </row>
    <row r="77" spans="2:18" ht="23.25" customHeight="1">
      <c r="C77" s="2529"/>
      <c r="D77" s="2529"/>
      <c r="E77" s="2529"/>
      <c r="F77" s="2529"/>
      <c r="G77" s="2529"/>
      <c r="H77" s="981"/>
      <c r="I77" s="2529"/>
      <c r="J77" s="2529"/>
      <c r="K77" s="2529"/>
      <c r="L77" s="2529"/>
      <c r="M77" s="2529"/>
      <c r="N77" s="2529"/>
      <c r="O77" s="2529"/>
      <c r="P77" s="2529"/>
      <c r="Q77" s="2529"/>
      <c r="R77" s="25"/>
    </row>
    <row r="78" spans="2:18" ht="9.75" customHeight="1">
      <c r="C78" s="2529"/>
      <c r="D78" s="2529"/>
      <c r="E78" s="2529"/>
      <c r="F78" s="2529"/>
      <c r="G78" s="2529"/>
      <c r="H78" s="981"/>
      <c r="I78" s="2529"/>
      <c r="J78" s="2529"/>
      <c r="K78" s="2529"/>
      <c r="L78" s="2529"/>
      <c r="M78" s="2529"/>
      <c r="N78" s="2529"/>
      <c r="O78" s="2529"/>
      <c r="P78" s="2529"/>
      <c r="Q78" s="2529"/>
      <c r="R78" s="25"/>
    </row>
    <row r="79" spans="2:18" ht="23.25" customHeight="1">
      <c r="C79" s="2529"/>
      <c r="D79" s="2529"/>
      <c r="E79" s="2529"/>
      <c r="F79" s="2529"/>
      <c r="G79" s="2529"/>
      <c r="H79" s="981"/>
      <c r="I79" s="2529"/>
      <c r="J79" s="2529"/>
      <c r="K79" s="2529"/>
      <c r="L79" s="2529"/>
      <c r="M79" s="2529"/>
      <c r="N79" s="2529"/>
      <c r="O79" s="2529"/>
      <c r="P79" s="2529"/>
      <c r="Q79" s="2529"/>
      <c r="R79" s="25"/>
    </row>
    <row r="80" spans="2:18" ht="27" customHeight="1">
      <c r="C80" s="2529"/>
      <c r="D80" s="2529"/>
      <c r="E80" s="2529"/>
      <c r="F80" s="2529"/>
      <c r="G80" s="2529"/>
      <c r="H80" s="981"/>
      <c r="I80" s="2529"/>
      <c r="J80" s="2529"/>
      <c r="K80" s="2529"/>
      <c r="L80" s="2529"/>
      <c r="M80" s="2529"/>
      <c r="N80" s="2529"/>
      <c r="O80" s="2529"/>
      <c r="P80" s="2529"/>
      <c r="Q80" s="2529"/>
      <c r="R80" s="25"/>
    </row>
    <row r="81" spans="3:18" ht="229.5" customHeight="1">
      <c r="C81" s="2529"/>
      <c r="D81" s="2529"/>
      <c r="E81" s="2529"/>
      <c r="F81" s="2529"/>
      <c r="G81" s="2529"/>
      <c r="H81" s="981"/>
      <c r="I81" s="2529"/>
      <c r="J81" s="2529"/>
      <c r="K81" s="2529"/>
      <c r="L81" s="2529"/>
      <c r="M81" s="2529"/>
      <c r="N81" s="2529"/>
      <c r="O81" s="2529"/>
      <c r="P81" s="2529"/>
      <c r="Q81" s="2529"/>
      <c r="R81" s="25"/>
    </row>
    <row r="82" spans="3:18" ht="12.75" customHeight="1">
      <c r="C82" s="2529"/>
      <c r="D82" s="2529"/>
      <c r="E82" s="2529"/>
      <c r="F82" s="2529"/>
      <c r="G82" s="2529"/>
      <c r="H82" s="981"/>
      <c r="I82" s="2529"/>
      <c r="J82" s="2529"/>
      <c r="K82" s="2529"/>
      <c r="L82" s="2529"/>
      <c r="M82" s="2529"/>
      <c r="N82" s="2529"/>
      <c r="O82" s="2529"/>
      <c r="P82" s="2529"/>
      <c r="Q82" s="2529"/>
      <c r="R82" s="25"/>
    </row>
    <row r="83" spans="3:18" ht="18.75" customHeight="1">
      <c r="C83" s="2529"/>
      <c r="D83" s="2529"/>
      <c r="E83" s="2529"/>
      <c r="F83" s="2529"/>
      <c r="G83" s="2529"/>
      <c r="H83" s="981"/>
      <c r="I83" s="2529"/>
      <c r="J83" s="2529"/>
      <c r="K83" s="2529"/>
      <c r="L83" s="2529"/>
      <c r="M83" s="2529"/>
      <c r="N83" s="2529"/>
      <c r="O83" s="2529"/>
      <c r="P83" s="2529"/>
      <c r="Q83" s="2529"/>
      <c r="R83" s="25"/>
    </row>
    <row r="84" spans="3:18" ht="18" customHeight="1">
      <c r="C84" s="2529"/>
      <c r="D84" s="2529"/>
      <c r="E84" s="2529"/>
      <c r="F84" s="2529"/>
      <c r="G84" s="2529"/>
      <c r="H84" s="981"/>
      <c r="I84" s="2529"/>
      <c r="J84" s="2529"/>
      <c r="K84" s="2529"/>
      <c r="L84" s="2529"/>
      <c r="M84" s="2529"/>
      <c r="N84" s="2529"/>
      <c r="O84" s="2529"/>
      <c r="P84" s="2529"/>
      <c r="Q84" s="2529"/>
      <c r="R84" s="25"/>
    </row>
    <row r="85" spans="3:18" ht="18.75" customHeight="1">
      <c r="C85" s="2529"/>
      <c r="D85" s="2529"/>
      <c r="E85" s="2529"/>
      <c r="F85" s="2529"/>
      <c r="G85" s="2529"/>
      <c r="H85" s="981"/>
      <c r="I85" s="2529"/>
      <c r="J85" s="2529"/>
      <c r="K85" s="2529"/>
      <c r="L85" s="2529"/>
      <c r="M85" s="2529"/>
      <c r="N85" s="2529"/>
      <c r="O85" s="2529"/>
      <c r="P85" s="2529"/>
      <c r="Q85" s="2529"/>
      <c r="R85" s="25"/>
    </row>
    <row r="86" spans="3:18" ht="18" customHeight="1">
      <c r="C86" s="2529"/>
      <c r="D86" s="2529"/>
      <c r="E86" s="2529"/>
      <c r="F86" s="2529"/>
      <c r="G86" s="2529"/>
      <c r="H86" s="981"/>
      <c r="I86" s="2529"/>
      <c r="J86" s="2529"/>
      <c r="K86" s="2529"/>
      <c r="L86" s="2529"/>
      <c r="M86" s="2529"/>
      <c r="N86" s="2529"/>
      <c r="O86" s="2529"/>
      <c r="P86" s="2529"/>
      <c r="Q86" s="2529"/>
      <c r="R86" s="25"/>
    </row>
    <row r="87" spans="3:18" ht="18.75" customHeight="1">
      <c r="C87" s="2529"/>
      <c r="D87" s="2529"/>
      <c r="E87" s="2529"/>
      <c r="F87" s="2529"/>
      <c r="G87" s="2529"/>
      <c r="H87" s="981"/>
      <c r="I87" s="2529"/>
      <c r="J87" s="2529"/>
      <c r="K87" s="2529"/>
      <c r="L87" s="2529"/>
      <c r="M87" s="2529"/>
      <c r="N87" s="2529"/>
      <c r="O87" s="2529"/>
      <c r="P87" s="2529"/>
      <c r="Q87" s="2529"/>
      <c r="R87" s="25"/>
    </row>
    <row r="88" spans="3:18" ht="18" customHeight="1">
      <c r="C88" s="2529"/>
      <c r="D88" s="2529"/>
      <c r="E88" s="2529"/>
      <c r="F88" s="2529"/>
      <c r="G88" s="2529"/>
      <c r="H88" s="981"/>
      <c r="I88" s="2529"/>
      <c r="J88" s="2529"/>
      <c r="K88" s="2529"/>
      <c r="L88" s="2529"/>
      <c r="M88" s="2529"/>
      <c r="N88" s="2529"/>
      <c r="O88" s="2529"/>
      <c r="P88" s="2529"/>
      <c r="Q88" s="2529"/>
      <c r="R88" s="25"/>
    </row>
    <row r="89" spans="3:18" ht="18.75" customHeight="1">
      <c r="C89" s="2529"/>
      <c r="D89" s="2529"/>
      <c r="E89" s="2529"/>
      <c r="F89" s="2529"/>
      <c r="G89" s="2529"/>
      <c r="H89" s="981"/>
      <c r="I89" s="2529"/>
      <c r="J89" s="2529"/>
      <c r="K89" s="2529"/>
      <c r="L89" s="2529"/>
      <c r="M89" s="2529"/>
      <c r="N89" s="2529"/>
      <c r="O89" s="2529"/>
      <c r="P89" s="2529"/>
      <c r="Q89" s="2529"/>
      <c r="R89" s="25"/>
    </row>
    <row r="90" spans="3:18" ht="18" customHeight="1">
      <c r="C90" s="2529"/>
      <c r="D90" s="2529"/>
      <c r="E90" s="2529"/>
      <c r="F90" s="2529"/>
      <c r="G90" s="2529"/>
      <c r="H90" s="981"/>
      <c r="I90" s="2529"/>
      <c r="J90" s="2529"/>
      <c r="K90" s="2529"/>
      <c r="L90" s="2529"/>
      <c r="M90" s="2529"/>
      <c r="N90" s="2529"/>
      <c r="O90" s="2529"/>
      <c r="P90" s="2529"/>
      <c r="Q90" s="2529"/>
      <c r="R90" s="25"/>
    </row>
    <row r="91" spans="3:18" ht="18.75" customHeight="1">
      <c r="C91" s="2529"/>
      <c r="D91" s="2529"/>
      <c r="E91" s="2529"/>
      <c r="F91" s="2529"/>
      <c r="G91" s="2529"/>
      <c r="H91" s="981"/>
      <c r="I91" s="2529"/>
      <c r="J91" s="2529"/>
      <c r="K91" s="2529"/>
      <c r="L91" s="2529"/>
      <c r="M91" s="2529"/>
      <c r="N91" s="2529"/>
      <c r="O91" s="2529"/>
      <c r="P91" s="2529"/>
      <c r="Q91" s="2529"/>
      <c r="R91" s="25"/>
    </row>
    <row r="92" spans="3:18" ht="18" customHeight="1">
      <c r="C92" s="2529"/>
      <c r="D92" s="2529"/>
      <c r="E92" s="2529"/>
      <c r="F92" s="2529"/>
      <c r="G92" s="2529"/>
      <c r="H92" s="981"/>
      <c r="I92" s="2529"/>
      <c r="J92" s="2529"/>
      <c r="K92" s="2529"/>
      <c r="L92" s="2529"/>
      <c r="M92" s="2529"/>
      <c r="N92" s="2529"/>
      <c r="O92" s="2529"/>
      <c r="P92" s="2529"/>
      <c r="Q92" s="2529"/>
      <c r="R92" s="25"/>
    </row>
    <row r="93" spans="3:18" ht="46.5">
      <c r="C93" s="2529"/>
      <c r="D93" s="2529"/>
      <c r="E93" s="2529"/>
      <c r="F93" s="2529"/>
      <c r="G93" s="2529"/>
      <c r="H93" s="981"/>
      <c r="I93" s="2529"/>
      <c r="J93" s="2529"/>
      <c r="K93" s="2529"/>
      <c r="L93" s="2529"/>
      <c r="M93" s="2529"/>
      <c r="N93" s="2529"/>
      <c r="O93" s="2529"/>
      <c r="P93" s="2529"/>
      <c r="Q93" s="2529"/>
      <c r="R93" s="25"/>
    </row>
    <row r="94" spans="3:18" ht="18.75" customHeight="1">
      <c r="C94" s="2529"/>
      <c r="D94" s="2529"/>
      <c r="E94" s="2529"/>
      <c r="F94" s="2529"/>
      <c r="G94" s="2529"/>
      <c r="H94" s="981"/>
      <c r="I94" s="2529"/>
      <c r="J94" s="2529"/>
      <c r="K94" s="2529"/>
      <c r="L94" s="2529"/>
      <c r="M94" s="2529"/>
      <c r="N94" s="2529"/>
      <c r="O94" s="2529"/>
      <c r="P94" s="2529"/>
      <c r="Q94" s="2529"/>
      <c r="R94" s="25"/>
    </row>
    <row r="95" spans="3:18" ht="18.75" customHeight="1">
      <c r="C95" s="2529"/>
      <c r="D95" s="2529"/>
      <c r="E95" s="2529"/>
      <c r="F95" s="2529"/>
      <c r="G95" s="2529"/>
      <c r="H95" s="981"/>
      <c r="I95" s="2529"/>
      <c r="J95" s="2529"/>
      <c r="K95" s="2529"/>
      <c r="L95" s="2529"/>
      <c r="M95" s="2529"/>
      <c r="N95" s="2529"/>
      <c r="O95" s="2529"/>
      <c r="P95" s="2529"/>
      <c r="Q95" s="2529"/>
      <c r="R95" s="25"/>
    </row>
    <row r="96" spans="3:18" ht="30" customHeight="1">
      <c r="C96" s="2530"/>
      <c r="D96" s="2530"/>
      <c r="E96" s="2530"/>
      <c r="F96" s="2530"/>
      <c r="G96" s="2530"/>
      <c r="H96" s="1302"/>
      <c r="I96" s="2530"/>
      <c r="J96" s="2530"/>
      <c r="K96" s="2530"/>
      <c r="L96" s="2530"/>
      <c r="M96" s="2530"/>
      <c r="N96" s="2530"/>
      <c r="O96" s="2530"/>
      <c r="P96" s="2530"/>
      <c r="Q96" s="2530"/>
      <c r="R96" s="25"/>
    </row>
    <row r="97" spans="2:29" ht="7.9" customHeight="1">
      <c r="C97" s="1301"/>
      <c r="D97" s="1301"/>
      <c r="E97" s="1301"/>
      <c r="F97" s="1301"/>
      <c r="G97" s="1301"/>
      <c r="H97" s="981"/>
      <c r="I97" s="1301"/>
      <c r="J97" s="1301"/>
      <c r="K97" s="1301"/>
      <c r="L97" s="1301"/>
      <c r="M97" s="1301"/>
      <c r="N97" s="1301"/>
      <c r="O97" s="1301"/>
      <c r="P97" s="1301"/>
      <c r="Q97" s="1301"/>
      <c r="R97" s="25"/>
    </row>
    <row r="98" spans="2:29" ht="13.5" customHeight="1">
      <c r="C98" s="2468" t="s">
        <v>982</v>
      </c>
      <c r="D98" s="2468"/>
      <c r="E98" s="2468"/>
      <c r="F98" s="2468"/>
      <c r="G98" s="2468"/>
      <c r="H98" s="2468"/>
      <c r="I98" s="2468"/>
      <c r="J98" s="2468"/>
      <c r="K98" s="2468"/>
      <c r="L98" s="2468"/>
      <c r="M98" s="2468"/>
      <c r="N98" s="2468"/>
      <c r="O98" s="2468"/>
      <c r="P98" s="2468"/>
      <c r="Q98" s="2468"/>
      <c r="R98" s="25"/>
    </row>
    <row r="99" spans="2:29" ht="16.5" customHeight="1">
      <c r="B99" s="89"/>
      <c r="C99" s="2468"/>
      <c r="D99" s="2468"/>
      <c r="E99" s="2468"/>
      <c r="F99" s="2468"/>
      <c r="G99" s="2468"/>
      <c r="H99" s="2468"/>
      <c r="I99" s="2468"/>
      <c r="J99" s="2468"/>
      <c r="K99" s="2468"/>
      <c r="L99" s="2468"/>
      <c r="M99" s="2468"/>
      <c r="N99" s="2468"/>
      <c r="O99" s="2468"/>
      <c r="P99" s="2468"/>
      <c r="Q99" s="2468"/>
      <c r="R99" s="25"/>
    </row>
    <row r="100" spans="2:29" ht="9.75" customHeight="1">
      <c r="B100" s="89"/>
      <c r="C100" s="2468"/>
      <c r="D100" s="2468"/>
      <c r="E100" s="2468"/>
      <c r="F100" s="2468"/>
      <c r="G100" s="2468"/>
      <c r="H100" s="2468"/>
      <c r="I100" s="2468"/>
      <c r="J100" s="2468"/>
      <c r="K100" s="2468"/>
      <c r="L100" s="2468"/>
      <c r="M100" s="2468"/>
      <c r="N100" s="2468"/>
      <c r="O100" s="2468"/>
      <c r="P100" s="2468"/>
      <c r="Q100" s="2468"/>
      <c r="R100" s="25"/>
    </row>
    <row r="101" spans="2:29" ht="16.5" customHeight="1">
      <c r="B101" s="79"/>
      <c r="C101" s="2468"/>
      <c r="D101" s="2468"/>
      <c r="E101" s="2468"/>
      <c r="F101" s="2468"/>
      <c r="G101" s="2468"/>
      <c r="H101" s="2468"/>
      <c r="I101" s="2468"/>
      <c r="J101" s="2468"/>
      <c r="K101" s="2468"/>
      <c r="L101" s="2468"/>
      <c r="M101" s="2468"/>
      <c r="N101" s="2468"/>
      <c r="O101" s="2468"/>
      <c r="P101" s="2468"/>
      <c r="Q101" s="2468"/>
      <c r="R101" s="25"/>
    </row>
    <row r="102" spans="2:29" ht="43.9" customHeight="1">
      <c r="B102" s="88"/>
      <c r="C102" s="2468"/>
      <c r="D102" s="2468"/>
      <c r="E102" s="2468"/>
      <c r="F102" s="2468"/>
      <c r="G102" s="2468"/>
      <c r="H102" s="2468"/>
      <c r="I102" s="2468"/>
      <c r="J102" s="2468"/>
      <c r="K102" s="2468"/>
      <c r="L102" s="2468"/>
      <c r="M102" s="2468"/>
      <c r="N102" s="2468"/>
      <c r="O102" s="2468"/>
      <c r="P102" s="2468"/>
      <c r="Q102" s="2468"/>
      <c r="R102" s="25"/>
    </row>
    <row r="103" spans="2:29" ht="60.6" customHeight="1">
      <c r="C103" s="2469" t="s">
        <v>980</v>
      </c>
      <c r="D103" s="2469"/>
      <c r="E103" s="2469"/>
      <c r="F103" s="2469"/>
      <c r="G103" s="2469"/>
      <c r="H103" s="2469"/>
      <c r="I103" s="2469"/>
      <c r="J103" s="2469"/>
      <c r="K103" s="2469"/>
      <c r="L103" s="2469"/>
      <c r="M103" s="2469"/>
      <c r="N103" s="2469"/>
      <c r="O103" s="2469"/>
      <c r="P103" s="2469"/>
      <c r="Q103" s="2469"/>
      <c r="R103" s="25"/>
    </row>
    <row r="104" spans="2:29" ht="25.15" customHeight="1">
      <c r="C104" s="2479" t="s">
        <v>988</v>
      </c>
      <c r="D104" s="2479"/>
      <c r="E104" s="2479"/>
      <c r="F104" s="2479"/>
      <c r="G104" s="2479"/>
      <c r="H104" s="2479"/>
      <c r="I104" s="2479"/>
      <c r="J104" s="2479"/>
      <c r="K104" s="2479"/>
      <c r="L104" s="2479"/>
      <c r="M104" s="2479"/>
      <c r="N104" s="2479"/>
      <c r="O104" s="2479"/>
      <c r="P104" s="2479"/>
      <c r="Q104" s="2479"/>
      <c r="R104" s="25"/>
    </row>
    <row r="105" spans="2:29" ht="6" customHeight="1">
      <c r="C105" s="2478"/>
      <c r="D105" s="2459"/>
      <c r="E105" s="2459"/>
      <c r="F105" s="2459"/>
      <c r="G105" s="2459"/>
      <c r="H105" s="981"/>
      <c r="I105" s="1102"/>
      <c r="J105" s="1102"/>
      <c r="K105" s="1102"/>
      <c r="L105" s="1102"/>
      <c r="M105" s="1102"/>
      <c r="N105" s="1102"/>
      <c r="O105" s="1102"/>
      <c r="P105" s="1102"/>
      <c r="Q105" s="1102"/>
    </row>
    <row r="106" spans="2:29" ht="61.9" customHeight="1">
      <c r="C106" s="2477" t="s">
        <v>971</v>
      </c>
      <c r="D106" s="2477"/>
      <c r="E106" s="2477"/>
      <c r="F106" s="2477"/>
      <c r="G106" s="2477"/>
      <c r="H106" s="2477"/>
      <c r="I106" s="2477"/>
      <c r="J106" s="2477"/>
      <c r="K106" s="2477"/>
      <c r="L106" s="2477"/>
      <c r="M106" s="2477"/>
      <c r="N106" s="2477"/>
      <c r="O106" s="2477"/>
      <c r="P106" s="2477"/>
      <c r="Q106" s="2477"/>
    </row>
    <row r="107" spans="2:29" ht="25.5" customHeight="1">
      <c r="C107" s="1299" t="s">
        <v>96</v>
      </c>
      <c r="D107" s="2473" t="str">
        <f>IF(D59="","",D59)</f>
        <v>MARCESA</v>
      </c>
      <c r="E107" s="2473"/>
      <c r="F107" s="2473"/>
      <c r="G107" s="2473"/>
      <c r="H107" s="1290" t="s">
        <v>97</v>
      </c>
      <c r="I107" s="1300">
        <f>IF(I59="","",I59)</f>
        <v>3</v>
      </c>
      <c r="J107" s="1290" t="s">
        <v>98</v>
      </c>
      <c r="K107" s="2473" t="str">
        <f>IF(K59="","",K59)</f>
        <v>ABRIL</v>
      </c>
      <c r="L107" s="2473"/>
      <c r="M107" s="2473"/>
      <c r="N107" s="795" t="s">
        <v>98</v>
      </c>
      <c r="O107" s="2473">
        <f>IF(O59="","",O59)</f>
        <v>2021</v>
      </c>
      <c r="P107" s="2473"/>
      <c r="Q107" s="1103"/>
    </row>
    <row r="108" spans="2:29" ht="7.5" customHeight="1">
      <c r="C108" s="1297"/>
      <c r="D108" s="1297"/>
      <c r="E108" s="1297"/>
      <c r="F108" s="1297"/>
      <c r="G108" s="1297"/>
      <c r="H108" s="1297"/>
      <c r="I108" s="1297"/>
      <c r="J108" s="1297"/>
      <c r="K108" s="1297"/>
      <c r="L108" s="1297"/>
      <c r="M108" s="1297"/>
      <c r="N108" s="1297"/>
      <c r="O108" s="1297"/>
      <c r="P108" s="1297"/>
      <c r="Q108" s="1103"/>
    </row>
    <row r="109" spans="2:29" ht="15" customHeight="1">
      <c r="C109" s="1297"/>
      <c r="D109" s="2489" t="s">
        <v>99</v>
      </c>
      <c r="E109" s="2489"/>
      <c r="F109" s="2489"/>
      <c r="G109" s="2489"/>
      <c r="H109" s="760"/>
      <c r="I109" s="2490" t="s">
        <v>100</v>
      </c>
      <c r="J109" s="2490"/>
      <c r="K109" s="2490"/>
      <c r="L109" s="2490"/>
      <c r="M109" s="2490"/>
      <c r="N109" s="2490"/>
      <c r="O109" s="2490"/>
      <c r="P109" s="2490"/>
      <c r="Q109" s="1102"/>
    </row>
    <row r="110" spans="2:29" ht="48.6" customHeight="1">
      <c r="C110" s="589"/>
      <c r="D110" s="2484"/>
      <c r="E110" s="2485"/>
      <c r="F110" s="2485"/>
      <c r="G110" s="2486"/>
      <c r="H110" s="589"/>
      <c r="I110" s="2484"/>
      <c r="J110" s="2485"/>
      <c r="K110" s="2485"/>
      <c r="L110" s="2485"/>
      <c r="M110" s="2485"/>
      <c r="N110" s="2485"/>
      <c r="O110" s="2485"/>
      <c r="P110" s="2486"/>
      <c r="Q110" s="1102"/>
    </row>
    <row r="111" spans="2:29" ht="25.15" customHeight="1">
      <c r="C111" s="1102"/>
      <c r="D111" s="1102"/>
      <c r="E111" s="1102"/>
      <c r="F111" s="1102"/>
      <c r="G111" s="1102"/>
      <c r="H111" s="981"/>
      <c r="I111" s="1102"/>
      <c r="J111" s="1102"/>
      <c r="K111" s="1102"/>
      <c r="L111" s="1102"/>
      <c r="M111" s="1102"/>
      <c r="N111" s="1102"/>
      <c r="O111" s="1102"/>
      <c r="P111" s="1102"/>
      <c r="Q111" s="1102"/>
    </row>
    <row r="112" spans="2:29" ht="14.25" customHeight="1">
      <c r="C112" s="2492"/>
      <c r="D112" s="2492"/>
      <c r="E112" s="2492"/>
      <c r="F112" s="2492"/>
      <c r="G112" s="2492"/>
      <c r="H112" s="2492"/>
      <c r="I112" s="2492"/>
      <c r="J112" s="2492"/>
      <c r="K112" s="2492"/>
      <c r="L112" s="2492"/>
      <c r="M112" s="2492"/>
      <c r="N112" s="2492"/>
      <c r="O112" s="2492"/>
      <c r="P112" s="2492"/>
      <c r="Q112" s="2492"/>
      <c r="R112" s="25"/>
      <c r="S112" s="5"/>
      <c r="AC112" s="2" t="s">
        <v>7</v>
      </c>
    </row>
    <row r="113" spans="3:22" ht="31.5" customHeight="1">
      <c r="C113" s="2402" t="s">
        <v>986</v>
      </c>
      <c r="D113" s="2402"/>
      <c r="E113" s="2402"/>
      <c r="F113" s="2402"/>
      <c r="G113" s="2402"/>
      <c r="H113" s="2402"/>
      <c r="I113" s="2402"/>
      <c r="J113" s="2402"/>
      <c r="K113" s="2402"/>
      <c r="L113" s="2402"/>
      <c r="M113" s="2402"/>
      <c r="N113" s="2402"/>
      <c r="O113" s="2402"/>
      <c r="P113" s="2402"/>
      <c r="Q113" s="2402"/>
      <c r="R113" s="25"/>
      <c r="S113" s="6"/>
    </row>
    <row r="114" spans="3:22" ht="58.5" customHeight="1">
      <c r="C114" s="2402"/>
      <c r="D114" s="2402"/>
      <c r="E114" s="2402"/>
      <c r="F114" s="2402"/>
      <c r="G114" s="2402"/>
      <c r="H114" s="2402"/>
      <c r="I114" s="2402"/>
      <c r="J114" s="2402"/>
      <c r="K114" s="2402"/>
      <c r="L114" s="2402"/>
      <c r="M114" s="2402"/>
      <c r="N114" s="2402"/>
      <c r="O114" s="2402"/>
      <c r="P114" s="2402"/>
      <c r="Q114" s="2402"/>
      <c r="R114" s="25"/>
      <c r="S114" s="1711"/>
      <c r="T114" s="1711"/>
      <c r="U114" s="1711"/>
      <c r="V114" s="1711"/>
    </row>
    <row r="115" spans="3:22" ht="17.25" customHeight="1">
      <c r="C115" s="1277" t="s">
        <v>8</v>
      </c>
      <c r="D115" s="8"/>
      <c r="E115" s="8"/>
      <c r="F115" s="8"/>
      <c r="G115" s="8"/>
      <c r="H115" s="8"/>
      <c r="I115" s="8"/>
      <c r="J115" s="8"/>
      <c r="K115" s="8"/>
      <c r="L115" s="8"/>
      <c r="M115" s="8"/>
      <c r="N115" s="8"/>
      <c r="O115" s="8"/>
      <c r="P115" s="8"/>
      <c r="Q115" s="8"/>
      <c r="R115" s="25"/>
      <c r="S115" s="1711"/>
      <c r="T115" s="1711"/>
      <c r="U115" s="1711"/>
      <c r="V115" s="1711"/>
    </row>
    <row r="116" spans="3:22" ht="18" customHeight="1">
      <c r="C116" s="75"/>
      <c r="D116" s="75"/>
      <c r="E116" s="75"/>
      <c r="F116" s="75"/>
      <c r="G116" s="75"/>
      <c r="H116" s="75"/>
      <c r="I116" s="75"/>
      <c r="J116" s="75"/>
      <c r="K116" s="75"/>
      <c r="L116" s="75"/>
      <c r="M116" s="75"/>
      <c r="N116" s="75"/>
      <c r="O116" s="75"/>
      <c r="P116" s="75"/>
      <c r="Q116" s="75"/>
      <c r="R116" s="25"/>
      <c r="S116" s="1711"/>
      <c r="T116" s="1711"/>
      <c r="U116" s="1711"/>
      <c r="V116" s="1711"/>
    </row>
    <row r="117" spans="3:22" ht="18.75" customHeight="1">
      <c r="C117" s="2356" t="s">
        <v>82</v>
      </c>
      <c r="D117" s="2356"/>
      <c r="E117" s="2356"/>
      <c r="F117" s="2356"/>
      <c r="G117" s="2475" t="str">
        <f>IF(G7="","",G7)</f>
        <v>MIREIA SANGUINO CASTRO</v>
      </c>
      <c r="H117" s="2475"/>
      <c r="I117" s="2475"/>
      <c r="J117" s="2475"/>
      <c r="K117" s="2475"/>
      <c r="L117" s="2475"/>
      <c r="M117" s="2475"/>
      <c r="N117" s="2475"/>
      <c r="O117" s="2475"/>
      <c r="P117" s="2475"/>
      <c r="Q117" s="80"/>
      <c r="R117" s="25"/>
      <c r="S117" s="1711"/>
      <c r="T117" s="1711"/>
      <c r="U117" s="1711"/>
      <c r="V117" s="1711"/>
    </row>
    <row r="118" spans="3:22" ht="4.9000000000000004" customHeight="1">
      <c r="C118" s="820"/>
      <c r="D118" s="588"/>
      <c r="E118" s="820"/>
      <c r="F118" s="1279"/>
      <c r="G118" s="1306"/>
      <c r="H118" s="1306"/>
      <c r="I118" s="1306"/>
      <c r="J118" s="1306"/>
      <c r="K118" s="1306"/>
      <c r="L118" s="1306"/>
      <c r="M118" s="1306"/>
      <c r="N118" s="1306"/>
      <c r="O118" s="1306"/>
      <c r="P118" s="1306"/>
      <c r="Q118" s="80"/>
      <c r="R118" s="25"/>
      <c r="S118" s="33"/>
      <c r="T118" s="33"/>
      <c r="U118" s="33"/>
      <c r="V118" s="33"/>
    </row>
    <row r="119" spans="3:22" ht="18.75" customHeight="1">
      <c r="C119" s="1281" t="s">
        <v>83</v>
      </c>
      <c r="D119" s="2475" t="str">
        <f>IF(D9="","",D9)</f>
        <v xml:space="preserve">CALLE PI 9 </v>
      </c>
      <c r="E119" s="2475"/>
      <c r="F119" s="2475"/>
      <c r="G119" s="2475"/>
      <c r="H119" s="2475"/>
      <c r="I119" s="2475"/>
      <c r="J119" s="1280" t="s">
        <v>11</v>
      </c>
      <c r="K119" s="1307" t="str">
        <f>IF(K9="","",K9)</f>
        <v xml:space="preserve"> </v>
      </c>
      <c r="L119" s="1279" t="s">
        <v>12</v>
      </c>
      <c r="M119" s="2475" t="str">
        <f>IF(M9="","",M9)</f>
        <v xml:space="preserve"> </v>
      </c>
      <c r="N119" s="2475"/>
      <c r="O119" s="2475"/>
      <c r="P119" s="2475"/>
      <c r="R119" s="25"/>
    </row>
    <row r="120" spans="3:22" ht="4.9000000000000004" customHeight="1">
      <c r="C120" s="820"/>
      <c r="D120" s="738"/>
      <c r="E120" s="738"/>
      <c r="F120" s="738"/>
      <c r="G120" s="738"/>
      <c r="H120" s="738"/>
      <c r="I120" s="738"/>
      <c r="J120" s="1279"/>
      <c r="K120" s="1279"/>
      <c r="L120" s="1279"/>
      <c r="M120" s="738"/>
      <c r="N120" s="738"/>
      <c r="O120" s="738"/>
      <c r="P120" s="738"/>
      <c r="R120" s="25"/>
    </row>
    <row r="121" spans="3:22" ht="18.75" customHeight="1">
      <c r="C121" s="1281" t="s">
        <v>84</v>
      </c>
      <c r="D121" s="2475" t="str">
        <f>IF(D11="","",D11)</f>
        <v xml:space="preserve"> </v>
      </c>
      <c r="E121" s="2475"/>
      <c r="F121" s="2475"/>
      <c r="G121" s="2475"/>
      <c r="H121" s="2475"/>
      <c r="I121" s="2475"/>
      <c r="J121" s="770" t="s">
        <v>14</v>
      </c>
      <c r="K121" s="2475" t="str">
        <f>IF(K11="","",K11)</f>
        <v xml:space="preserve"> </v>
      </c>
      <c r="L121" s="2475"/>
      <c r="M121" s="2475"/>
      <c r="N121" s="2475"/>
      <c r="O121" s="2475"/>
      <c r="P121" s="2475"/>
      <c r="R121" s="25"/>
    </row>
    <row r="122" spans="3:22" ht="4.9000000000000004" customHeight="1">
      <c r="C122" s="820"/>
      <c r="D122" s="738"/>
      <c r="E122" s="738"/>
      <c r="F122" s="738"/>
      <c r="G122" s="738"/>
      <c r="H122" s="738"/>
      <c r="I122" s="738"/>
      <c r="J122" s="820"/>
      <c r="K122" s="1280"/>
      <c r="L122" s="1280"/>
      <c r="M122" s="1280"/>
      <c r="N122" s="1280"/>
      <c r="O122" s="1280"/>
      <c r="P122" s="1280"/>
      <c r="R122" s="25"/>
    </row>
    <row r="123" spans="3:22" ht="18.75" customHeight="1">
      <c r="C123" s="1281" t="s">
        <v>85</v>
      </c>
      <c r="D123" s="2475" t="str">
        <f>IF(D13="","",D13)</f>
        <v>médico</v>
      </c>
      <c r="E123" s="2475"/>
      <c r="F123" s="2475"/>
      <c r="G123" s="2475"/>
      <c r="H123" s="2475"/>
      <c r="I123" s="2475"/>
      <c r="J123" s="2475"/>
      <c r="K123" s="2475"/>
      <c r="L123" s="2475"/>
      <c r="M123" s="2475"/>
      <c r="N123" s="2475"/>
      <c r="O123" s="2475"/>
      <c r="P123" s="2475"/>
      <c r="R123" s="25"/>
      <c r="U123" s="1" t="str">
        <f>IF(F6="","",F6)</f>
        <v/>
      </c>
    </row>
    <row r="124" spans="3:22" ht="4.9000000000000004" customHeight="1">
      <c r="C124" s="820"/>
      <c r="D124" s="738"/>
      <c r="E124" s="738"/>
      <c r="F124" s="738"/>
      <c r="G124" s="738"/>
      <c r="H124" s="738"/>
      <c r="I124" s="738"/>
      <c r="J124" s="738"/>
      <c r="K124" s="738"/>
      <c r="L124" s="1279"/>
      <c r="M124" s="588"/>
      <c r="N124" s="1279"/>
      <c r="O124" s="588"/>
      <c r="P124" s="588"/>
      <c r="R124" s="25"/>
    </row>
    <row r="125" spans="3:22" ht="18.75" customHeight="1">
      <c r="C125" s="1282" t="s">
        <v>86</v>
      </c>
      <c r="D125" s="2501" t="str">
        <f>IF(D15="","",D15)</f>
        <v xml:space="preserve">664578040 </v>
      </c>
      <c r="E125" s="2501"/>
      <c r="F125" s="2501"/>
      <c r="G125" s="770" t="s">
        <v>16</v>
      </c>
      <c r="H125" s="2502" t="str">
        <f>IF(H15="","",H15)</f>
        <v xml:space="preserve"> </v>
      </c>
      <c r="I125" s="2502"/>
      <c r="J125" s="2502"/>
      <c r="K125" s="2502"/>
      <c r="L125" s="2502"/>
      <c r="M125" s="2502"/>
      <c r="N125" s="2502"/>
      <c r="O125" s="2502"/>
      <c r="P125" s="2502"/>
      <c r="R125" s="25"/>
    </row>
    <row r="126" spans="3:22" ht="4.9000000000000004" customHeight="1">
      <c r="D126" s="88"/>
      <c r="E126" s="88"/>
      <c r="F126" s="79"/>
      <c r="H126" s="79"/>
      <c r="K126" s="79"/>
      <c r="N126" s="79"/>
      <c r="R126" s="25"/>
    </row>
    <row r="127" spans="3:22" ht="17.25" customHeight="1">
      <c r="C127" s="1277" t="s">
        <v>87</v>
      </c>
      <c r="D127" s="90"/>
      <c r="E127" s="90"/>
      <c r="F127" s="90"/>
      <c r="G127" s="90"/>
      <c r="H127" s="90"/>
      <c r="I127" s="90"/>
      <c r="J127" s="90"/>
      <c r="K127" s="90"/>
      <c r="L127" s="90"/>
      <c r="M127" s="90"/>
      <c r="N127" s="90"/>
      <c r="O127" s="90"/>
      <c r="P127" s="90"/>
      <c r="Q127" s="90"/>
      <c r="R127" s="25"/>
    </row>
    <row r="128" spans="3:22" ht="4.9000000000000004" customHeight="1">
      <c r="C128" s="93"/>
      <c r="D128" s="93"/>
      <c r="E128" s="93"/>
      <c r="F128" s="93"/>
      <c r="G128" s="93"/>
      <c r="H128" s="93"/>
      <c r="I128" s="93"/>
      <c r="J128" s="93"/>
      <c r="K128" s="93"/>
      <c r="L128" s="93"/>
      <c r="M128" s="93"/>
      <c r="N128" s="93"/>
      <c r="O128" s="93"/>
      <c r="P128" s="93"/>
      <c r="Q128" s="93"/>
      <c r="R128" s="25"/>
    </row>
    <row r="129" spans="3:18" ht="18.75" customHeight="1">
      <c r="C129" s="1281" t="s">
        <v>37</v>
      </c>
      <c r="D129" s="2475" t="str">
        <f>IF(D19="","",D19)</f>
        <v xml:space="preserve">SANDERO [BI1] </v>
      </c>
      <c r="E129" s="2475"/>
      <c r="F129" s="2475"/>
      <c r="G129" s="2475"/>
      <c r="H129" s="588" t="s">
        <v>19</v>
      </c>
      <c r="I129" s="2475" t="str">
        <f>IF(I19="","",I19)</f>
        <v xml:space="preserve">Journey TCe 67kW (90CV) [JOG M65 6W S] </v>
      </c>
      <c r="J129" s="2475"/>
      <c r="K129" s="2475"/>
      <c r="L129" s="2475"/>
      <c r="M129" s="2475"/>
      <c r="N129" s="2475"/>
      <c r="O129" s="2475"/>
      <c r="P129" s="2475"/>
      <c r="Q129" s="89"/>
      <c r="R129" s="25"/>
    </row>
    <row r="130" spans="3:18" ht="12.75" customHeight="1">
      <c r="C130" s="588"/>
      <c r="D130" s="738"/>
      <c r="E130" s="738"/>
      <c r="F130" s="738"/>
      <c r="G130" s="738"/>
      <c r="H130" s="588"/>
      <c r="I130" s="738"/>
      <c r="J130" s="738"/>
      <c r="K130" s="738"/>
      <c r="L130" s="738"/>
      <c r="M130" s="738"/>
      <c r="N130" s="738"/>
      <c r="O130" s="738"/>
      <c r="P130" s="738"/>
      <c r="Q130" s="89"/>
      <c r="R130" s="25"/>
    </row>
    <row r="131" spans="3:18" ht="18" customHeight="1">
      <c r="C131" s="1281" t="s">
        <v>88</v>
      </c>
      <c r="D131" s="2523" t="str">
        <f>IF(D21="","",D21)</f>
        <v xml:space="preserve">Rueda de repuesto [RSEC01] </v>
      </c>
      <c r="E131" s="2524"/>
      <c r="F131" s="2524"/>
      <c r="G131" s="2524"/>
      <c r="H131" s="2524"/>
      <c r="I131" s="2524"/>
      <c r="J131" s="2524"/>
      <c r="K131" s="2524"/>
      <c r="L131" s="2524"/>
      <c r="M131" s="2524"/>
      <c r="N131" s="2524"/>
      <c r="O131" s="2524"/>
      <c r="P131" s="2525"/>
      <c r="R131" s="25"/>
    </row>
    <row r="132" spans="3:18" ht="27" customHeight="1">
      <c r="C132" s="1283"/>
      <c r="D132" s="2526"/>
      <c r="E132" s="2527"/>
      <c r="F132" s="2527"/>
      <c r="G132" s="2527"/>
      <c r="H132" s="2527"/>
      <c r="I132" s="2527"/>
      <c r="J132" s="2527"/>
      <c r="K132" s="2527"/>
      <c r="L132" s="2527"/>
      <c r="M132" s="2527"/>
      <c r="N132" s="2527"/>
      <c r="O132" s="2527"/>
      <c r="P132" s="2528"/>
      <c r="R132" s="25"/>
    </row>
    <row r="133" spans="3:18" ht="4.9000000000000004" customHeight="1">
      <c r="C133" s="1283"/>
      <c r="D133" s="795"/>
      <c r="E133" s="795"/>
      <c r="F133" s="795"/>
      <c r="G133" s="795"/>
      <c r="H133" s="795"/>
      <c r="I133" s="795"/>
      <c r="J133" s="795"/>
      <c r="K133" s="795"/>
      <c r="L133" s="795"/>
      <c r="M133" s="795"/>
      <c r="N133" s="795"/>
      <c r="O133" s="795"/>
      <c r="P133" s="795"/>
      <c r="R133" s="25"/>
    </row>
    <row r="134" spans="3:18" ht="18.75" customHeight="1">
      <c r="C134" s="1283"/>
      <c r="D134" s="588" t="s">
        <v>20</v>
      </c>
      <c r="E134" s="2503" t="str">
        <f>IF(E24="","",E24)</f>
        <v xml:space="preserve">Negro Nacarado [676] </v>
      </c>
      <c r="F134" s="2503"/>
      <c r="G134" s="2503"/>
      <c r="H134" s="2504" t="s">
        <v>50</v>
      </c>
      <c r="I134" s="2504"/>
      <c r="J134" s="2504"/>
      <c r="K134" s="2504"/>
      <c r="L134" s="2504"/>
      <c r="M134" s="2504"/>
      <c r="N134" s="2504"/>
      <c r="O134" s="2504"/>
      <c r="P134" s="2504"/>
      <c r="Q134" s="106"/>
      <c r="R134" s="25"/>
    </row>
    <row r="135" spans="3:18" ht="4.9000000000000004" customHeight="1" thickBot="1">
      <c r="C135" s="1283"/>
      <c r="D135" s="588"/>
      <c r="E135" s="1283"/>
      <c r="F135" s="1283"/>
      <c r="G135" s="1283"/>
      <c r="H135" s="1284"/>
      <c r="I135" s="1284"/>
      <c r="J135" s="1284"/>
      <c r="K135" s="1284"/>
      <c r="L135" s="1284"/>
      <c r="M135" s="1284"/>
      <c r="N135" s="1284"/>
      <c r="O135" s="1284"/>
      <c r="P135" s="1284"/>
      <c r="Q135" s="106"/>
      <c r="R135" s="25"/>
    </row>
    <row r="136" spans="3:18" ht="18.75" customHeight="1">
      <c r="C136" s="1283"/>
      <c r="D136" s="1283" t="s">
        <v>22</v>
      </c>
      <c r="E136" s="2503" t="str">
        <f>IF(E26="","",E26)</f>
        <v xml:space="preserve"> </v>
      </c>
      <c r="F136" s="2503"/>
      <c r="G136" s="2503"/>
      <c r="H136" s="588"/>
      <c r="I136" s="1285"/>
      <c r="J136" s="2505" t="str">
        <f>IF(J26=" "," ",J26)</f>
        <v xml:space="preserve">4000 </v>
      </c>
      <c r="K136" s="2506"/>
      <c r="L136" s="2506"/>
      <c r="M136" s="2506"/>
      <c r="N136" s="2506"/>
      <c r="O136" s="2506"/>
      <c r="P136" s="2507"/>
      <c r="R136" s="25"/>
    </row>
    <row r="137" spans="3:18" ht="4.9000000000000004" customHeight="1" thickBot="1">
      <c r="C137" s="1283"/>
      <c r="D137" s="588"/>
      <c r="E137" s="1286"/>
      <c r="F137" s="588"/>
      <c r="G137" s="588"/>
      <c r="H137" s="1285"/>
      <c r="I137" s="1285"/>
      <c r="J137" s="2508"/>
      <c r="K137" s="2509"/>
      <c r="L137" s="2509"/>
      <c r="M137" s="2509"/>
      <c r="N137" s="2509"/>
      <c r="O137" s="2509"/>
      <c r="P137" s="2510"/>
      <c r="Q137" s="106"/>
      <c r="R137" s="25"/>
    </row>
    <row r="138" spans="3:18" ht="9" customHeight="1" thickBot="1">
      <c r="C138" s="1283"/>
      <c r="D138" s="1283"/>
      <c r="E138" s="1283"/>
      <c r="F138" s="1283"/>
      <c r="G138" s="588"/>
      <c r="H138" s="588"/>
      <c r="I138" s="1283"/>
      <c r="J138" s="1283"/>
      <c r="K138" s="1283"/>
      <c r="L138" s="1283"/>
      <c r="M138" s="1283"/>
      <c r="N138" s="1283"/>
      <c r="O138" s="1283"/>
      <c r="P138" s="588"/>
      <c r="R138" s="25"/>
    </row>
    <row r="139" spans="3:18" ht="30" customHeight="1" thickBot="1">
      <c r="C139" s="1283"/>
      <c r="D139" s="820" t="s">
        <v>26</v>
      </c>
      <c r="E139" s="588"/>
      <c r="F139" s="2511" t="str">
        <f>IF(F29="","",F29)</f>
        <v xml:space="preserve"> </v>
      </c>
      <c r="G139" s="2511"/>
      <c r="H139" s="588"/>
      <c r="I139" s="588"/>
      <c r="J139" s="771" t="str">
        <f>IF(J29="","",J29)</f>
        <v>IVA%</v>
      </c>
      <c r="K139" s="2512" t="str">
        <f>IF(K29="","",K29)</f>
        <v xml:space="preserve"> </v>
      </c>
      <c r="L139" s="2513"/>
      <c r="M139" s="2513"/>
      <c r="N139" s="2513"/>
      <c r="O139" s="2513"/>
      <c r="P139" s="2514"/>
      <c r="Q139" s="89"/>
      <c r="R139" s="25"/>
    </row>
    <row r="140" spans="3:18" ht="4.9000000000000004" customHeight="1">
      <c r="C140" s="106"/>
      <c r="D140" s="106"/>
      <c r="E140" s="106"/>
      <c r="F140" s="106"/>
      <c r="G140" s="106"/>
      <c r="H140" s="106"/>
      <c r="I140" s="106"/>
      <c r="J140" s="106"/>
      <c r="K140" s="106"/>
      <c r="L140" s="106"/>
      <c r="M140" s="106"/>
      <c r="N140" s="106"/>
      <c r="O140" s="106"/>
      <c r="R140" s="25"/>
    </row>
    <row r="141" spans="3:18" ht="18" customHeight="1">
      <c r="C141" s="1277" t="s">
        <v>89</v>
      </c>
      <c r="D141" s="90"/>
      <c r="E141" s="90"/>
      <c r="F141" s="90"/>
      <c r="G141" s="90"/>
      <c r="H141" s="90"/>
      <c r="I141" s="90"/>
      <c r="J141" s="90"/>
      <c r="K141" s="90"/>
      <c r="L141" s="90"/>
      <c r="M141" s="90"/>
      <c r="N141" s="90"/>
      <c r="O141" s="90"/>
      <c r="P141" s="90"/>
      <c r="Q141" s="90"/>
      <c r="R141" s="25"/>
    </row>
    <row r="142" spans="3:18" ht="15" customHeight="1">
      <c r="C142" s="93"/>
      <c r="D142" s="93"/>
      <c r="E142" s="93"/>
      <c r="F142" s="93"/>
      <c r="G142" s="93"/>
      <c r="H142" s="93"/>
      <c r="I142" s="93"/>
      <c r="J142" s="93"/>
      <c r="K142" s="93"/>
      <c r="L142" s="93"/>
      <c r="M142" s="93"/>
      <c r="N142" s="93"/>
      <c r="O142" s="93"/>
      <c r="P142" s="93"/>
      <c r="Q142" s="93"/>
      <c r="R142" s="25"/>
    </row>
    <row r="143" spans="3:18" ht="18.75" customHeight="1">
      <c r="C143" s="1287" t="s">
        <v>90</v>
      </c>
      <c r="D143" s="2475" t="str">
        <f>IF(D33="","",D33)</f>
        <v xml:space="preserve">Renault </v>
      </c>
      <c r="E143" s="2475"/>
      <c r="F143" s="1288" t="s">
        <v>37</v>
      </c>
      <c r="G143" s="2475" t="str">
        <f>IF(G33="","",G33)</f>
        <v xml:space="preserve">Clio </v>
      </c>
      <c r="H143" s="2475"/>
      <c r="I143" s="2475"/>
      <c r="J143" s="2475"/>
      <c r="K143" s="1283" t="s">
        <v>38</v>
      </c>
      <c r="L143" s="2501" t="str">
        <f>IF(L33="","",L33)</f>
        <v xml:space="preserve">xxxxxx </v>
      </c>
      <c r="M143" s="2501"/>
      <c r="N143" s="2501"/>
      <c r="O143" s="2501"/>
      <c r="P143" s="2501"/>
      <c r="R143" s="25"/>
    </row>
    <row r="144" spans="3:18" ht="12.75" customHeight="1">
      <c r="C144" s="1287"/>
      <c r="D144" s="1289"/>
      <c r="E144" s="1289"/>
      <c r="F144" s="1288"/>
      <c r="G144" s="1289"/>
      <c r="H144" s="1289"/>
      <c r="I144" s="1289"/>
      <c r="J144" s="1289"/>
      <c r="K144" s="1283"/>
      <c r="L144" s="1288"/>
      <c r="M144" s="1288"/>
      <c r="N144" s="1288"/>
      <c r="O144" s="1288"/>
      <c r="P144" s="1288"/>
      <c r="R144" s="25"/>
    </row>
    <row r="145" spans="2:18" ht="18.75" customHeight="1">
      <c r="C145" s="1287" t="s">
        <v>91</v>
      </c>
      <c r="D145" s="2475" t="str">
        <f>IF(D35="","",D35)</f>
        <v xml:space="preserve">xxxxxx </v>
      </c>
      <c r="E145" s="2475"/>
      <c r="F145" s="2475"/>
      <c r="G145" s="589" t="s">
        <v>39</v>
      </c>
      <c r="H145" s="2501" t="str">
        <f>IF(H35="","",H35)</f>
        <v xml:space="preserve">120 </v>
      </c>
      <c r="I145" s="2501"/>
      <c r="J145" s="2489" t="s">
        <v>40</v>
      </c>
      <c r="K145" s="2489"/>
      <c r="L145" s="2474">
        <f>IF(L35="","",L35)</f>
        <v>43658</v>
      </c>
      <c r="M145" s="2474"/>
      <c r="N145" s="2474"/>
      <c r="O145" s="2474"/>
      <c r="P145" s="2474"/>
      <c r="Q145" s="112"/>
      <c r="R145" s="25"/>
    </row>
    <row r="146" spans="2:18" ht="12.75" customHeight="1">
      <c r="C146" s="1287"/>
      <c r="D146" s="795"/>
      <c r="E146" s="795"/>
      <c r="F146" s="795"/>
      <c r="G146" s="589"/>
      <c r="H146" s="1290"/>
      <c r="I146" s="1290"/>
      <c r="J146" s="1291"/>
      <c r="K146" s="1291"/>
      <c r="L146" s="1290"/>
      <c r="M146" s="1290"/>
      <c r="N146" s="1290"/>
      <c r="O146" s="1290"/>
      <c r="P146" s="1290"/>
      <c r="Q146" s="112"/>
      <c r="R146" s="25"/>
    </row>
    <row r="147" spans="2:18" ht="18.75" customHeight="1">
      <c r="C147" s="1292" t="s">
        <v>41</v>
      </c>
      <c r="D147" s="2475" t="str">
        <f>IF(D37="","",D37)</f>
        <v xml:space="preserve">vf1xxxxxxxxx </v>
      </c>
      <c r="E147" s="2475"/>
      <c r="F147" s="2475"/>
      <c r="G147" s="589"/>
      <c r="H147" s="589"/>
      <c r="I147" s="589"/>
      <c r="J147" s="589"/>
      <c r="K147" s="589"/>
      <c r="L147" s="589"/>
      <c r="M147" s="589"/>
      <c r="N147" s="589"/>
      <c r="O147" s="589"/>
      <c r="P147" s="589"/>
      <c r="Q147" s="112"/>
      <c r="R147" s="25"/>
    </row>
    <row r="148" spans="2:18" ht="18.75" customHeight="1">
      <c r="C148" s="1283"/>
      <c r="D148" s="1283"/>
      <c r="E148" s="1283"/>
      <c r="F148" s="1283"/>
      <c r="G148" s="1283"/>
      <c r="H148" s="1283"/>
      <c r="I148" s="1283"/>
      <c r="J148" s="1283"/>
      <c r="K148" s="588"/>
      <c r="L148" s="588"/>
      <c r="M148" s="1283"/>
      <c r="N148" s="1283"/>
      <c r="O148" s="1283"/>
      <c r="P148" s="588"/>
      <c r="R148" s="25"/>
    </row>
    <row r="149" spans="2:18" ht="18.75" customHeight="1" thickBot="1">
      <c r="C149" s="1283"/>
      <c r="D149" s="2476" t="s">
        <v>43</v>
      </c>
      <c r="E149" s="2476"/>
      <c r="F149" s="2476"/>
      <c r="G149" s="2476"/>
      <c r="H149" s="2476"/>
      <c r="I149" s="2476"/>
      <c r="J149" s="2476"/>
      <c r="K149" s="2497" t="s">
        <v>42</v>
      </c>
      <c r="L149" s="2497"/>
      <c r="M149" s="2497"/>
      <c r="N149" s="2497"/>
      <c r="O149" s="2497"/>
      <c r="P149" s="2497"/>
      <c r="R149" s="25"/>
    </row>
    <row r="150" spans="2:18" ht="30" customHeight="1" thickBot="1">
      <c r="C150" s="592"/>
      <c r="D150" s="2476"/>
      <c r="E150" s="2476"/>
      <c r="F150" s="2476"/>
      <c r="G150" s="2476"/>
      <c r="H150" s="2476"/>
      <c r="I150" s="2476"/>
      <c r="J150" s="2476"/>
      <c r="K150" s="2498" t="str">
        <f>IF(K40="","",K40)</f>
        <v xml:space="preserve">1000 </v>
      </c>
      <c r="L150" s="2499"/>
      <c r="M150" s="2499"/>
      <c r="N150" s="2499"/>
      <c r="O150" s="2499"/>
      <c r="P150" s="2500"/>
      <c r="Q150" s="88"/>
      <c r="R150" s="25"/>
    </row>
    <row r="151" spans="2:18" ht="13.5" customHeight="1">
      <c r="C151" s="592"/>
      <c r="D151" s="2476"/>
      <c r="E151" s="2476"/>
      <c r="F151" s="2476"/>
      <c r="G151" s="2476"/>
      <c r="H151" s="2476"/>
      <c r="I151" s="2476"/>
      <c r="J151" s="2476"/>
      <c r="K151" s="588"/>
      <c r="L151" s="588"/>
      <c r="M151" s="588"/>
      <c r="N151" s="1293"/>
      <c r="O151" s="592"/>
      <c r="P151" s="592"/>
      <c r="Q151" s="88"/>
      <c r="R151" s="25"/>
    </row>
    <row r="152" spans="2:18" ht="13.5" customHeight="1">
      <c r="C152" s="592"/>
      <c r="D152" s="2476"/>
      <c r="E152" s="2476"/>
      <c r="F152" s="2476"/>
      <c r="G152" s="2476"/>
      <c r="H152" s="2476"/>
      <c r="I152" s="2476"/>
      <c r="J152" s="2476"/>
      <c r="K152" s="588"/>
      <c r="L152" s="588"/>
      <c r="M152" s="588"/>
      <c r="N152" s="1293"/>
      <c r="O152" s="592"/>
      <c r="P152" s="592"/>
      <c r="Q152" s="88"/>
      <c r="R152" s="25"/>
    </row>
    <row r="153" spans="2:18" ht="25.5" customHeight="1">
      <c r="C153" s="592"/>
      <c r="D153" s="808" t="s">
        <v>44</v>
      </c>
      <c r="E153" s="820"/>
      <c r="F153" s="820"/>
      <c r="G153" s="588"/>
      <c r="H153" s="588"/>
      <c r="I153" s="2474">
        <f>IF(I43="","",I43)</f>
        <v>44208</v>
      </c>
      <c r="J153" s="2474"/>
      <c r="K153" s="588"/>
      <c r="L153" s="588"/>
      <c r="M153" s="588"/>
      <c r="N153" s="588"/>
      <c r="O153" s="588"/>
      <c r="P153" s="588"/>
      <c r="Q153" s="595"/>
      <c r="R153" s="25"/>
    </row>
    <row r="154" spans="2:18" ht="15" customHeight="1">
      <c r="B154" s="121"/>
      <c r="C154" s="119"/>
      <c r="D154" s="89"/>
      <c r="E154" s="102"/>
      <c r="F154" s="102"/>
      <c r="G154" s="102"/>
      <c r="H154" s="121"/>
      <c r="I154" s="121"/>
      <c r="J154" s="121"/>
      <c r="K154" s="123"/>
      <c r="L154" s="123"/>
      <c r="M154" s="123"/>
      <c r="N154" s="124"/>
      <c r="O154" s="102"/>
      <c r="P154" s="102"/>
      <c r="Q154" s="102"/>
      <c r="R154" s="25"/>
    </row>
    <row r="155" spans="2:18" ht="17.25" customHeight="1">
      <c r="C155" s="1277" t="s">
        <v>92</v>
      </c>
      <c r="D155" s="90"/>
      <c r="E155" s="90"/>
      <c r="F155" s="90"/>
      <c r="G155" s="90"/>
      <c r="H155" s="90"/>
      <c r="I155" s="90"/>
      <c r="J155" s="90"/>
      <c r="K155" s="90"/>
      <c r="L155" s="90"/>
      <c r="M155" s="90"/>
      <c r="N155" s="90"/>
      <c r="O155" s="90"/>
      <c r="P155" s="90"/>
      <c r="Q155" s="90"/>
      <c r="R155" s="25"/>
    </row>
    <row r="156" spans="2:18" ht="15" customHeight="1">
      <c r="C156" s="93"/>
      <c r="D156" s="93"/>
      <c r="E156" s="93"/>
      <c r="F156" s="93"/>
      <c r="G156" s="93"/>
      <c r="H156" s="93"/>
      <c r="I156" s="93"/>
      <c r="J156" s="93"/>
      <c r="K156" s="93"/>
      <c r="L156" s="93"/>
      <c r="M156" s="93"/>
      <c r="N156" s="93"/>
      <c r="O156" s="93"/>
      <c r="P156" s="93"/>
      <c r="Q156" s="93"/>
      <c r="R156" s="25"/>
    </row>
    <row r="157" spans="2:18" ht="17.25" customHeight="1">
      <c r="D157" s="760" t="s">
        <v>93</v>
      </c>
      <c r="E157" s="1285"/>
      <c r="F157" s="1285"/>
      <c r="G157" s="1285"/>
      <c r="H157" s="1285"/>
      <c r="I157" s="1285"/>
      <c r="J157" s="1285"/>
      <c r="K157" s="102"/>
      <c r="L157" s="147" t="str">
        <f>IF(L47="","",L47)</f>
        <v/>
      </c>
      <c r="M157" s="102"/>
      <c r="N157" s="102"/>
      <c r="P157" s="102"/>
      <c r="Q157" s="102"/>
      <c r="R157" s="25"/>
    </row>
    <row r="158" spans="2:18" ht="9" customHeight="1">
      <c r="D158" s="760"/>
      <c r="E158" s="1285"/>
      <c r="F158" s="1285"/>
      <c r="G158" s="1285"/>
      <c r="H158" s="1285"/>
      <c r="I158" s="1285"/>
      <c r="J158" s="1285"/>
      <c r="K158" s="102"/>
      <c r="L158" s="102"/>
      <c r="M158" s="102"/>
      <c r="N158" s="102"/>
      <c r="O158" s="102"/>
      <c r="P158" s="102"/>
      <c r="Q158" s="102"/>
      <c r="R158" s="25"/>
    </row>
    <row r="159" spans="2:18" ht="17.25" customHeight="1">
      <c r="D159" s="2490" t="s">
        <v>101</v>
      </c>
      <c r="E159" s="2490"/>
      <c r="F159" s="2490"/>
      <c r="G159" s="2490"/>
      <c r="H159" s="2490"/>
      <c r="I159" s="2490"/>
      <c r="J159" s="2490"/>
      <c r="K159" s="102"/>
      <c r="L159" s="147" t="str">
        <f>IF(L49="","",L49)</f>
        <v/>
      </c>
      <c r="M159" s="102"/>
      <c r="N159" s="102"/>
      <c r="P159" s="102"/>
      <c r="Q159" s="102"/>
      <c r="R159" s="25"/>
    </row>
    <row r="160" spans="2:18" ht="18" customHeight="1">
      <c r="D160" s="2490"/>
      <c r="E160" s="2490"/>
      <c r="F160" s="2490"/>
      <c r="G160" s="2490"/>
      <c r="H160" s="2490"/>
      <c r="I160" s="2490"/>
      <c r="J160" s="2490"/>
      <c r="K160" s="102"/>
      <c r="L160" s="102"/>
      <c r="M160" s="102"/>
      <c r="N160" s="102"/>
      <c r="O160" s="102"/>
      <c r="P160" s="102"/>
      <c r="Q160" s="102"/>
      <c r="R160" s="25"/>
    </row>
    <row r="161" spans="3:18" ht="9" customHeight="1">
      <c r="D161" s="760"/>
      <c r="E161" s="1285"/>
      <c r="F161" s="1285"/>
      <c r="G161" s="1285"/>
      <c r="H161" s="1285"/>
      <c r="I161" s="1285"/>
      <c r="J161" s="1285"/>
      <c r="K161" s="102"/>
      <c r="L161" s="102"/>
      <c r="M161" s="102"/>
      <c r="N161" s="102"/>
      <c r="O161" s="102"/>
      <c r="P161" s="102"/>
      <c r="Q161" s="102"/>
      <c r="R161" s="25"/>
    </row>
    <row r="162" spans="3:18" ht="17.25" customHeight="1">
      <c r="D162" s="760" t="s">
        <v>95</v>
      </c>
      <c r="E162" s="1285"/>
      <c r="F162" s="1285"/>
      <c r="G162" s="1285"/>
      <c r="H162" s="1285"/>
      <c r="I162" s="1285"/>
      <c r="J162" s="1285"/>
      <c r="K162" s="102"/>
      <c r="L162" s="147" t="str">
        <f>IF(L52="","",L52)</f>
        <v/>
      </c>
      <c r="M162" s="102"/>
      <c r="N162" s="102"/>
      <c r="P162" s="102"/>
      <c r="Q162" s="102"/>
      <c r="R162" s="25"/>
    </row>
    <row r="163" spans="3:18" ht="4.9000000000000004" customHeight="1" thickBot="1">
      <c r="C163" s="110"/>
      <c r="D163" s="588"/>
      <c r="E163" s="589"/>
      <c r="F163" s="589"/>
      <c r="G163" s="589"/>
      <c r="H163" s="589"/>
      <c r="I163" s="589"/>
      <c r="J163" s="589"/>
      <c r="K163" s="110"/>
      <c r="L163" s="110"/>
      <c r="M163" s="110"/>
      <c r="N163" s="110"/>
      <c r="O163" s="110"/>
      <c r="P163" s="110"/>
      <c r="Q163" s="110"/>
      <c r="R163" s="25"/>
    </row>
    <row r="164" spans="3:18" ht="30" customHeight="1" thickBot="1">
      <c r="C164" s="110"/>
      <c r="D164" s="588"/>
      <c r="E164" s="589"/>
      <c r="F164" s="2493" t="s">
        <v>75</v>
      </c>
      <c r="G164" s="2493"/>
      <c r="H164" s="2493"/>
      <c r="I164" s="2493"/>
      <c r="J164" s="2494"/>
      <c r="K164" s="2470" t="str">
        <f>IF(K54="","",K54)</f>
        <v/>
      </c>
      <c r="L164" s="2471"/>
      <c r="M164" s="2471"/>
      <c r="N164" s="2471"/>
      <c r="O164" s="2471"/>
      <c r="P164" s="2472"/>
      <c r="Q164" s="110"/>
      <c r="R164" s="25"/>
    </row>
    <row r="165" spans="3:18" ht="11.25" customHeight="1">
      <c r="C165" s="110"/>
      <c r="E165" s="110"/>
      <c r="F165" s="130"/>
      <c r="G165" s="130"/>
      <c r="H165" s="130"/>
      <c r="I165" s="130"/>
      <c r="J165" s="130"/>
      <c r="K165" s="131"/>
      <c r="L165" s="131"/>
      <c r="M165" s="131"/>
      <c r="N165" s="131"/>
      <c r="O165" s="131"/>
      <c r="P165" s="131"/>
      <c r="Q165" s="110"/>
      <c r="R165" s="25"/>
    </row>
    <row r="166" spans="3:18" ht="27" customHeight="1">
      <c r="C166" s="173"/>
      <c r="D166" s="2487" t="str">
        <f>D56</f>
        <v>Con la firma de este pedido, vendedor y comprador quedan obligados al cumplimiento de las obligaciones que para cada uno de ellos se derivan de las presentes estipulaciones que ambas partes expresamente declaran libre y voluntariamente conocer y aceptar.</v>
      </c>
      <c r="E166" s="2487"/>
      <c r="F166" s="2487"/>
      <c r="G166" s="2487"/>
      <c r="H166" s="2487"/>
      <c r="I166" s="2487"/>
      <c r="J166" s="2487"/>
      <c r="K166" s="2487"/>
      <c r="L166" s="2487"/>
      <c r="M166" s="2487"/>
      <c r="N166" s="2487"/>
      <c r="O166" s="2487"/>
      <c r="P166" s="2487"/>
      <c r="Q166" s="2487"/>
      <c r="R166" s="25"/>
    </row>
    <row r="167" spans="3:18" ht="20.25" customHeight="1">
      <c r="C167" s="88"/>
      <c r="D167" s="2488"/>
      <c r="E167" s="2488"/>
      <c r="F167" s="2488"/>
      <c r="G167" s="2488"/>
      <c r="H167" s="2488"/>
      <c r="I167" s="2488"/>
      <c r="J167" s="2488"/>
      <c r="K167" s="2488"/>
      <c r="L167" s="2488"/>
      <c r="M167" s="2488"/>
      <c r="N167" s="2488"/>
      <c r="O167" s="2488"/>
      <c r="P167" s="2488"/>
      <c r="Q167" s="2488"/>
      <c r="R167" s="25"/>
    </row>
    <row r="168" spans="3:18" ht="21.75" customHeight="1">
      <c r="C168" s="136"/>
      <c r="D168" s="2488"/>
      <c r="E168" s="2488"/>
      <c r="F168" s="2488"/>
      <c r="G168" s="2488"/>
      <c r="H168" s="2488"/>
      <c r="I168" s="2488"/>
      <c r="J168" s="2488"/>
      <c r="K168" s="2488"/>
      <c r="L168" s="2488"/>
      <c r="M168" s="2488"/>
      <c r="N168" s="2488"/>
      <c r="O168" s="2488"/>
      <c r="P168" s="2488"/>
      <c r="Q168" s="2488"/>
      <c r="R168" s="25"/>
    </row>
    <row r="169" spans="3:18" ht="15.75" customHeight="1">
      <c r="C169" s="1299" t="s">
        <v>96</v>
      </c>
      <c r="D169" s="2473" t="str">
        <f>IF(D59="","",D59)</f>
        <v>MARCESA</v>
      </c>
      <c r="E169" s="2473"/>
      <c r="F169" s="2473"/>
      <c r="G169" s="2473"/>
      <c r="H169" s="1290" t="s">
        <v>97</v>
      </c>
      <c r="I169" s="1300">
        <f>IF(I59="","",I59)</f>
        <v>3</v>
      </c>
      <c r="J169" s="1290" t="s">
        <v>98</v>
      </c>
      <c r="K169" s="2473" t="str">
        <f>IF(K59="","",K59)</f>
        <v>ABRIL</v>
      </c>
      <c r="L169" s="2473"/>
      <c r="M169" s="2473"/>
      <c r="N169" s="795" t="s">
        <v>98</v>
      </c>
      <c r="O169" s="2473">
        <f>IF(O59="","",O59)</f>
        <v>2021</v>
      </c>
      <c r="P169" s="2473"/>
      <c r="Q169" s="136"/>
      <c r="R169" s="25"/>
    </row>
    <row r="170" spans="3:18" ht="26.45" customHeight="1">
      <c r="C170" s="1297"/>
      <c r="D170" s="1297"/>
      <c r="E170" s="1297"/>
      <c r="F170" s="1297"/>
      <c r="G170" s="1297"/>
      <c r="H170" s="1297"/>
      <c r="I170" s="1297"/>
      <c r="J170" s="1297"/>
      <c r="K170" s="1297"/>
      <c r="L170" s="1297"/>
      <c r="M170" s="1297"/>
      <c r="N170" s="1297"/>
      <c r="O170" s="1297"/>
      <c r="P170" s="1297"/>
      <c r="Q170" s="136"/>
      <c r="R170" s="25"/>
    </row>
    <row r="171" spans="3:18" ht="39.6" customHeight="1">
      <c r="C171" s="1297"/>
      <c r="D171" s="2481" t="s">
        <v>99</v>
      </c>
      <c r="E171" s="2481"/>
      <c r="F171" s="2481"/>
      <c r="G171" s="2481"/>
      <c r="H171" s="2481"/>
      <c r="I171" s="2482" t="s">
        <v>100</v>
      </c>
      <c r="J171" s="2482"/>
      <c r="K171" s="2482"/>
      <c r="L171" s="2482"/>
      <c r="M171" s="2482"/>
      <c r="N171" s="2482"/>
      <c r="O171" s="2482"/>
      <c r="P171" s="2482"/>
      <c r="Q171" s="136"/>
      <c r="R171" s="25"/>
    </row>
    <row r="172" spans="3:18" ht="55.15" customHeight="1">
      <c r="C172" s="589"/>
      <c r="D172" s="2461"/>
      <c r="E172" s="2462"/>
      <c r="F172" s="2462"/>
      <c r="G172" s="2463"/>
      <c r="H172" s="589"/>
      <c r="I172" s="2461"/>
      <c r="J172" s="2462"/>
      <c r="K172" s="2462"/>
      <c r="L172" s="2462"/>
      <c r="M172" s="2462"/>
      <c r="N172" s="2462"/>
      <c r="O172" s="2462"/>
      <c r="P172" s="2463"/>
      <c r="Q172" s="144"/>
      <c r="R172" s="25"/>
    </row>
    <row r="173" spans="3:18" ht="13.15" customHeight="1">
      <c r="C173" s="144"/>
      <c r="D173" s="867"/>
      <c r="E173" s="867"/>
      <c r="F173" s="867"/>
      <c r="G173" s="867"/>
      <c r="H173" s="867"/>
      <c r="I173" s="867"/>
      <c r="J173" s="867"/>
      <c r="K173" s="867"/>
      <c r="L173" s="867"/>
      <c r="M173" s="867"/>
      <c r="N173" s="867"/>
      <c r="O173" s="867"/>
      <c r="P173" s="867"/>
      <c r="Q173" s="144"/>
      <c r="R173" s="25"/>
    </row>
    <row r="174" spans="3:18" ht="126.6" customHeight="1">
      <c r="C174" s="2483" t="str">
        <f>C64</f>
        <v xml:space="preserve">
</v>
      </c>
      <c r="D174" s="2483"/>
      <c r="E174" s="2483"/>
      <c r="F174" s="2483"/>
      <c r="G174" s="2483"/>
      <c r="H174" s="2483"/>
      <c r="I174" s="2483"/>
      <c r="J174" s="2483"/>
      <c r="K174" s="2483"/>
      <c r="L174" s="2483"/>
      <c r="M174" s="2483"/>
      <c r="N174" s="2483"/>
      <c r="O174" s="2483"/>
      <c r="P174" s="2483"/>
      <c r="Q174" s="2483"/>
      <c r="R174" s="25"/>
    </row>
    <row r="175" spans="3:18" ht="15" customHeight="1">
      <c r="C175" s="144"/>
      <c r="D175" s="144"/>
      <c r="E175" s="144"/>
      <c r="F175" s="144"/>
      <c r="G175" s="144"/>
      <c r="H175" s="144"/>
      <c r="I175" s="144"/>
      <c r="J175" s="144"/>
      <c r="K175" s="144"/>
      <c r="L175" s="144"/>
      <c r="M175" s="144"/>
      <c r="N175" s="144"/>
      <c r="O175" s="144"/>
      <c r="P175" s="144"/>
      <c r="Q175" s="144"/>
      <c r="R175" s="25"/>
    </row>
    <row r="176" spans="3:18" ht="15" customHeight="1">
      <c r="C176" s="144"/>
      <c r="D176" s="144"/>
      <c r="E176" s="144"/>
      <c r="F176" s="144"/>
      <c r="G176" s="144"/>
      <c r="H176" s="144"/>
      <c r="I176" s="144"/>
      <c r="J176" s="144"/>
      <c r="K176" s="144"/>
      <c r="L176" s="144"/>
      <c r="M176" s="144"/>
      <c r="N176" s="144"/>
      <c r="O176" s="144"/>
      <c r="P176" s="144"/>
      <c r="Q176" s="144"/>
      <c r="R176" s="25"/>
    </row>
    <row r="177" spans="2:18" ht="21" customHeight="1">
      <c r="J177" s="733"/>
      <c r="K177" s="733"/>
      <c r="L177" s="733"/>
      <c r="M177" s="733"/>
      <c r="N177" s="733"/>
      <c r="O177" s="733"/>
      <c r="P177" s="733"/>
      <c r="Q177" s="733"/>
      <c r="R177" s="25"/>
    </row>
    <row r="178" spans="2:18" ht="70.150000000000006" customHeight="1">
      <c r="C178" s="2480" t="s">
        <v>798</v>
      </c>
      <c r="D178" s="2480"/>
      <c r="E178" s="2480"/>
      <c r="F178" s="2480"/>
      <c r="G178" s="2480"/>
      <c r="H178" s="2480"/>
      <c r="I178" s="2480"/>
      <c r="J178" s="2480"/>
      <c r="K178" s="2480"/>
      <c r="L178" s="2480"/>
      <c r="M178" s="2480"/>
      <c r="N178" s="2480"/>
      <c r="O178" s="2480"/>
      <c r="P178" s="2480"/>
      <c r="Q178" s="2480"/>
      <c r="R178" s="25"/>
    </row>
    <row r="179" spans="2:18" ht="11.25" customHeight="1">
      <c r="B179" s="145"/>
      <c r="C179" s="733"/>
      <c r="D179" s="733"/>
      <c r="E179" s="733"/>
      <c r="F179" s="733"/>
      <c r="G179" s="733"/>
      <c r="H179" s="733"/>
      <c r="I179" s="733"/>
      <c r="J179" s="733"/>
      <c r="K179" s="733"/>
      <c r="L179" s="733"/>
      <c r="M179" s="733"/>
      <c r="N179" s="733"/>
      <c r="O179" s="733"/>
      <c r="P179" s="733"/>
      <c r="Q179" s="733"/>
      <c r="R179" s="25"/>
    </row>
    <row r="180" spans="2:18" ht="10.5" customHeight="1">
      <c r="C180" s="2459" t="str">
        <f>C69</f>
        <v xml:space="preserve">El presente documento tiene por objeto regular las condiciones de comercialización de un vehículo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v>
      </c>
      <c r="D180" s="2459"/>
      <c r="E180" s="2459"/>
      <c r="F180" s="2459"/>
      <c r="G180" s="2459"/>
      <c r="H180" s="982"/>
      <c r="I180" s="2459" t="str">
        <f>I69</f>
        <v>- Si se produce un acontecimiento que constituya un caso de fuerza mayor, durante el tiempo que dure dicho acontecimiento.
6. GARANTIA
Todo vehículo nuevo de la marca Renault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v>
      </c>
      <c r="J180" s="2459"/>
      <c r="K180" s="2459"/>
      <c r="L180" s="2459"/>
      <c r="M180" s="2459"/>
      <c r="N180" s="2459"/>
      <c r="O180" s="2459"/>
      <c r="P180" s="2459"/>
      <c r="Q180" s="2459"/>
      <c r="R180" s="25"/>
    </row>
    <row r="181" spans="2:18" ht="24.75" customHeight="1">
      <c r="C181" s="2459"/>
      <c r="D181" s="2459"/>
      <c r="E181" s="2459"/>
      <c r="F181" s="2459"/>
      <c r="G181" s="2459"/>
      <c r="H181" s="982"/>
      <c r="I181" s="2459"/>
      <c r="J181" s="2459"/>
      <c r="K181" s="2459"/>
      <c r="L181" s="2459"/>
      <c r="M181" s="2459"/>
      <c r="N181" s="2459"/>
      <c r="O181" s="2459"/>
      <c r="P181" s="2459"/>
      <c r="Q181" s="2459"/>
      <c r="R181" s="25"/>
    </row>
    <row r="182" spans="2:18" ht="23.25" customHeight="1">
      <c r="C182" s="2459"/>
      <c r="D182" s="2459"/>
      <c r="E182" s="2459"/>
      <c r="F182" s="2459"/>
      <c r="G182" s="2459"/>
      <c r="H182" s="982"/>
      <c r="I182" s="2459"/>
      <c r="J182" s="2459"/>
      <c r="K182" s="2459"/>
      <c r="L182" s="2459"/>
      <c r="M182" s="2459"/>
      <c r="N182" s="2459"/>
      <c r="O182" s="2459"/>
      <c r="P182" s="2459"/>
      <c r="Q182" s="2459"/>
      <c r="R182" s="25"/>
    </row>
    <row r="183" spans="2:18" ht="9.75" customHeight="1">
      <c r="C183" s="2459"/>
      <c r="D183" s="2459"/>
      <c r="E183" s="2459"/>
      <c r="F183" s="2459"/>
      <c r="G183" s="2459"/>
      <c r="H183" s="982"/>
      <c r="I183" s="2459"/>
      <c r="J183" s="2459"/>
      <c r="K183" s="2459"/>
      <c r="L183" s="2459"/>
      <c r="M183" s="2459"/>
      <c r="N183" s="2459"/>
      <c r="O183" s="2459"/>
      <c r="P183" s="2459"/>
      <c r="Q183" s="2459"/>
      <c r="R183" s="25"/>
    </row>
    <row r="184" spans="2:18" ht="23.25" customHeight="1">
      <c r="C184" s="2459"/>
      <c r="D184" s="2459"/>
      <c r="E184" s="2459"/>
      <c r="F184" s="2459"/>
      <c r="G184" s="2459"/>
      <c r="H184" s="982"/>
      <c r="I184" s="2459"/>
      <c r="J184" s="2459"/>
      <c r="K184" s="2459"/>
      <c r="L184" s="2459"/>
      <c r="M184" s="2459"/>
      <c r="N184" s="2459"/>
      <c r="O184" s="2459"/>
      <c r="P184" s="2459"/>
      <c r="Q184" s="2459"/>
      <c r="R184" s="25"/>
    </row>
    <row r="185" spans="2:18" ht="9.75" customHeight="1">
      <c r="C185" s="2459"/>
      <c r="D185" s="2459"/>
      <c r="E185" s="2459"/>
      <c r="F185" s="2459"/>
      <c r="G185" s="2459"/>
      <c r="H185" s="982"/>
      <c r="I185" s="2459"/>
      <c r="J185" s="2459"/>
      <c r="K185" s="2459"/>
      <c r="L185" s="2459"/>
      <c r="M185" s="2459"/>
      <c r="N185" s="2459"/>
      <c r="O185" s="2459"/>
      <c r="P185" s="2459"/>
      <c r="Q185" s="2459"/>
      <c r="R185" s="25"/>
    </row>
    <row r="186" spans="2:18" ht="23.25" customHeight="1">
      <c r="C186" s="2459"/>
      <c r="D186" s="2459"/>
      <c r="E186" s="2459"/>
      <c r="F186" s="2459"/>
      <c r="G186" s="2459"/>
      <c r="H186" s="982"/>
      <c r="I186" s="2459"/>
      <c r="J186" s="2459"/>
      <c r="K186" s="2459"/>
      <c r="L186" s="2459"/>
      <c r="M186" s="2459"/>
      <c r="N186" s="2459"/>
      <c r="O186" s="2459"/>
      <c r="P186" s="2459"/>
      <c r="Q186" s="2459"/>
      <c r="R186" s="25"/>
    </row>
    <row r="187" spans="2:18" ht="9.75" customHeight="1">
      <c r="C187" s="2459"/>
      <c r="D187" s="2459"/>
      <c r="E187" s="2459"/>
      <c r="F187" s="2459"/>
      <c r="G187" s="2459"/>
      <c r="H187" s="982"/>
      <c r="I187" s="2459"/>
      <c r="J187" s="2459"/>
      <c r="K187" s="2459"/>
      <c r="L187" s="2459"/>
      <c r="M187" s="2459"/>
      <c r="N187" s="2459"/>
      <c r="O187" s="2459"/>
      <c r="P187" s="2459"/>
      <c r="Q187" s="2459"/>
      <c r="R187" s="25"/>
    </row>
    <row r="188" spans="2:18" ht="23.25" customHeight="1">
      <c r="C188" s="2459"/>
      <c r="D188" s="2459"/>
      <c r="E188" s="2459"/>
      <c r="F188" s="2459"/>
      <c r="G188" s="2459"/>
      <c r="H188" s="982"/>
      <c r="I188" s="2459"/>
      <c r="J188" s="2459"/>
      <c r="K188" s="2459"/>
      <c r="L188" s="2459"/>
      <c r="M188" s="2459"/>
      <c r="N188" s="2459"/>
      <c r="O188" s="2459"/>
      <c r="P188" s="2459"/>
      <c r="Q188" s="2459"/>
      <c r="R188" s="25"/>
    </row>
    <row r="189" spans="2:18" ht="9.75" customHeight="1">
      <c r="C189" s="2459"/>
      <c r="D189" s="2459"/>
      <c r="E189" s="2459"/>
      <c r="F189" s="2459"/>
      <c r="G189" s="2459"/>
      <c r="H189" s="982"/>
      <c r="I189" s="2459"/>
      <c r="J189" s="2459"/>
      <c r="K189" s="2459"/>
      <c r="L189" s="2459"/>
      <c r="M189" s="2459"/>
      <c r="N189" s="2459"/>
      <c r="O189" s="2459"/>
      <c r="P189" s="2459"/>
      <c r="Q189" s="2459"/>
      <c r="R189" s="25"/>
    </row>
    <row r="190" spans="2:18" ht="23.25" customHeight="1">
      <c r="C190" s="2459"/>
      <c r="D190" s="2459"/>
      <c r="E190" s="2459"/>
      <c r="F190" s="2459"/>
      <c r="G190" s="2459"/>
      <c r="H190" s="982"/>
      <c r="I190" s="2459"/>
      <c r="J190" s="2459"/>
      <c r="K190" s="2459"/>
      <c r="L190" s="2459"/>
      <c r="M190" s="2459"/>
      <c r="N190" s="2459"/>
      <c r="O190" s="2459"/>
      <c r="P190" s="2459"/>
      <c r="Q190" s="2459"/>
      <c r="R190" s="25"/>
    </row>
    <row r="191" spans="2:18" ht="27" customHeight="1">
      <c r="C191" s="2459"/>
      <c r="D191" s="2459"/>
      <c r="E191" s="2459"/>
      <c r="F191" s="2459"/>
      <c r="G191" s="2459"/>
      <c r="H191" s="982"/>
      <c r="I191" s="2459"/>
      <c r="J191" s="2459"/>
      <c r="K191" s="2459"/>
      <c r="L191" s="2459"/>
      <c r="M191" s="2459"/>
      <c r="N191" s="2459"/>
      <c r="O191" s="2459"/>
      <c r="P191" s="2459"/>
      <c r="Q191" s="2459"/>
      <c r="R191" s="25"/>
    </row>
    <row r="192" spans="2:18" ht="46.5">
      <c r="C192" s="2459"/>
      <c r="D192" s="2459"/>
      <c r="E192" s="2459"/>
      <c r="F192" s="2459"/>
      <c r="G192" s="2459"/>
      <c r="H192" s="982"/>
      <c r="I192" s="2459"/>
      <c r="J192" s="2459"/>
      <c r="K192" s="2459"/>
      <c r="L192" s="2459"/>
      <c r="M192" s="2459"/>
      <c r="N192" s="2459"/>
      <c r="O192" s="2459"/>
      <c r="P192" s="2459"/>
      <c r="Q192" s="2459"/>
      <c r="R192" s="25"/>
    </row>
    <row r="193" spans="3:18" ht="12.75" customHeight="1">
      <c r="C193" s="2459"/>
      <c r="D193" s="2459"/>
      <c r="E193" s="2459"/>
      <c r="F193" s="2459"/>
      <c r="G193" s="2459"/>
      <c r="H193" s="982"/>
      <c r="I193" s="2459"/>
      <c r="J193" s="2459"/>
      <c r="K193" s="2459"/>
      <c r="L193" s="2459"/>
      <c r="M193" s="2459"/>
      <c r="N193" s="2459"/>
      <c r="O193" s="2459"/>
      <c r="P193" s="2459"/>
      <c r="Q193" s="2459"/>
      <c r="R193" s="25"/>
    </row>
    <row r="194" spans="3:18" ht="18.75" customHeight="1">
      <c r="C194" s="2459"/>
      <c r="D194" s="2459"/>
      <c r="E194" s="2459"/>
      <c r="F194" s="2459"/>
      <c r="G194" s="2459"/>
      <c r="H194" s="982"/>
      <c r="I194" s="2459"/>
      <c r="J194" s="2459"/>
      <c r="K194" s="2459"/>
      <c r="L194" s="2459"/>
      <c r="M194" s="2459"/>
      <c r="N194" s="2459"/>
      <c r="O194" s="2459"/>
      <c r="P194" s="2459"/>
      <c r="Q194" s="2459"/>
      <c r="R194" s="25"/>
    </row>
    <row r="195" spans="3:18" ht="18" customHeight="1">
      <c r="C195" s="2459"/>
      <c r="D195" s="2459"/>
      <c r="E195" s="2459"/>
      <c r="F195" s="2459"/>
      <c r="G195" s="2459"/>
      <c r="H195" s="982"/>
      <c r="I195" s="2459"/>
      <c r="J195" s="2459"/>
      <c r="K195" s="2459"/>
      <c r="L195" s="2459"/>
      <c r="M195" s="2459"/>
      <c r="N195" s="2459"/>
      <c r="O195" s="2459"/>
      <c r="P195" s="2459"/>
      <c r="Q195" s="2459"/>
      <c r="R195" s="25"/>
    </row>
    <row r="196" spans="3:18" ht="18.75" customHeight="1">
      <c r="C196" s="2459"/>
      <c r="D196" s="2459"/>
      <c r="E196" s="2459"/>
      <c r="F196" s="2459"/>
      <c r="G196" s="2459"/>
      <c r="H196" s="982"/>
      <c r="I196" s="2459"/>
      <c r="J196" s="2459"/>
      <c r="K196" s="2459"/>
      <c r="L196" s="2459"/>
      <c r="M196" s="2459"/>
      <c r="N196" s="2459"/>
      <c r="O196" s="2459"/>
      <c r="P196" s="2459"/>
      <c r="Q196" s="2459"/>
      <c r="R196" s="25"/>
    </row>
    <row r="197" spans="3:18" ht="18" customHeight="1">
      <c r="C197" s="2459"/>
      <c r="D197" s="2459"/>
      <c r="E197" s="2459"/>
      <c r="F197" s="2459"/>
      <c r="G197" s="2459"/>
      <c r="H197" s="982"/>
      <c r="I197" s="2459"/>
      <c r="J197" s="2459"/>
      <c r="K197" s="2459"/>
      <c r="L197" s="2459"/>
      <c r="M197" s="2459"/>
      <c r="N197" s="2459"/>
      <c r="O197" s="2459"/>
      <c r="P197" s="2459"/>
      <c r="Q197" s="2459"/>
      <c r="R197" s="25"/>
    </row>
    <row r="198" spans="3:18" ht="18.75" customHeight="1">
      <c r="C198" s="2459"/>
      <c r="D198" s="2459"/>
      <c r="E198" s="2459"/>
      <c r="F198" s="2459"/>
      <c r="G198" s="2459"/>
      <c r="H198" s="982"/>
      <c r="I198" s="2459"/>
      <c r="J198" s="2459"/>
      <c r="K198" s="2459"/>
      <c r="L198" s="2459"/>
      <c r="M198" s="2459"/>
      <c r="N198" s="2459"/>
      <c r="O198" s="2459"/>
      <c r="P198" s="2459"/>
      <c r="Q198" s="2459"/>
      <c r="R198" s="25"/>
    </row>
    <row r="199" spans="3:18" ht="18" customHeight="1">
      <c r="C199" s="2459"/>
      <c r="D199" s="2459"/>
      <c r="E199" s="2459"/>
      <c r="F199" s="2459"/>
      <c r="G199" s="2459"/>
      <c r="H199" s="982"/>
      <c r="I199" s="2459"/>
      <c r="J199" s="2459"/>
      <c r="K199" s="2459"/>
      <c r="L199" s="2459"/>
      <c r="M199" s="2459"/>
      <c r="N199" s="2459"/>
      <c r="O199" s="2459"/>
      <c r="P199" s="2459"/>
      <c r="Q199" s="2459"/>
      <c r="R199" s="25"/>
    </row>
    <row r="200" spans="3:18" ht="18.75" customHeight="1">
      <c r="C200" s="2459"/>
      <c r="D200" s="2459"/>
      <c r="E200" s="2459"/>
      <c r="F200" s="2459"/>
      <c r="G200" s="2459"/>
      <c r="H200" s="982"/>
      <c r="I200" s="2459"/>
      <c r="J200" s="2459"/>
      <c r="K200" s="2459"/>
      <c r="L200" s="2459"/>
      <c r="M200" s="2459"/>
      <c r="N200" s="2459"/>
      <c r="O200" s="2459"/>
      <c r="P200" s="2459"/>
      <c r="Q200" s="2459"/>
      <c r="R200" s="25"/>
    </row>
    <row r="201" spans="3:18" ht="18" customHeight="1">
      <c r="C201" s="2459"/>
      <c r="D201" s="2459"/>
      <c r="E201" s="2459"/>
      <c r="F201" s="2459"/>
      <c r="G201" s="2459"/>
      <c r="H201" s="982"/>
      <c r="I201" s="2459"/>
      <c r="J201" s="2459"/>
      <c r="K201" s="2459"/>
      <c r="L201" s="2459"/>
      <c r="M201" s="2459"/>
      <c r="N201" s="2459"/>
      <c r="O201" s="2459"/>
      <c r="P201" s="2459"/>
      <c r="Q201" s="2459"/>
      <c r="R201" s="25"/>
    </row>
    <row r="202" spans="3:18" ht="18.75" customHeight="1">
      <c r="C202" s="2459"/>
      <c r="D202" s="2459"/>
      <c r="E202" s="2459"/>
      <c r="F202" s="2459"/>
      <c r="G202" s="2459"/>
      <c r="H202" s="982"/>
      <c r="I202" s="2459"/>
      <c r="J202" s="2459"/>
      <c r="K202" s="2459"/>
      <c r="L202" s="2459"/>
      <c r="M202" s="2459"/>
      <c r="N202" s="2459"/>
      <c r="O202" s="2459"/>
      <c r="P202" s="2459"/>
      <c r="Q202" s="2459"/>
      <c r="R202" s="25"/>
    </row>
    <row r="203" spans="3:18" ht="18" customHeight="1">
      <c r="C203" s="2459"/>
      <c r="D203" s="2459"/>
      <c r="E203" s="2459"/>
      <c r="F203" s="2459"/>
      <c r="G203" s="2459"/>
      <c r="H203" s="982"/>
      <c r="I203" s="2459"/>
      <c r="J203" s="2459"/>
      <c r="K203" s="2459"/>
      <c r="L203" s="2459"/>
      <c r="M203" s="2459"/>
      <c r="N203" s="2459"/>
      <c r="O203" s="2459"/>
      <c r="P203" s="2459"/>
      <c r="Q203" s="2459"/>
      <c r="R203" s="25"/>
    </row>
    <row r="204" spans="3:18" ht="46.5">
      <c r="C204" s="2459"/>
      <c r="D204" s="2459"/>
      <c r="E204" s="2459"/>
      <c r="F204" s="2459"/>
      <c r="G204" s="2459"/>
      <c r="H204" s="982"/>
      <c r="I204" s="2459"/>
      <c r="J204" s="2459"/>
      <c r="K204" s="2459"/>
      <c r="L204" s="2459"/>
      <c r="M204" s="2459"/>
      <c r="N204" s="2459"/>
      <c r="O204" s="2459"/>
      <c r="P204" s="2459"/>
      <c r="Q204" s="2459"/>
      <c r="R204" s="25"/>
    </row>
    <row r="205" spans="3:18" ht="18.75" customHeight="1">
      <c r="C205" s="2459"/>
      <c r="D205" s="2459"/>
      <c r="E205" s="2459"/>
      <c r="F205" s="2459"/>
      <c r="G205" s="2459"/>
      <c r="H205" s="982"/>
      <c r="I205" s="2459"/>
      <c r="J205" s="2459"/>
      <c r="K205" s="2459"/>
      <c r="L205" s="2459"/>
      <c r="M205" s="2459"/>
      <c r="N205" s="2459"/>
      <c r="O205" s="2459"/>
      <c r="P205" s="2459"/>
      <c r="Q205" s="2459"/>
      <c r="R205" s="25"/>
    </row>
    <row r="206" spans="3:18" ht="18.75" customHeight="1">
      <c r="C206" s="2459"/>
      <c r="D206" s="2459"/>
      <c r="E206" s="2459"/>
      <c r="F206" s="2459"/>
      <c r="G206" s="2459"/>
      <c r="H206" s="982"/>
      <c r="I206" s="2459"/>
      <c r="J206" s="2459"/>
      <c r="K206" s="2459"/>
      <c r="L206" s="2459"/>
      <c r="M206" s="2459"/>
      <c r="N206" s="2459"/>
      <c r="O206" s="2459"/>
      <c r="P206" s="2459"/>
      <c r="Q206" s="2459"/>
      <c r="R206" s="25"/>
    </row>
    <row r="207" spans="3:18" ht="18.75" customHeight="1">
      <c r="C207" s="2459"/>
      <c r="D207" s="2459"/>
      <c r="E207" s="2459"/>
      <c r="F207" s="2459"/>
      <c r="G207" s="2459"/>
      <c r="H207" s="982"/>
      <c r="I207" s="2459"/>
      <c r="J207" s="2459"/>
      <c r="K207" s="2459"/>
      <c r="L207" s="2459"/>
      <c r="M207" s="2459"/>
      <c r="N207" s="2459"/>
      <c r="O207" s="2459"/>
      <c r="P207" s="2459"/>
      <c r="Q207" s="2459"/>
      <c r="R207" s="25"/>
    </row>
    <row r="208" spans="3:18" ht="18" customHeight="1">
      <c r="C208" s="2459"/>
      <c r="D208" s="2459"/>
      <c r="E208" s="2459"/>
      <c r="F208" s="2459"/>
      <c r="G208" s="2459"/>
      <c r="H208" s="982"/>
      <c r="I208" s="2459"/>
      <c r="J208" s="2459"/>
      <c r="K208" s="2459"/>
      <c r="L208" s="2459"/>
      <c r="M208" s="2459"/>
      <c r="N208" s="2459"/>
      <c r="O208" s="2459"/>
      <c r="P208" s="2459"/>
      <c r="Q208" s="2459"/>
      <c r="R208" s="25"/>
    </row>
    <row r="209" spans="2:18" ht="13.5" customHeight="1">
      <c r="C209" s="2459"/>
      <c r="D209" s="2459"/>
      <c r="E209" s="2459"/>
      <c r="F209" s="2459"/>
      <c r="G209" s="2459"/>
      <c r="H209" s="982"/>
      <c r="I209" s="2459"/>
      <c r="J209" s="2459"/>
      <c r="K209" s="2459"/>
      <c r="L209" s="2459"/>
      <c r="M209" s="2459"/>
      <c r="N209" s="2459"/>
      <c r="O209" s="2459"/>
      <c r="P209" s="2459"/>
      <c r="Q209" s="2459"/>
      <c r="R209" s="25"/>
    </row>
    <row r="210" spans="2:18" ht="13.5" customHeight="1">
      <c r="C210" s="2459"/>
      <c r="D210" s="2459"/>
      <c r="E210" s="2459"/>
      <c r="F210" s="2459"/>
      <c r="G210" s="2459"/>
      <c r="H210" s="982"/>
      <c r="I210" s="2459"/>
      <c r="J210" s="2459"/>
      <c r="K210" s="2459"/>
      <c r="L210" s="2459"/>
      <c r="M210" s="2459"/>
      <c r="N210" s="2459"/>
      <c r="O210" s="2459"/>
      <c r="P210" s="2459"/>
      <c r="Q210" s="2459"/>
      <c r="R210" s="25"/>
    </row>
    <row r="211" spans="2:18" ht="16.5" customHeight="1">
      <c r="B211" s="89"/>
      <c r="C211" s="2459"/>
      <c r="D211" s="2459"/>
      <c r="E211" s="2459"/>
      <c r="F211" s="2459"/>
      <c r="G211" s="2459"/>
      <c r="H211" s="982"/>
      <c r="I211" s="2459"/>
      <c r="J211" s="2459"/>
      <c r="K211" s="2459"/>
      <c r="L211" s="2459"/>
      <c r="M211" s="2459"/>
      <c r="N211" s="2459"/>
      <c r="O211" s="2459"/>
      <c r="P211" s="2459"/>
      <c r="Q211" s="2459"/>
      <c r="R211" s="25"/>
    </row>
    <row r="212" spans="2:18" ht="9.75" customHeight="1">
      <c r="B212" s="89"/>
      <c r="C212" s="2459"/>
      <c r="D212" s="2459"/>
      <c r="E212" s="2459"/>
      <c r="F212" s="2459"/>
      <c r="G212" s="2459"/>
      <c r="H212" s="982"/>
      <c r="I212" s="2459"/>
      <c r="J212" s="2459"/>
      <c r="K212" s="2459"/>
      <c r="L212" s="2459"/>
      <c r="M212" s="2459"/>
      <c r="N212" s="2459"/>
      <c r="O212" s="2459"/>
      <c r="P212" s="2459"/>
      <c r="Q212" s="2459"/>
      <c r="R212" s="25"/>
    </row>
    <row r="213" spans="2:18" ht="16.5" customHeight="1">
      <c r="B213" s="79"/>
      <c r="C213" s="2459"/>
      <c r="D213" s="2459"/>
      <c r="E213" s="2459"/>
      <c r="F213" s="2459"/>
      <c r="G213" s="2459"/>
      <c r="H213" s="982"/>
      <c r="I213" s="2459"/>
      <c r="J213" s="2459"/>
      <c r="K213" s="2459"/>
      <c r="L213" s="2459"/>
      <c r="M213" s="2459"/>
      <c r="N213" s="2459"/>
      <c r="O213" s="2459"/>
      <c r="P213" s="2459"/>
      <c r="Q213" s="2459"/>
      <c r="R213" s="25"/>
    </row>
    <row r="214" spans="2:18" ht="46.5">
      <c r="B214" s="88"/>
      <c r="C214" s="2459"/>
      <c r="D214" s="2459"/>
      <c r="E214" s="2459"/>
      <c r="F214" s="2459"/>
      <c r="G214" s="2459"/>
      <c r="H214" s="982"/>
      <c r="I214" s="2459"/>
      <c r="J214" s="2459"/>
      <c r="K214" s="2459"/>
      <c r="L214" s="2459"/>
      <c r="M214" s="2459"/>
      <c r="N214" s="2459"/>
      <c r="O214" s="2459"/>
      <c r="P214" s="2459"/>
      <c r="Q214" s="2459"/>
      <c r="R214" s="25"/>
    </row>
    <row r="215" spans="2:18" ht="28.15" customHeight="1">
      <c r="C215" s="2467"/>
      <c r="D215" s="2467"/>
      <c r="E215" s="2467"/>
      <c r="F215" s="2467"/>
      <c r="G215" s="2467"/>
      <c r="H215" s="1314"/>
      <c r="I215" s="2467"/>
      <c r="J215" s="2467"/>
      <c r="K215" s="2467"/>
      <c r="L215" s="2467"/>
      <c r="M215" s="2467"/>
      <c r="N215" s="2467"/>
      <c r="O215" s="2467"/>
      <c r="P215" s="2467"/>
      <c r="Q215" s="2467"/>
      <c r="R215" s="25"/>
    </row>
    <row r="216" spans="2:18" ht="7.15" customHeight="1">
      <c r="C216" s="1301"/>
      <c r="D216" s="1301"/>
      <c r="E216" s="1301"/>
      <c r="F216" s="1301"/>
      <c r="G216" s="1301"/>
      <c r="H216" s="982"/>
      <c r="I216" s="1301"/>
      <c r="J216" s="1301"/>
      <c r="K216" s="1301"/>
      <c r="L216" s="1301"/>
      <c r="M216" s="1301"/>
      <c r="N216" s="1301"/>
      <c r="O216" s="1301"/>
      <c r="P216" s="1301"/>
      <c r="Q216" s="1301"/>
      <c r="R216" s="25"/>
    </row>
    <row r="217" spans="2:18" ht="96.6" customHeight="1">
      <c r="C217" s="2459" t="str">
        <f>C98</f>
        <v xml:space="preserve">INFORMACIÓN BÁSICA DE PROTECCIÓN DE DATOS 
Corresponsables del Tratamiento: Renault España Comercial S.A. (RECSA) y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RENAULT. Derechos:  Acceso, rectificación, supresión, oposición, limitación del tratamiento y portabilidad, mediante correo electrónico a Renault España Comercial S.A: a datoscliente@renault.com y/o al Punto de la Red al correo electrónico XXXXXXXXXXX, indicando en el asunto "Ejercicio Derechos RGPD". Puede consultar la información en www.renault.es y en el sitio web del Punto de Red XXXXX (web del concesionario cabecera).
</v>
      </c>
      <c r="D217" s="2459"/>
      <c r="E217" s="2459"/>
      <c r="F217" s="2459"/>
      <c r="G217" s="2459"/>
      <c r="H217" s="2459"/>
      <c r="I217" s="2459"/>
      <c r="J217" s="2459"/>
      <c r="K217" s="2459"/>
      <c r="L217" s="2459"/>
      <c r="M217" s="2459"/>
      <c r="N217" s="2459"/>
      <c r="O217" s="2459"/>
      <c r="P217" s="2459"/>
      <c r="Q217" s="2459"/>
    </row>
    <row r="218" spans="2:18" ht="63.6" customHeight="1">
      <c r="C218" s="2459" t="str">
        <f>C103</f>
        <v>La cuenta My RENAULT actúa como nexo de unión entre RENAULT y el cliente, entre otras funcionalidades, le permite hacer un seguimiento de su pedido (si disponible) y simplificar y optimizar el uso y mantenimiento de su vehículo. En el momento del pedido, el concesionario puede precrear la cuenta My RENAULT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v>
      </c>
      <c r="D218" s="2459"/>
      <c r="E218" s="2459"/>
      <c r="F218" s="2459"/>
      <c r="G218" s="2459"/>
      <c r="H218" s="2459"/>
      <c r="I218" s="2459"/>
      <c r="J218" s="2459"/>
      <c r="K218" s="2459"/>
      <c r="L218" s="2459"/>
      <c r="M218" s="2459"/>
      <c r="N218" s="2459"/>
      <c r="O218" s="2459"/>
      <c r="P218" s="2459"/>
      <c r="Q218" s="2459"/>
    </row>
    <row r="219" spans="2:18" ht="27.6" customHeight="1">
      <c r="C219" s="2459" t="str">
        <f>C104</f>
        <v xml:space="preserve">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v>
      </c>
      <c r="D219" s="2459"/>
      <c r="E219" s="2459"/>
      <c r="F219" s="2459"/>
      <c r="G219" s="2459"/>
      <c r="H219" s="2459"/>
      <c r="I219" s="2459"/>
      <c r="J219" s="2459"/>
      <c r="K219" s="2459"/>
      <c r="L219" s="2459"/>
      <c r="M219" s="2459"/>
      <c r="N219" s="2459"/>
      <c r="O219" s="2459"/>
      <c r="P219" s="2459"/>
      <c r="Q219" s="2459"/>
    </row>
    <row r="220" spans="2:18" ht="6" customHeight="1">
      <c r="C220" s="1102"/>
      <c r="D220" s="1102"/>
      <c r="E220" s="1102"/>
      <c r="F220" s="1102"/>
      <c r="G220" s="1102"/>
      <c r="H220" s="982"/>
      <c r="I220" s="1102"/>
      <c r="J220" s="1102"/>
      <c r="K220" s="1102"/>
      <c r="L220" s="1102"/>
      <c r="M220" s="1102"/>
      <c r="N220" s="1102"/>
      <c r="O220" s="1102"/>
      <c r="P220" s="1102"/>
      <c r="Q220" s="1102"/>
    </row>
    <row r="221" spans="2:18" ht="57.6" customHeight="1">
      <c r="C221" s="2477" t="s">
        <v>971</v>
      </c>
      <c r="D221" s="2477"/>
      <c r="E221" s="2477"/>
      <c r="F221" s="2477"/>
      <c r="G221" s="2477"/>
      <c r="H221" s="2477"/>
      <c r="I221" s="2477"/>
      <c r="J221" s="2477"/>
      <c r="K221" s="2477"/>
      <c r="L221" s="2477"/>
      <c r="M221" s="2477"/>
      <c r="N221" s="2477"/>
      <c r="O221" s="2477"/>
      <c r="P221" s="2477"/>
      <c r="Q221" s="2477"/>
    </row>
    <row r="222" spans="2:18" ht="18">
      <c r="C222" s="1423" t="s">
        <v>96</v>
      </c>
      <c r="D222" s="2491" t="str">
        <f>IF(D59="","",D59)</f>
        <v>MARCESA</v>
      </c>
      <c r="E222" s="2491"/>
      <c r="F222" s="2491"/>
      <c r="G222" s="2491"/>
      <c r="H222" s="1424" t="s">
        <v>97</v>
      </c>
      <c r="I222" s="1312">
        <f>IF(I59="","",I59)</f>
        <v>3</v>
      </c>
      <c r="J222" s="1424" t="s">
        <v>98</v>
      </c>
      <c r="K222" s="2491" t="str">
        <f>IF(K59="","",K59)</f>
        <v>ABRIL</v>
      </c>
      <c r="L222" s="2491"/>
      <c r="M222" s="2491"/>
      <c r="N222" s="1425" t="s">
        <v>98</v>
      </c>
      <c r="O222" s="2491">
        <f>IF(O59="","",O59)</f>
        <v>2021</v>
      </c>
      <c r="P222" s="2491"/>
      <c r="Q222" s="1103"/>
    </row>
    <row r="223" spans="2:18" ht="12.75" customHeight="1">
      <c r="C223" s="1415"/>
      <c r="D223" s="1415"/>
      <c r="E223" s="1415"/>
      <c r="F223" s="1415"/>
      <c r="G223" s="1415"/>
      <c r="H223" s="1415"/>
      <c r="I223" s="1415"/>
      <c r="J223" s="1415"/>
      <c r="K223" s="1415"/>
      <c r="L223" s="1415"/>
      <c r="M223" s="1415"/>
      <c r="N223" s="1415"/>
      <c r="O223" s="1415"/>
      <c r="P223" s="1415"/>
      <c r="Q223" s="1103"/>
    </row>
    <row r="224" spans="2:18" ht="19.149999999999999" customHeight="1">
      <c r="C224" s="1415"/>
      <c r="D224" s="2481" t="s">
        <v>99</v>
      </c>
      <c r="E224" s="2481"/>
      <c r="F224" s="2481"/>
      <c r="G224" s="2481"/>
      <c r="H224" s="588"/>
      <c r="I224" s="2482" t="s">
        <v>100</v>
      </c>
      <c r="J224" s="2482"/>
      <c r="K224" s="2482"/>
      <c r="L224" s="2482"/>
      <c r="M224" s="2482"/>
      <c r="N224" s="2482"/>
      <c r="O224" s="2482"/>
      <c r="P224" s="2482"/>
      <c r="Q224" s="1102"/>
    </row>
    <row r="225" spans="3:17" ht="48.6" customHeight="1">
      <c r="C225" s="1415"/>
      <c r="D225" s="2464"/>
      <c r="E225" s="2465"/>
      <c r="F225" s="2465"/>
      <c r="G225" s="2466"/>
      <c r="H225" s="1408"/>
      <c r="I225" s="2464"/>
      <c r="J225" s="2465"/>
      <c r="K225" s="2465"/>
      <c r="L225" s="2465"/>
      <c r="M225" s="2465"/>
      <c r="N225" s="2465"/>
      <c r="O225" s="2465"/>
      <c r="P225" s="2466"/>
      <c r="Q225" s="1102"/>
    </row>
    <row r="226" spans="3:17" ht="33.6" customHeight="1">
      <c r="C226" s="136"/>
      <c r="D226" s="144"/>
      <c r="E226" s="144"/>
      <c r="F226" s="144"/>
      <c r="G226" s="144"/>
      <c r="H226" s="174"/>
      <c r="I226" s="867"/>
      <c r="J226" s="867"/>
      <c r="K226" s="867"/>
      <c r="L226" s="867"/>
      <c r="M226" s="867"/>
      <c r="N226" s="867"/>
      <c r="O226" s="867"/>
      <c r="P226" s="867"/>
      <c r="Q226" s="1102"/>
    </row>
    <row r="227" spans="3:17" ht="15" customHeight="1">
      <c r="C227" s="144"/>
      <c r="H227" s="144"/>
      <c r="Q227" s="1102"/>
    </row>
  </sheetData>
  <sheetProtection algorithmName="SHA-512" hashValue="3/0RWxfvccLTXgYfq51CMNjIjb2bUUJGYazK8PkaDliHrE+n67Ftmp1gDDN/mU+0njXHC5dpEut3GLd0LQ8QQg==" saltValue="5mZqM475ZfXUk0J/2vKQHA==" spinCount="100000" sheet="1" selectLockedCells="1"/>
  <mergeCells count="118">
    <mergeCell ref="K121:P121"/>
    <mergeCell ref="D131:P132"/>
    <mergeCell ref="D123:P123"/>
    <mergeCell ref="C69:G96"/>
    <mergeCell ref="I69:Q96"/>
    <mergeCell ref="D21:P22"/>
    <mergeCell ref="D9:I9"/>
    <mergeCell ref="M9:P9"/>
    <mergeCell ref="D11:I11"/>
    <mergeCell ref="K11:P11"/>
    <mergeCell ref="D13:P13"/>
    <mergeCell ref="D15:F15"/>
    <mergeCell ref="H15:P15"/>
    <mergeCell ref="D49:J50"/>
    <mergeCell ref="D33:E33"/>
    <mergeCell ref="G33:J33"/>
    <mergeCell ref="L33:P33"/>
    <mergeCell ref="D35:F35"/>
    <mergeCell ref="H35:I35"/>
    <mergeCell ref="F29:G29"/>
    <mergeCell ref="K29:P29"/>
    <mergeCell ref="J35:K35"/>
    <mergeCell ref="L35:P35"/>
    <mergeCell ref="D37:F37"/>
    <mergeCell ref="S4:V7"/>
    <mergeCell ref="C7:F7"/>
    <mergeCell ref="G7:P7"/>
    <mergeCell ref="C2:Q4"/>
    <mergeCell ref="D19:G19"/>
    <mergeCell ref="I19:P19"/>
    <mergeCell ref="E24:G24"/>
    <mergeCell ref="H24:P24"/>
    <mergeCell ref="E26:G26"/>
    <mergeCell ref="J26:P27"/>
    <mergeCell ref="D39:J42"/>
    <mergeCell ref="D61:G61"/>
    <mergeCell ref="D59:G59"/>
    <mergeCell ref="K59:M59"/>
    <mergeCell ref="O59:P59"/>
    <mergeCell ref="I61:P61"/>
    <mergeCell ref="K39:P39"/>
    <mergeCell ref="K40:P40"/>
    <mergeCell ref="I43:J43"/>
    <mergeCell ref="F54:J54"/>
    <mergeCell ref="K54:P54"/>
    <mergeCell ref="D56:Q58"/>
    <mergeCell ref="S114:V117"/>
    <mergeCell ref="C117:F117"/>
    <mergeCell ref="G117:P117"/>
    <mergeCell ref="D119:I119"/>
    <mergeCell ref="M119:P119"/>
    <mergeCell ref="K149:P149"/>
    <mergeCell ref="K150:P150"/>
    <mergeCell ref="D125:F125"/>
    <mergeCell ref="H125:P125"/>
    <mergeCell ref="D129:G129"/>
    <mergeCell ref="I129:P129"/>
    <mergeCell ref="E134:G134"/>
    <mergeCell ref="H134:P134"/>
    <mergeCell ref="E136:G136"/>
    <mergeCell ref="J136:P137"/>
    <mergeCell ref="D143:E143"/>
    <mergeCell ref="G143:J143"/>
    <mergeCell ref="L143:P143"/>
    <mergeCell ref="D145:F145"/>
    <mergeCell ref="H145:I145"/>
    <mergeCell ref="J145:K145"/>
    <mergeCell ref="C113:Q114"/>
    <mergeCell ref="F139:G139"/>
    <mergeCell ref="K139:P139"/>
    <mergeCell ref="D110:G110"/>
    <mergeCell ref="D62:G62"/>
    <mergeCell ref="I225:P225"/>
    <mergeCell ref="C221:Q221"/>
    <mergeCell ref="D107:G107"/>
    <mergeCell ref="K107:M107"/>
    <mergeCell ref="O107:P107"/>
    <mergeCell ref="D109:G109"/>
    <mergeCell ref="I109:P109"/>
    <mergeCell ref="D172:G172"/>
    <mergeCell ref="D222:G222"/>
    <mergeCell ref="K222:M222"/>
    <mergeCell ref="O222:P222"/>
    <mergeCell ref="D224:G224"/>
    <mergeCell ref="I224:P224"/>
    <mergeCell ref="C112:Q112"/>
    <mergeCell ref="I153:J153"/>
    <mergeCell ref="F164:J164"/>
    <mergeCell ref="C218:Q218"/>
    <mergeCell ref="C64:Q64"/>
    <mergeCell ref="I62:P62"/>
    <mergeCell ref="D159:J160"/>
    <mergeCell ref="C67:Q67"/>
    <mergeCell ref="D121:I121"/>
    <mergeCell ref="I172:P172"/>
    <mergeCell ref="C219:Q219"/>
    <mergeCell ref="D225:G225"/>
    <mergeCell ref="I180:Q215"/>
    <mergeCell ref="C180:G215"/>
    <mergeCell ref="C217:Q217"/>
    <mergeCell ref="C98:Q102"/>
    <mergeCell ref="C103:Q103"/>
    <mergeCell ref="K164:P164"/>
    <mergeCell ref="D169:G169"/>
    <mergeCell ref="K169:M169"/>
    <mergeCell ref="L145:P145"/>
    <mergeCell ref="D147:F147"/>
    <mergeCell ref="D149:J152"/>
    <mergeCell ref="C106:Q106"/>
    <mergeCell ref="C105:G105"/>
    <mergeCell ref="C104:Q104"/>
    <mergeCell ref="C178:Q178"/>
    <mergeCell ref="O169:P169"/>
    <mergeCell ref="D171:H171"/>
    <mergeCell ref="I171:P171"/>
    <mergeCell ref="C174:Q174"/>
    <mergeCell ref="I110:P110"/>
    <mergeCell ref="D166:Q168"/>
  </mergeCells>
  <dataValidations disablePrompts="1" count="1">
    <dataValidation type="list" allowBlank="1" showInputMessage="1" showErrorMessage="1" sqref="L52 JH52 TD52 ACZ52 AMV52 AWR52 BGN52 BQJ52 CAF52 CKB52 CTX52 DDT52 DNP52 DXL52 EHH52 ERD52 FAZ52 FKV52 FUR52 GEN52 GOJ52 GYF52 HIB52 HRX52 IBT52 ILP52 IVL52 JFH52 JPD52 JYZ52 KIV52 KSR52 LCN52 LMJ52 LWF52 MGB52 MPX52 MZT52 NJP52 NTL52 ODH52 OND52 OWZ52 PGV52 PQR52 QAN52 QKJ52 QUF52 REB52 RNX52 RXT52 SHP52 SRL52 TBH52 TLD52 TUZ52 UEV52 UOR52 UYN52 VIJ52 VSF52 WCB52 WLX52 WVT52 L65575 JH65575 TD65575 ACZ65575 AMV65575 AWR65575 BGN65575 BQJ65575 CAF65575 CKB65575 CTX65575 DDT65575 DNP65575 DXL65575 EHH65575 ERD65575 FAZ65575 FKV65575 FUR65575 GEN65575 GOJ65575 GYF65575 HIB65575 HRX65575 IBT65575 ILP65575 IVL65575 JFH65575 JPD65575 JYZ65575 KIV65575 KSR65575 LCN65575 LMJ65575 LWF65575 MGB65575 MPX65575 MZT65575 NJP65575 NTL65575 ODH65575 OND65575 OWZ65575 PGV65575 PQR65575 QAN65575 QKJ65575 QUF65575 REB65575 RNX65575 RXT65575 SHP65575 SRL65575 TBH65575 TLD65575 TUZ65575 UEV65575 UOR65575 UYN65575 VIJ65575 VSF65575 WCB65575 WLX65575 WVT65575 L131111 JH131111 TD131111 ACZ131111 AMV131111 AWR131111 BGN131111 BQJ131111 CAF131111 CKB131111 CTX131111 DDT131111 DNP131111 DXL131111 EHH131111 ERD131111 FAZ131111 FKV131111 FUR131111 GEN131111 GOJ131111 GYF131111 HIB131111 HRX131111 IBT131111 ILP131111 IVL131111 JFH131111 JPD131111 JYZ131111 KIV131111 KSR131111 LCN131111 LMJ131111 LWF131111 MGB131111 MPX131111 MZT131111 NJP131111 NTL131111 ODH131111 OND131111 OWZ131111 PGV131111 PQR131111 QAN131111 QKJ131111 QUF131111 REB131111 RNX131111 RXT131111 SHP131111 SRL131111 TBH131111 TLD131111 TUZ131111 UEV131111 UOR131111 UYN131111 VIJ131111 VSF131111 WCB131111 WLX131111 WVT131111 L196647 JH196647 TD196647 ACZ196647 AMV196647 AWR196647 BGN196647 BQJ196647 CAF196647 CKB196647 CTX196647 DDT196647 DNP196647 DXL196647 EHH196647 ERD196647 FAZ196647 FKV196647 FUR196647 GEN196647 GOJ196647 GYF196647 HIB196647 HRX196647 IBT196647 ILP196647 IVL196647 JFH196647 JPD196647 JYZ196647 KIV196647 KSR196647 LCN196647 LMJ196647 LWF196647 MGB196647 MPX196647 MZT196647 NJP196647 NTL196647 ODH196647 OND196647 OWZ196647 PGV196647 PQR196647 QAN196647 QKJ196647 QUF196647 REB196647 RNX196647 RXT196647 SHP196647 SRL196647 TBH196647 TLD196647 TUZ196647 UEV196647 UOR196647 UYN196647 VIJ196647 VSF196647 WCB196647 WLX196647 WVT196647 L262183 JH262183 TD262183 ACZ262183 AMV262183 AWR262183 BGN262183 BQJ262183 CAF262183 CKB262183 CTX262183 DDT262183 DNP262183 DXL262183 EHH262183 ERD262183 FAZ262183 FKV262183 FUR262183 GEN262183 GOJ262183 GYF262183 HIB262183 HRX262183 IBT262183 ILP262183 IVL262183 JFH262183 JPD262183 JYZ262183 KIV262183 KSR262183 LCN262183 LMJ262183 LWF262183 MGB262183 MPX262183 MZT262183 NJP262183 NTL262183 ODH262183 OND262183 OWZ262183 PGV262183 PQR262183 QAN262183 QKJ262183 QUF262183 REB262183 RNX262183 RXT262183 SHP262183 SRL262183 TBH262183 TLD262183 TUZ262183 UEV262183 UOR262183 UYN262183 VIJ262183 VSF262183 WCB262183 WLX262183 WVT262183 L327719 JH327719 TD327719 ACZ327719 AMV327719 AWR327719 BGN327719 BQJ327719 CAF327719 CKB327719 CTX327719 DDT327719 DNP327719 DXL327719 EHH327719 ERD327719 FAZ327719 FKV327719 FUR327719 GEN327719 GOJ327719 GYF327719 HIB327719 HRX327719 IBT327719 ILP327719 IVL327719 JFH327719 JPD327719 JYZ327719 KIV327719 KSR327719 LCN327719 LMJ327719 LWF327719 MGB327719 MPX327719 MZT327719 NJP327719 NTL327719 ODH327719 OND327719 OWZ327719 PGV327719 PQR327719 QAN327719 QKJ327719 QUF327719 REB327719 RNX327719 RXT327719 SHP327719 SRL327719 TBH327719 TLD327719 TUZ327719 UEV327719 UOR327719 UYN327719 VIJ327719 VSF327719 WCB327719 WLX327719 WVT327719 L393255 JH393255 TD393255 ACZ393255 AMV393255 AWR393255 BGN393255 BQJ393255 CAF393255 CKB393255 CTX393255 DDT393255 DNP393255 DXL393255 EHH393255 ERD393255 FAZ393255 FKV393255 FUR393255 GEN393255 GOJ393255 GYF393255 HIB393255 HRX393255 IBT393255 ILP393255 IVL393255 JFH393255 JPD393255 JYZ393255 KIV393255 KSR393255 LCN393255 LMJ393255 LWF393255 MGB393255 MPX393255 MZT393255 NJP393255 NTL393255 ODH393255 OND393255 OWZ393255 PGV393255 PQR393255 QAN393255 QKJ393255 QUF393255 REB393255 RNX393255 RXT393255 SHP393255 SRL393255 TBH393255 TLD393255 TUZ393255 UEV393255 UOR393255 UYN393255 VIJ393255 VSF393255 WCB393255 WLX393255 WVT393255 L458791 JH458791 TD458791 ACZ458791 AMV458791 AWR458791 BGN458791 BQJ458791 CAF458791 CKB458791 CTX458791 DDT458791 DNP458791 DXL458791 EHH458791 ERD458791 FAZ458791 FKV458791 FUR458791 GEN458791 GOJ458791 GYF458791 HIB458791 HRX458791 IBT458791 ILP458791 IVL458791 JFH458791 JPD458791 JYZ458791 KIV458791 KSR458791 LCN458791 LMJ458791 LWF458791 MGB458791 MPX458791 MZT458791 NJP458791 NTL458791 ODH458791 OND458791 OWZ458791 PGV458791 PQR458791 QAN458791 QKJ458791 QUF458791 REB458791 RNX458791 RXT458791 SHP458791 SRL458791 TBH458791 TLD458791 TUZ458791 UEV458791 UOR458791 UYN458791 VIJ458791 VSF458791 WCB458791 WLX458791 WVT458791 L524327 JH524327 TD524327 ACZ524327 AMV524327 AWR524327 BGN524327 BQJ524327 CAF524327 CKB524327 CTX524327 DDT524327 DNP524327 DXL524327 EHH524327 ERD524327 FAZ524327 FKV524327 FUR524327 GEN524327 GOJ524327 GYF524327 HIB524327 HRX524327 IBT524327 ILP524327 IVL524327 JFH524327 JPD524327 JYZ524327 KIV524327 KSR524327 LCN524327 LMJ524327 LWF524327 MGB524327 MPX524327 MZT524327 NJP524327 NTL524327 ODH524327 OND524327 OWZ524327 PGV524327 PQR524327 QAN524327 QKJ524327 QUF524327 REB524327 RNX524327 RXT524327 SHP524327 SRL524327 TBH524327 TLD524327 TUZ524327 UEV524327 UOR524327 UYN524327 VIJ524327 VSF524327 WCB524327 WLX524327 WVT524327 L589863 JH589863 TD589863 ACZ589863 AMV589863 AWR589863 BGN589863 BQJ589863 CAF589863 CKB589863 CTX589863 DDT589863 DNP589863 DXL589863 EHH589863 ERD589863 FAZ589863 FKV589863 FUR589863 GEN589863 GOJ589863 GYF589863 HIB589863 HRX589863 IBT589863 ILP589863 IVL589863 JFH589863 JPD589863 JYZ589863 KIV589863 KSR589863 LCN589863 LMJ589863 LWF589863 MGB589863 MPX589863 MZT589863 NJP589863 NTL589863 ODH589863 OND589863 OWZ589863 PGV589863 PQR589863 QAN589863 QKJ589863 QUF589863 REB589863 RNX589863 RXT589863 SHP589863 SRL589863 TBH589863 TLD589863 TUZ589863 UEV589863 UOR589863 UYN589863 VIJ589863 VSF589863 WCB589863 WLX589863 WVT589863 L655399 JH655399 TD655399 ACZ655399 AMV655399 AWR655399 BGN655399 BQJ655399 CAF655399 CKB655399 CTX655399 DDT655399 DNP655399 DXL655399 EHH655399 ERD655399 FAZ655399 FKV655399 FUR655399 GEN655399 GOJ655399 GYF655399 HIB655399 HRX655399 IBT655399 ILP655399 IVL655399 JFH655399 JPD655399 JYZ655399 KIV655399 KSR655399 LCN655399 LMJ655399 LWF655399 MGB655399 MPX655399 MZT655399 NJP655399 NTL655399 ODH655399 OND655399 OWZ655399 PGV655399 PQR655399 QAN655399 QKJ655399 QUF655399 REB655399 RNX655399 RXT655399 SHP655399 SRL655399 TBH655399 TLD655399 TUZ655399 UEV655399 UOR655399 UYN655399 VIJ655399 VSF655399 WCB655399 WLX655399 WVT655399 L720935 JH720935 TD720935 ACZ720935 AMV720935 AWR720935 BGN720935 BQJ720935 CAF720935 CKB720935 CTX720935 DDT720935 DNP720935 DXL720935 EHH720935 ERD720935 FAZ720935 FKV720935 FUR720935 GEN720935 GOJ720935 GYF720935 HIB720935 HRX720935 IBT720935 ILP720935 IVL720935 JFH720935 JPD720935 JYZ720935 KIV720935 KSR720935 LCN720935 LMJ720935 LWF720935 MGB720935 MPX720935 MZT720935 NJP720935 NTL720935 ODH720935 OND720935 OWZ720935 PGV720935 PQR720935 QAN720935 QKJ720935 QUF720935 REB720935 RNX720935 RXT720935 SHP720935 SRL720935 TBH720935 TLD720935 TUZ720935 UEV720935 UOR720935 UYN720935 VIJ720935 VSF720935 WCB720935 WLX720935 WVT720935 L786471 JH786471 TD786471 ACZ786471 AMV786471 AWR786471 BGN786471 BQJ786471 CAF786471 CKB786471 CTX786471 DDT786471 DNP786471 DXL786471 EHH786471 ERD786471 FAZ786471 FKV786471 FUR786471 GEN786471 GOJ786471 GYF786471 HIB786471 HRX786471 IBT786471 ILP786471 IVL786471 JFH786471 JPD786471 JYZ786471 KIV786471 KSR786471 LCN786471 LMJ786471 LWF786471 MGB786471 MPX786471 MZT786471 NJP786471 NTL786471 ODH786471 OND786471 OWZ786471 PGV786471 PQR786471 QAN786471 QKJ786471 QUF786471 REB786471 RNX786471 RXT786471 SHP786471 SRL786471 TBH786471 TLD786471 TUZ786471 UEV786471 UOR786471 UYN786471 VIJ786471 VSF786471 WCB786471 WLX786471 WVT786471 L852007 JH852007 TD852007 ACZ852007 AMV852007 AWR852007 BGN852007 BQJ852007 CAF852007 CKB852007 CTX852007 DDT852007 DNP852007 DXL852007 EHH852007 ERD852007 FAZ852007 FKV852007 FUR852007 GEN852007 GOJ852007 GYF852007 HIB852007 HRX852007 IBT852007 ILP852007 IVL852007 JFH852007 JPD852007 JYZ852007 KIV852007 KSR852007 LCN852007 LMJ852007 LWF852007 MGB852007 MPX852007 MZT852007 NJP852007 NTL852007 ODH852007 OND852007 OWZ852007 PGV852007 PQR852007 QAN852007 QKJ852007 QUF852007 REB852007 RNX852007 RXT852007 SHP852007 SRL852007 TBH852007 TLD852007 TUZ852007 UEV852007 UOR852007 UYN852007 VIJ852007 VSF852007 WCB852007 WLX852007 WVT852007 L917543 JH917543 TD917543 ACZ917543 AMV917543 AWR917543 BGN917543 BQJ917543 CAF917543 CKB917543 CTX917543 DDT917543 DNP917543 DXL917543 EHH917543 ERD917543 FAZ917543 FKV917543 FUR917543 GEN917543 GOJ917543 GYF917543 HIB917543 HRX917543 IBT917543 ILP917543 IVL917543 JFH917543 JPD917543 JYZ917543 KIV917543 KSR917543 LCN917543 LMJ917543 LWF917543 MGB917543 MPX917543 MZT917543 NJP917543 NTL917543 ODH917543 OND917543 OWZ917543 PGV917543 PQR917543 QAN917543 QKJ917543 QUF917543 REB917543 RNX917543 RXT917543 SHP917543 SRL917543 TBH917543 TLD917543 TUZ917543 UEV917543 UOR917543 UYN917543 VIJ917543 VSF917543 WCB917543 WLX917543 WVT917543 L983079 JH983079 TD983079 ACZ983079 AMV983079 AWR983079 BGN983079 BQJ983079 CAF983079 CKB983079 CTX983079 DDT983079 DNP983079 DXL983079 EHH983079 ERD983079 FAZ983079 FKV983079 FUR983079 GEN983079 GOJ983079 GYF983079 HIB983079 HRX983079 IBT983079 ILP983079 IVL983079 JFH983079 JPD983079 JYZ983079 KIV983079 KSR983079 LCN983079 LMJ983079 LWF983079 MGB983079 MPX983079 MZT983079 NJP983079 NTL983079 ODH983079 OND983079 OWZ983079 PGV983079 PQR983079 QAN983079 QKJ983079 QUF983079 REB983079 RNX983079 RXT983079 SHP983079 SRL983079 TBH983079 TLD983079 TUZ983079 UEV983079 UOR983079 UYN983079 VIJ983079 VSF983079 WCB983079 WLX983079 WVT983079 L47 JH47 TD47 ACZ47 AMV47 AWR47 BGN47 BQJ47 CAF47 CKB47 CTX47 DDT47 DNP47 DXL47 EHH47 ERD47 FAZ47 FKV47 FUR47 GEN47 GOJ47 GYF47 HIB47 HRX47 IBT47 ILP47 IVL47 JFH47 JPD47 JYZ47 KIV47 KSR47 LCN47 LMJ47 LWF47 MGB47 MPX47 MZT47 NJP47 NTL47 ODH47 OND47 OWZ47 PGV47 PQR47 QAN47 QKJ47 QUF47 REB47 RNX47 RXT47 SHP47 SRL47 TBH47 TLD47 TUZ47 UEV47 UOR47 UYN47 VIJ47 VSF47 WCB47 WLX47 WVT47 L65570 JH65570 TD65570 ACZ65570 AMV65570 AWR65570 BGN65570 BQJ65570 CAF65570 CKB65570 CTX65570 DDT65570 DNP65570 DXL65570 EHH65570 ERD65570 FAZ65570 FKV65570 FUR65570 GEN65570 GOJ65570 GYF65570 HIB65570 HRX65570 IBT65570 ILP65570 IVL65570 JFH65570 JPD65570 JYZ65570 KIV65570 KSR65570 LCN65570 LMJ65570 LWF65570 MGB65570 MPX65570 MZT65570 NJP65570 NTL65570 ODH65570 OND65570 OWZ65570 PGV65570 PQR65570 QAN65570 QKJ65570 QUF65570 REB65570 RNX65570 RXT65570 SHP65570 SRL65570 TBH65570 TLD65570 TUZ65570 UEV65570 UOR65570 UYN65570 VIJ65570 VSF65570 WCB65570 WLX65570 WVT65570 L131106 JH131106 TD131106 ACZ131106 AMV131106 AWR131106 BGN131106 BQJ131106 CAF131106 CKB131106 CTX131106 DDT131106 DNP131106 DXL131106 EHH131106 ERD131106 FAZ131106 FKV131106 FUR131106 GEN131106 GOJ131106 GYF131106 HIB131106 HRX131106 IBT131106 ILP131106 IVL131106 JFH131106 JPD131106 JYZ131106 KIV131106 KSR131106 LCN131106 LMJ131106 LWF131106 MGB131106 MPX131106 MZT131106 NJP131106 NTL131106 ODH131106 OND131106 OWZ131106 PGV131106 PQR131106 QAN131106 QKJ131106 QUF131106 REB131106 RNX131106 RXT131106 SHP131106 SRL131106 TBH131106 TLD131106 TUZ131106 UEV131106 UOR131106 UYN131106 VIJ131106 VSF131106 WCB131106 WLX131106 WVT131106 L196642 JH196642 TD196642 ACZ196642 AMV196642 AWR196642 BGN196642 BQJ196642 CAF196642 CKB196642 CTX196642 DDT196642 DNP196642 DXL196642 EHH196642 ERD196642 FAZ196642 FKV196642 FUR196642 GEN196642 GOJ196642 GYF196642 HIB196642 HRX196642 IBT196642 ILP196642 IVL196642 JFH196642 JPD196642 JYZ196642 KIV196642 KSR196642 LCN196642 LMJ196642 LWF196642 MGB196642 MPX196642 MZT196642 NJP196642 NTL196642 ODH196642 OND196642 OWZ196642 PGV196642 PQR196642 QAN196642 QKJ196642 QUF196642 REB196642 RNX196642 RXT196642 SHP196642 SRL196642 TBH196642 TLD196642 TUZ196642 UEV196642 UOR196642 UYN196642 VIJ196642 VSF196642 WCB196642 WLX196642 WVT196642 L262178 JH262178 TD262178 ACZ262178 AMV262178 AWR262178 BGN262178 BQJ262178 CAF262178 CKB262178 CTX262178 DDT262178 DNP262178 DXL262178 EHH262178 ERD262178 FAZ262178 FKV262178 FUR262178 GEN262178 GOJ262178 GYF262178 HIB262178 HRX262178 IBT262178 ILP262178 IVL262178 JFH262178 JPD262178 JYZ262178 KIV262178 KSR262178 LCN262178 LMJ262178 LWF262178 MGB262178 MPX262178 MZT262178 NJP262178 NTL262178 ODH262178 OND262178 OWZ262178 PGV262178 PQR262178 QAN262178 QKJ262178 QUF262178 REB262178 RNX262178 RXT262178 SHP262178 SRL262178 TBH262178 TLD262178 TUZ262178 UEV262178 UOR262178 UYN262178 VIJ262178 VSF262178 WCB262178 WLX262178 WVT262178 L327714 JH327714 TD327714 ACZ327714 AMV327714 AWR327714 BGN327714 BQJ327714 CAF327714 CKB327714 CTX327714 DDT327714 DNP327714 DXL327714 EHH327714 ERD327714 FAZ327714 FKV327714 FUR327714 GEN327714 GOJ327714 GYF327714 HIB327714 HRX327714 IBT327714 ILP327714 IVL327714 JFH327714 JPD327714 JYZ327714 KIV327714 KSR327714 LCN327714 LMJ327714 LWF327714 MGB327714 MPX327714 MZT327714 NJP327714 NTL327714 ODH327714 OND327714 OWZ327714 PGV327714 PQR327714 QAN327714 QKJ327714 QUF327714 REB327714 RNX327714 RXT327714 SHP327714 SRL327714 TBH327714 TLD327714 TUZ327714 UEV327714 UOR327714 UYN327714 VIJ327714 VSF327714 WCB327714 WLX327714 WVT327714 L393250 JH393250 TD393250 ACZ393250 AMV393250 AWR393250 BGN393250 BQJ393250 CAF393250 CKB393250 CTX393250 DDT393250 DNP393250 DXL393250 EHH393250 ERD393250 FAZ393250 FKV393250 FUR393250 GEN393250 GOJ393250 GYF393250 HIB393250 HRX393250 IBT393250 ILP393250 IVL393250 JFH393250 JPD393250 JYZ393250 KIV393250 KSR393250 LCN393250 LMJ393250 LWF393250 MGB393250 MPX393250 MZT393250 NJP393250 NTL393250 ODH393250 OND393250 OWZ393250 PGV393250 PQR393250 QAN393250 QKJ393250 QUF393250 REB393250 RNX393250 RXT393250 SHP393250 SRL393250 TBH393250 TLD393250 TUZ393250 UEV393250 UOR393250 UYN393250 VIJ393250 VSF393250 WCB393250 WLX393250 WVT393250 L458786 JH458786 TD458786 ACZ458786 AMV458786 AWR458786 BGN458786 BQJ458786 CAF458786 CKB458786 CTX458786 DDT458786 DNP458786 DXL458786 EHH458786 ERD458786 FAZ458786 FKV458786 FUR458786 GEN458786 GOJ458786 GYF458786 HIB458786 HRX458786 IBT458786 ILP458786 IVL458786 JFH458786 JPD458786 JYZ458786 KIV458786 KSR458786 LCN458786 LMJ458786 LWF458786 MGB458786 MPX458786 MZT458786 NJP458786 NTL458786 ODH458786 OND458786 OWZ458786 PGV458786 PQR458786 QAN458786 QKJ458786 QUF458786 REB458786 RNX458786 RXT458786 SHP458786 SRL458786 TBH458786 TLD458786 TUZ458786 UEV458786 UOR458786 UYN458786 VIJ458786 VSF458786 WCB458786 WLX458786 WVT458786 L524322 JH524322 TD524322 ACZ524322 AMV524322 AWR524322 BGN524322 BQJ524322 CAF524322 CKB524322 CTX524322 DDT524322 DNP524322 DXL524322 EHH524322 ERD524322 FAZ524322 FKV524322 FUR524322 GEN524322 GOJ524322 GYF524322 HIB524322 HRX524322 IBT524322 ILP524322 IVL524322 JFH524322 JPD524322 JYZ524322 KIV524322 KSR524322 LCN524322 LMJ524322 LWF524322 MGB524322 MPX524322 MZT524322 NJP524322 NTL524322 ODH524322 OND524322 OWZ524322 PGV524322 PQR524322 QAN524322 QKJ524322 QUF524322 REB524322 RNX524322 RXT524322 SHP524322 SRL524322 TBH524322 TLD524322 TUZ524322 UEV524322 UOR524322 UYN524322 VIJ524322 VSF524322 WCB524322 WLX524322 WVT524322 L589858 JH589858 TD589858 ACZ589858 AMV589858 AWR589858 BGN589858 BQJ589858 CAF589858 CKB589858 CTX589858 DDT589858 DNP589858 DXL589858 EHH589858 ERD589858 FAZ589858 FKV589858 FUR589858 GEN589858 GOJ589858 GYF589858 HIB589858 HRX589858 IBT589858 ILP589858 IVL589858 JFH589858 JPD589858 JYZ589858 KIV589858 KSR589858 LCN589858 LMJ589858 LWF589858 MGB589858 MPX589858 MZT589858 NJP589858 NTL589858 ODH589858 OND589858 OWZ589858 PGV589858 PQR589858 QAN589858 QKJ589858 QUF589858 REB589858 RNX589858 RXT589858 SHP589858 SRL589858 TBH589858 TLD589858 TUZ589858 UEV589858 UOR589858 UYN589858 VIJ589858 VSF589858 WCB589858 WLX589858 WVT589858 L655394 JH655394 TD655394 ACZ655394 AMV655394 AWR655394 BGN655394 BQJ655394 CAF655394 CKB655394 CTX655394 DDT655394 DNP655394 DXL655394 EHH655394 ERD655394 FAZ655394 FKV655394 FUR655394 GEN655394 GOJ655394 GYF655394 HIB655394 HRX655394 IBT655394 ILP655394 IVL655394 JFH655394 JPD655394 JYZ655394 KIV655394 KSR655394 LCN655394 LMJ655394 LWF655394 MGB655394 MPX655394 MZT655394 NJP655394 NTL655394 ODH655394 OND655394 OWZ655394 PGV655394 PQR655394 QAN655394 QKJ655394 QUF655394 REB655394 RNX655394 RXT655394 SHP655394 SRL655394 TBH655394 TLD655394 TUZ655394 UEV655394 UOR655394 UYN655394 VIJ655394 VSF655394 WCB655394 WLX655394 WVT655394 L720930 JH720930 TD720930 ACZ720930 AMV720930 AWR720930 BGN720930 BQJ720930 CAF720930 CKB720930 CTX720930 DDT720930 DNP720930 DXL720930 EHH720930 ERD720930 FAZ720930 FKV720930 FUR720930 GEN720930 GOJ720930 GYF720930 HIB720930 HRX720930 IBT720930 ILP720930 IVL720930 JFH720930 JPD720930 JYZ720930 KIV720930 KSR720930 LCN720930 LMJ720930 LWF720930 MGB720930 MPX720930 MZT720930 NJP720930 NTL720930 ODH720930 OND720930 OWZ720930 PGV720930 PQR720930 QAN720930 QKJ720930 QUF720930 REB720930 RNX720930 RXT720930 SHP720930 SRL720930 TBH720930 TLD720930 TUZ720930 UEV720930 UOR720930 UYN720930 VIJ720930 VSF720930 WCB720930 WLX720930 WVT720930 L786466 JH786466 TD786466 ACZ786466 AMV786466 AWR786466 BGN786466 BQJ786466 CAF786466 CKB786466 CTX786466 DDT786466 DNP786466 DXL786466 EHH786466 ERD786466 FAZ786466 FKV786466 FUR786466 GEN786466 GOJ786466 GYF786466 HIB786466 HRX786466 IBT786466 ILP786466 IVL786466 JFH786466 JPD786466 JYZ786466 KIV786466 KSR786466 LCN786466 LMJ786466 LWF786466 MGB786466 MPX786466 MZT786466 NJP786466 NTL786466 ODH786466 OND786466 OWZ786466 PGV786466 PQR786466 QAN786466 QKJ786466 QUF786466 REB786466 RNX786466 RXT786466 SHP786466 SRL786466 TBH786466 TLD786466 TUZ786466 UEV786466 UOR786466 UYN786466 VIJ786466 VSF786466 WCB786466 WLX786466 WVT786466 L852002 JH852002 TD852002 ACZ852002 AMV852002 AWR852002 BGN852002 BQJ852002 CAF852002 CKB852002 CTX852002 DDT852002 DNP852002 DXL852002 EHH852002 ERD852002 FAZ852002 FKV852002 FUR852002 GEN852002 GOJ852002 GYF852002 HIB852002 HRX852002 IBT852002 ILP852002 IVL852002 JFH852002 JPD852002 JYZ852002 KIV852002 KSR852002 LCN852002 LMJ852002 LWF852002 MGB852002 MPX852002 MZT852002 NJP852002 NTL852002 ODH852002 OND852002 OWZ852002 PGV852002 PQR852002 QAN852002 QKJ852002 QUF852002 REB852002 RNX852002 RXT852002 SHP852002 SRL852002 TBH852002 TLD852002 TUZ852002 UEV852002 UOR852002 UYN852002 VIJ852002 VSF852002 WCB852002 WLX852002 WVT852002 L917538 JH917538 TD917538 ACZ917538 AMV917538 AWR917538 BGN917538 BQJ917538 CAF917538 CKB917538 CTX917538 DDT917538 DNP917538 DXL917538 EHH917538 ERD917538 FAZ917538 FKV917538 FUR917538 GEN917538 GOJ917538 GYF917538 HIB917538 HRX917538 IBT917538 ILP917538 IVL917538 JFH917538 JPD917538 JYZ917538 KIV917538 KSR917538 LCN917538 LMJ917538 LWF917538 MGB917538 MPX917538 MZT917538 NJP917538 NTL917538 ODH917538 OND917538 OWZ917538 PGV917538 PQR917538 QAN917538 QKJ917538 QUF917538 REB917538 RNX917538 RXT917538 SHP917538 SRL917538 TBH917538 TLD917538 TUZ917538 UEV917538 UOR917538 UYN917538 VIJ917538 VSF917538 WCB917538 WLX917538 WVT917538 L983074 JH983074 TD983074 ACZ983074 AMV983074 AWR983074 BGN983074 BQJ983074 CAF983074 CKB983074 CTX983074 DDT983074 DNP983074 DXL983074 EHH983074 ERD983074 FAZ983074 FKV983074 FUR983074 GEN983074 GOJ983074 GYF983074 HIB983074 HRX983074 IBT983074 ILP983074 IVL983074 JFH983074 JPD983074 JYZ983074 KIV983074 KSR983074 LCN983074 LMJ983074 LWF983074 MGB983074 MPX983074 MZT983074 NJP983074 NTL983074 ODH983074 OND983074 OWZ983074 PGV983074 PQR983074 QAN983074 QKJ983074 QUF983074 REB983074 RNX983074 RXT983074 SHP983074 SRL983074 TBH983074 TLD983074 TUZ983074 UEV983074 UOR983074 UYN983074 VIJ983074 VSF983074 WCB983074 WLX983074 WVT983074 L49 JH49 TD49 ACZ49 AMV49 AWR49 BGN49 BQJ49 CAF49 CKB49 CTX49 DDT49 DNP49 DXL49 EHH49 ERD49 FAZ49 FKV49 FUR49 GEN49 GOJ49 GYF49 HIB49 HRX49 IBT49 ILP49 IVL49 JFH49 JPD49 JYZ49 KIV49 KSR49 LCN49 LMJ49 LWF49 MGB49 MPX49 MZT49 NJP49 NTL49 ODH49 OND49 OWZ49 PGV49 PQR49 QAN49 QKJ49 QUF49 REB49 RNX49 RXT49 SHP49 SRL49 TBH49 TLD49 TUZ49 UEV49 UOR49 UYN49 VIJ49 VSF49 WCB49 WLX49 WVT49 L65572 JH65572 TD65572 ACZ65572 AMV65572 AWR65572 BGN65572 BQJ65572 CAF65572 CKB65572 CTX65572 DDT65572 DNP65572 DXL65572 EHH65572 ERD65572 FAZ65572 FKV65572 FUR65572 GEN65572 GOJ65572 GYF65572 HIB65572 HRX65572 IBT65572 ILP65572 IVL65572 JFH65572 JPD65572 JYZ65572 KIV65572 KSR65572 LCN65572 LMJ65572 LWF65572 MGB65572 MPX65572 MZT65572 NJP65572 NTL65572 ODH65572 OND65572 OWZ65572 PGV65572 PQR65572 QAN65572 QKJ65572 QUF65572 REB65572 RNX65572 RXT65572 SHP65572 SRL65572 TBH65572 TLD65572 TUZ65572 UEV65572 UOR65572 UYN65572 VIJ65572 VSF65572 WCB65572 WLX65572 WVT65572 L131108 JH131108 TD131108 ACZ131108 AMV131108 AWR131108 BGN131108 BQJ131108 CAF131108 CKB131108 CTX131108 DDT131108 DNP131108 DXL131108 EHH131108 ERD131108 FAZ131108 FKV131108 FUR131108 GEN131108 GOJ131108 GYF131108 HIB131108 HRX131108 IBT131108 ILP131108 IVL131108 JFH131108 JPD131108 JYZ131108 KIV131108 KSR131108 LCN131108 LMJ131108 LWF131108 MGB131108 MPX131108 MZT131108 NJP131108 NTL131108 ODH131108 OND131108 OWZ131108 PGV131108 PQR131108 QAN131108 QKJ131108 QUF131108 REB131108 RNX131108 RXT131108 SHP131108 SRL131108 TBH131108 TLD131108 TUZ131108 UEV131108 UOR131108 UYN131108 VIJ131108 VSF131108 WCB131108 WLX131108 WVT131108 L196644 JH196644 TD196644 ACZ196644 AMV196644 AWR196644 BGN196644 BQJ196644 CAF196644 CKB196644 CTX196644 DDT196644 DNP196644 DXL196644 EHH196644 ERD196644 FAZ196644 FKV196644 FUR196644 GEN196644 GOJ196644 GYF196644 HIB196644 HRX196644 IBT196644 ILP196644 IVL196644 JFH196644 JPD196644 JYZ196644 KIV196644 KSR196644 LCN196644 LMJ196644 LWF196644 MGB196644 MPX196644 MZT196644 NJP196644 NTL196644 ODH196644 OND196644 OWZ196644 PGV196644 PQR196644 QAN196644 QKJ196644 QUF196644 REB196644 RNX196644 RXT196644 SHP196644 SRL196644 TBH196644 TLD196644 TUZ196644 UEV196644 UOR196644 UYN196644 VIJ196644 VSF196644 WCB196644 WLX196644 WVT196644 L262180 JH262180 TD262180 ACZ262180 AMV262180 AWR262180 BGN262180 BQJ262180 CAF262180 CKB262180 CTX262180 DDT262180 DNP262180 DXL262180 EHH262180 ERD262180 FAZ262180 FKV262180 FUR262180 GEN262180 GOJ262180 GYF262180 HIB262180 HRX262180 IBT262180 ILP262180 IVL262180 JFH262180 JPD262180 JYZ262180 KIV262180 KSR262180 LCN262180 LMJ262180 LWF262180 MGB262180 MPX262180 MZT262180 NJP262180 NTL262180 ODH262180 OND262180 OWZ262180 PGV262180 PQR262180 QAN262180 QKJ262180 QUF262180 REB262180 RNX262180 RXT262180 SHP262180 SRL262180 TBH262180 TLD262180 TUZ262180 UEV262180 UOR262180 UYN262180 VIJ262180 VSF262180 WCB262180 WLX262180 WVT262180 L327716 JH327716 TD327716 ACZ327716 AMV327716 AWR327716 BGN327716 BQJ327716 CAF327716 CKB327716 CTX327716 DDT327716 DNP327716 DXL327716 EHH327716 ERD327716 FAZ327716 FKV327716 FUR327716 GEN327716 GOJ327716 GYF327716 HIB327716 HRX327716 IBT327716 ILP327716 IVL327716 JFH327716 JPD327716 JYZ327716 KIV327716 KSR327716 LCN327716 LMJ327716 LWF327716 MGB327716 MPX327716 MZT327716 NJP327716 NTL327716 ODH327716 OND327716 OWZ327716 PGV327716 PQR327716 QAN327716 QKJ327716 QUF327716 REB327716 RNX327716 RXT327716 SHP327716 SRL327716 TBH327716 TLD327716 TUZ327716 UEV327716 UOR327716 UYN327716 VIJ327716 VSF327716 WCB327716 WLX327716 WVT327716 L393252 JH393252 TD393252 ACZ393252 AMV393252 AWR393252 BGN393252 BQJ393252 CAF393252 CKB393252 CTX393252 DDT393252 DNP393252 DXL393252 EHH393252 ERD393252 FAZ393252 FKV393252 FUR393252 GEN393252 GOJ393252 GYF393252 HIB393252 HRX393252 IBT393252 ILP393252 IVL393252 JFH393252 JPD393252 JYZ393252 KIV393252 KSR393252 LCN393252 LMJ393252 LWF393252 MGB393252 MPX393252 MZT393252 NJP393252 NTL393252 ODH393252 OND393252 OWZ393252 PGV393252 PQR393252 QAN393252 QKJ393252 QUF393252 REB393252 RNX393252 RXT393252 SHP393252 SRL393252 TBH393252 TLD393252 TUZ393252 UEV393252 UOR393252 UYN393252 VIJ393252 VSF393252 WCB393252 WLX393252 WVT393252 L458788 JH458788 TD458788 ACZ458788 AMV458788 AWR458788 BGN458788 BQJ458788 CAF458788 CKB458788 CTX458788 DDT458788 DNP458788 DXL458788 EHH458788 ERD458788 FAZ458788 FKV458788 FUR458788 GEN458788 GOJ458788 GYF458788 HIB458788 HRX458788 IBT458788 ILP458788 IVL458788 JFH458788 JPD458788 JYZ458788 KIV458788 KSR458788 LCN458788 LMJ458788 LWF458788 MGB458788 MPX458788 MZT458788 NJP458788 NTL458788 ODH458788 OND458788 OWZ458788 PGV458788 PQR458788 QAN458788 QKJ458788 QUF458788 REB458788 RNX458788 RXT458788 SHP458788 SRL458788 TBH458788 TLD458788 TUZ458788 UEV458788 UOR458788 UYN458788 VIJ458788 VSF458788 WCB458788 WLX458788 WVT458788 L524324 JH524324 TD524324 ACZ524324 AMV524324 AWR524324 BGN524324 BQJ524324 CAF524324 CKB524324 CTX524324 DDT524324 DNP524324 DXL524324 EHH524324 ERD524324 FAZ524324 FKV524324 FUR524324 GEN524324 GOJ524324 GYF524324 HIB524324 HRX524324 IBT524324 ILP524324 IVL524324 JFH524324 JPD524324 JYZ524324 KIV524324 KSR524324 LCN524324 LMJ524324 LWF524324 MGB524324 MPX524324 MZT524324 NJP524324 NTL524324 ODH524324 OND524324 OWZ524324 PGV524324 PQR524324 QAN524324 QKJ524324 QUF524324 REB524324 RNX524324 RXT524324 SHP524324 SRL524324 TBH524324 TLD524324 TUZ524324 UEV524324 UOR524324 UYN524324 VIJ524324 VSF524324 WCB524324 WLX524324 WVT524324 L589860 JH589860 TD589860 ACZ589860 AMV589860 AWR589860 BGN589860 BQJ589860 CAF589860 CKB589860 CTX589860 DDT589860 DNP589860 DXL589860 EHH589860 ERD589860 FAZ589860 FKV589860 FUR589860 GEN589860 GOJ589860 GYF589860 HIB589860 HRX589860 IBT589860 ILP589860 IVL589860 JFH589860 JPD589860 JYZ589860 KIV589860 KSR589860 LCN589860 LMJ589860 LWF589860 MGB589860 MPX589860 MZT589860 NJP589860 NTL589860 ODH589860 OND589860 OWZ589860 PGV589860 PQR589860 QAN589860 QKJ589860 QUF589860 REB589860 RNX589860 RXT589860 SHP589860 SRL589860 TBH589860 TLD589860 TUZ589860 UEV589860 UOR589860 UYN589860 VIJ589860 VSF589860 WCB589860 WLX589860 WVT589860 L655396 JH655396 TD655396 ACZ655396 AMV655396 AWR655396 BGN655396 BQJ655396 CAF655396 CKB655396 CTX655396 DDT655396 DNP655396 DXL655396 EHH655396 ERD655396 FAZ655396 FKV655396 FUR655396 GEN655396 GOJ655396 GYF655396 HIB655396 HRX655396 IBT655396 ILP655396 IVL655396 JFH655396 JPD655396 JYZ655396 KIV655396 KSR655396 LCN655396 LMJ655396 LWF655396 MGB655396 MPX655396 MZT655396 NJP655396 NTL655396 ODH655396 OND655396 OWZ655396 PGV655396 PQR655396 QAN655396 QKJ655396 QUF655396 REB655396 RNX655396 RXT655396 SHP655396 SRL655396 TBH655396 TLD655396 TUZ655396 UEV655396 UOR655396 UYN655396 VIJ655396 VSF655396 WCB655396 WLX655396 WVT655396 L720932 JH720932 TD720932 ACZ720932 AMV720932 AWR720932 BGN720932 BQJ720932 CAF720932 CKB720932 CTX720932 DDT720932 DNP720932 DXL720932 EHH720932 ERD720932 FAZ720932 FKV720932 FUR720932 GEN720932 GOJ720932 GYF720932 HIB720932 HRX720932 IBT720932 ILP720932 IVL720932 JFH720932 JPD720932 JYZ720932 KIV720932 KSR720932 LCN720932 LMJ720932 LWF720932 MGB720932 MPX720932 MZT720932 NJP720932 NTL720932 ODH720932 OND720932 OWZ720932 PGV720932 PQR720932 QAN720932 QKJ720932 QUF720932 REB720932 RNX720932 RXT720932 SHP720932 SRL720932 TBH720932 TLD720932 TUZ720932 UEV720932 UOR720932 UYN720932 VIJ720932 VSF720932 WCB720932 WLX720932 WVT720932 L786468 JH786468 TD786468 ACZ786468 AMV786468 AWR786468 BGN786468 BQJ786468 CAF786468 CKB786468 CTX786468 DDT786468 DNP786468 DXL786468 EHH786468 ERD786468 FAZ786468 FKV786468 FUR786468 GEN786468 GOJ786468 GYF786468 HIB786468 HRX786468 IBT786468 ILP786468 IVL786468 JFH786468 JPD786468 JYZ786468 KIV786468 KSR786468 LCN786468 LMJ786468 LWF786468 MGB786468 MPX786468 MZT786468 NJP786468 NTL786468 ODH786468 OND786468 OWZ786468 PGV786468 PQR786468 QAN786468 QKJ786468 QUF786468 REB786468 RNX786468 RXT786468 SHP786468 SRL786468 TBH786468 TLD786468 TUZ786468 UEV786468 UOR786468 UYN786468 VIJ786468 VSF786468 WCB786468 WLX786468 WVT786468 L852004 JH852004 TD852004 ACZ852004 AMV852004 AWR852004 BGN852004 BQJ852004 CAF852004 CKB852004 CTX852004 DDT852004 DNP852004 DXL852004 EHH852004 ERD852004 FAZ852004 FKV852004 FUR852004 GEN852004 GOJ852004 GYF852004 HIB852004 HRX852004 IBT852004 ILP852004 IVL852004 JFH852004 JPD852004 JYZ852004 KIV852004 KSR852004 LCN852004 LMJ852004 LWF852004 MGB852004 MPX852004 MZT852004 NJP852004 NTL852004 ODH852004 OND852004 OWZ852004 PGV852004 PQR852004 QAN852004 QKJ852004 QUF852004 REB852004 RNX852004 RXT852004 SHP852004 SRL852004 TBH852004 TLD852004 TUZ852004 UEV852004 UOR852004 UYN852004 VIJ852004 VSF852004 WCB852004 WLX852004 WVT852004 L917540 JH917540 TD917540 ACZ917540 AMV917540 AWR917540 BGN917540 BQJ917540 CAF917540 CKB917540 CTX917540 DDT917540 DNP917540 DXL917540 EHH917540 ERD917540 FAZ917540 FKV917540 FUR917540 GEN917540 GOJ917540 GYF917540 HIB917540 HRX917540 IBT917540 ILP917540 IVL917540 JFH917540 JPD917540 JYZ917540 KIV917540 KSR917540 LCN917540 LMJ917540 LWF917540 MGB917540 MPX917540 MZT917540 NJP917540 NTL917540 ODH917540 OND917540 OWZ917540 PGV917540 PQR917540 QAN917540 QKJ917540 QUF917540 REB917540 RNX917540 RXT917540 SHP917540 SRL917540 TBH917540 TLD917540 TUZ917540 UEV917540 UOR917540 UYN917540 VIJ917540 VSF917540 WCB917540 WLX917540 WVT917540 L983076 JH983076 TD983076 ACZ983076 AMV983076 AWR983076 BGN983076 BQJ983076 CAF983076 CKB983076 CTX983076 DDT983076 DNP983076 DXL983076 EHH983076 ERD983076 FAZ983076 FKV983076 FUR983076 GEN983076 GOJ983076 GYF983076 HIB983076 HRX983076 IBT983076 ILP983076 IVL983076 JFH983076 JPD983076 JYZ983076 KIV983076 KSR983076 LCN983076 LMJ983076 LWF983076 MGB983076 MPX983076 MZT983076 NJP983076 NTL983076 ODH983076 OND983076 OWZ983076 PGV983076 PQR983076 QAN983076 QKJ983076 QUF983076 REB983076 RNX983076 RXT983076 SHP983076 SRL983076 TBH983076 TLD983076 TUZ983076 UEV983076 UOR983076 UYN983076 VIJ983076 VSF983076 WCB983076 WLX983076 WVT983076" xr:uid="{00000000-0002-0000-1900-000000000000}">
      <formula1>$AC$1:$AC$2</formula1>
    </dataValidation>
  </dataValidations>
  <printOptions horizontalCentered="1" verticalCentered="1"/>
  <pageMargins left="0" right="0" top="0" bottom="0" header="0" footer="0"/>
  <pageSetup paperSize="9" scale="65" fitToHeight="0" orientation="portrait" r:id="rId1"/>
  <headerFooter>
    <oddFooter>&amp;R&amp;1#&amp;"Arial"&amp;10&amp;K000000Confidential C</oddFooter>
  </headerFooter>
  <rowBreaks count="3" manualBreakCount="3">
    <brk id="65" max="16383" man="1"/>
    <brk id="112" min="1" max="17" man="1"/>
    <brk id="176" max="16383" man="1"/>
  </rowBreaks>
  <colBreaks count="1" manualBreakCount="1">
    <brk id="17" max="1048575" man="1"/>
  </colBreak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FFC000"/>
  </sheetPr>
  <dimension ref="B1:AE261"/>
  <sheetViews>
    <sheetView view="pageBreakPreview" zoomScaleNormal="85" zoomScaleSheetLayoutView="100" zoomScalePageLayoutView="55" workbookViewId="0">
      <selection activeCell="E3" sqref="E3"/>
    </sheetView>
  </sheetViews>
  <sheetFormatPr baseColWidth="10" defaultRowHeight="15"/>
  <cols>
    <col min="1" max="1" width="10.42578125" style="2" customWidth="1"/>
    <col min="2" max="2" width="4.28515625" style="2" customWidth="1"/>
    <col min="3" max="3" width="16.7109375" style="2" customWidth="1"/>
    <col min="4" max="4" width="4.7109375" style="2" customWidth="1"/>
    <col min="5" max="5" width="20.28515625" style="2" customWidth="1"/>
    <col min="6" max="6" width="5.5703125" style="2" customWidth="1"/>
    <col min="7" max="7" width="11.42578125" style="2" customWidth="1"/>
    <col min="8" max="8" width="10.42578125" style="2" customWidth="1"/>
    <col min="9" max="9" width="8.7109375" style="2" customWidth="1"/>
    <col min="10" max="10" width="11.28515625" style="2" customWidth="1"/>
    <col min="11" max="11" width="8.28515625" style="2" customWidth="1"/>
    <col min="12" max="12" width="4.7109375" style="2" customWidth="1"/>
    <col min="13" max="13" width="12" style="2" customWidth="1"/>
    <col min="14" max="14" width="4.7109375" style="2" customWidth="1"/>
    <col min="15" max="15" width="3.42578125" style="2" customWidth="1"/>
    <col min="16" max="16" width="4.42578125" style="2" customWidth="1"/>
    <col min="17" max="17" width="4.5703125" style="2" customWidth="1"/>
    <col min="18" max="18" width="6.5703125" style="2" customWidth="1"/>
    <col min="19" max="19" width="4.5703125" style="2" customWidth="1"/>
    <col min="20" max="20" width="4.28515625" style="2" customWidth="1"/>
    <col min="21" max="21" width="18" style="2" customWidth="1"/>
    <col min="22" max="22" width="11.42578125" style="2"/>
    <col min="23" max="23" width="9.7109375" style="2" customWidth="1"/>
    <col min="24" max="24" width="16.7109375" style="2" customWidth="1"/>
    <col min="25" max="256" width="11.42578125" style="2"/>
    <col min="257" max="257" width="10.42578125" style="2" customWidth="1"/>
    <col min="258" max="258" width="4.28515625" style="2" customWidth="1"/>
    <col min="259" max="259" width="16.7109375" style="2" customWidth="1"/>
    <col min="260" max="260" width="4.7109375" style="2" customWidth="1"/>
    <col min="261" max="261" width="20.28515625" style="2" customWidth="1"/>
    <col min="262" max="262" width="5.5703125" style="2" customWidth="1"/>
    <col min="263" max="263" width="11.42578125" style="2" customWidth="1"/>
    <col min="264" max="264" width="10.42578125" style="2" customWidth="1"/>
    <col min="265" max="265" width="8.7109375" style="2" customWidth="1"/>
    <col min="266" max="266" width="11.28515625" style="2" customWidth="1"/>
    <col min="267" max="267" width="8.28515625" style="2" customWidth="1"/>
    <col min="268" max="268" width="4.7109375" style="2" customWidth="1"/>
    <col min="269" max="269" width="12" style="2" customWidth="1"/>
    <col min="270" max="270" width="4.7109375" style="2" customWidth="1"/>
    <col min="271" max="271" width="3.42578125" style="2" customWidth="1"/>
    <col min="272" max="272" width="4.42578125" style="2" customWidth="1"/>
    <col min="273" max="273" width="4.5703125" style="2" customWidth="1"/>
    <col min="274" max="274" width="6.5703125" style="2" customWidth="1"/>
    <col min="275" max="275" width="4.5703125" style="2" customWidth="1"/>
    <col min="276" max="276" width="4.28515625" style="2" customWidth="1"/>
    <col min="277" max="277" width="18" style="2" customWidth="1"/>
    <col min="278" max="278" width="11.42578125" style="2"/>
    <col min="279" max="279" width="9.7109375" style="2" customWidth="1"/>
    <col min="280" max="280" width="16.7109375" style="2" customWidth="1"/>
    <col min="281" max="512" width="11.42578125" style="2"/>
    <col min="513" max="513" width="10.42578125" style="2" customWidth="1"/>
    <col min="514" max="514" width="4.28515625" style="2" customWidth="1"/>
    <col min="515" max="515" width="16.7109375" style="2" customWidth="1"/>
    <col min="516" max="516" width="4.7109375" style="2" customWidth="1"/>
    <col min="517" max="517" width="20.28515625" style="2" customWidth="1"/>
    <col min="518" max="518" width="5.5703125" style="2" customWidth="1"/>
    <col min="519" max="519" width="11.42578125" style="2" customWidth="1"/>
    <col min="520" max="520" width="10.42578125" style="2" customWidth="1"/>
    <col min="521" max="521" width="8.7109375" style="2" customWidth="1"/>
    <col min="522" max="522" width="11.28515625" style="2" customWidth="1"/>
    <col min="523" max="523" width="8.28515625" style="2" customWidth="1"/>
    <col min="524" max="524" width="4.7109375" style="2" customWidth="1"/>
    <col min="525" max="525" width="12" style="2" customWidth="1"/>
    <col min="526" max="526" width="4.7109375" style="2" customWidth="1"/>
    <col min="527" max="527" width="3.42578125" style="2" customWidth="1"/>
    <col min="528" max="528" width="4.42578125" style="2" customWidth="1"/>
    <col min="529" max="529" width="4.5703125" style="2" customWidth="1"/>
    <col min="530" max="530" width="6.5703125" style="2" customWidth="1"/>
    <col min="531" max="531" width="4.5703125" style="2" customWidth="1"/>
    <col min="532" max="532" width="4.28515625" style="2" customWidth="1"/>
    <col min="533" max="533" width="18" style="2" customWidth="1"/>
    <col min="534" max="534" width="11.42578125" style="2"/>
    <col min="535" max="535" width="9.7109375" style="2" customWidth="1"/>
    <col min="536" max="536" width="16.7109375" style="2" customWidth="1"/>
    <col min="537" max="768" width="11.42578125" style="2"/>
    <col min="769" max="769" width="10.42578125" style="2" customWidth="1"/>
    <col min="770" max="770" width="4.28515625" style="2" customWidth="1"/>
    <col min="771" max="771" width="16.7109375" style="2" customWidth="1"/>
    <col min="772" max="772" width="4.7109375" style="2" customWidth="1"/>
    <col min="773" max="773" width="20.28515625" style="2" customWidth="1"/>
    <col min="774" max="774" width="5.5703125" style="2" customWidth="1"/>
    <col min="775" max="775" width="11.42578125" style="2" customWidth="1"/>
    <col min="776" max="776" width="10.42578125" style="2" customWidth="1"/>
    <col min="777" max="777" width="8.7109375" style="2" customWidth="1"/>
    <col min="778" max="778" width="11.28515625" style="2" customWidth="1"/>
    <col min="779" max="779" width="8.28515625" style="2" customWidth="1"/>
    <col min="780" max="780" width="4.7109375" style="2" customWidth="1"/>
    <col min="781" max="781" width="12" style="2" customWidth="1"/>
    <col min="782" max="782" width="4.7109375" style="2" customWidth="1"/>
    <col min="783" max="783" width="3.42578125" style="2" customWidth="1"/>
    <col min="784" max="784" width="4.42578125" style="2" customWidth="1"/>
    <col min="785" max="785" width="4.5703125" style="2" customWidth="1"/>
    <col min="786" max="786" width="6.5703125" style="2" customWidth="1"/>
    <col min="787" max="787" width="4.5703125" style="2" customWidth="1"/>
    <col min="788" max="788" width="4.28515625" style="2" customWidth="1"/>
    <col min="789" max="789" width="18" style="2" customWidth="1"/>
    <col min="790" max="790" width="11.42578125" style="2"/>
    <col min="791" max="791" width="9.7109375" style="2" customWidth="1"/>
    <col min="792" max="792" width="16.7109375" style="2" customWidth="1"/>
    <col min="793" max="1024" width="11.42578125" style="2"/>
    <col min="1025" max="1025" width="10.42578125" style="2" customWidth="1"/>
    <col min="1026" max="1026" width="4.28515625" style="2" customWidth="1"/>
    <col min="1027" max="1027" width="16.7109375" style="2" customWidth="1"/>
    <col min="1028" max="1028" width="4.7109375" style="2" customWidth="1"/>
    <col min="1029" max="1029" width="20.28515625" style="2" customWidth="1"/>
    <col min="1030" max="1030" width="5.5703125" style="2" customWidth="1"/>
    <col min="1031" max="1031" width="11.42578125" style="2" customWidth="1"/>
    <col min="1032" max="1032" width="10.42578125" style="2" customWidth="1"/>
    <col min="1033" max="1033" width="8.7109375" style="2" customWidth="1"/>
    <col min="1034" max="1034" width="11.28515625" style="2" customWidth="1"/>
    <col min="1035" max="1035" width="8.28515625" style="2" customWidth="1"/>
    <col min="1036" max="1036" width="4.7109375" style="2" customWidth="1"/>
    <col min="1037" max="1037" width="12" style="2" customWidth="1"/>
    <col min="1038" max="1038" width="4.7109375" style="2" customWidth="1"/>
    <col min="1039" max="1039" width="3.42578125" style="2" customWidth="1"/>
    <col min="1040" max="1040" width="4.42578125" style="2" customWidth="1"/>
    <col min="1041" max="1041" width="4.5703125" style="2" customWidth="1"/>
    <col min="1042" max="1042" width="6.5703125" style="2" customWidth="1"/>
    <col min="1043" max="1043" width="4.5703125" style="2" customWidth="1"/>
    <col min="1044" max="1044" width="4.28515625" style="2" customWidth="1"/>
    <col min="1045" max="1045" width="18" style="2" customWidth="1"/>
    <col min="1046" max="1046" width="11.42578125" style="2"/>
    <col min="1047" max="1047" width="9.7109375" style="2" customWidth="1"/>
    <col min="1048" max="1048" width="16.7109375" style="2" customWidth="1"/>
    <col min="1049" max="1280" width="11.42578125" style="2"/>
    <col min="1281" max="1281" width="10.42578125" style="2" customWidth="1"/>
    <col min="1282" max="1282" width="4.28515625" style="2" customWidth="1"/>
    <col min="1283" max="1283" width="16.7109375" style="2" customWidth="1"/>
    <col min="1284" max="1284" width="4.7109375" style="2" customWidth="1"/>
    <col min="1285" max="1285" width="20.28515625" style="2" customWidth="1"/>
    <col min="1286" max="1286" width="5.5703125" style="2" customWidth="1"/>
    <col min="1287" max="1287" width="11.42578125" style="2" customWidth="1"/>
    <col min="1288" max="1288" width="10.42578125" style="2" customWidth="1"/>
    <col min="1289" max="1289" width="8.7109375" style="2" customWidth="1"/>
    <col min="1290" max="1290" width="11.28515625" style="2" customWidth="1"/>
    <col min="1291" max="1291" width="8.28515625" style="2" customWidth="1"/>
    <col min="1292" max="1292" width="4.7109375" style="2" customWidth="1"/>
    <col min="1293" max="1293" width="12" style="2" customWidth="1"/>
    <col min="1294" max="1294" width="4.7109375" style="2" customWidth="1"/>
    <col min="1295" max="1295" width="3.42578125" style="2" customWidth="1"/>
    <col min="1296" max="1296" width="4.42578125" style="2" customWidth="1"/>
    <col min="1297" max="1297" width="4.5703125" style="2" customWidth="1"/>
    <col min="1298" max="1298" width="6.5703125" style="2" customWidth="1"/>
    <col min="1299" max="1299" width="4.5703125" style="2" customWidth="1"/>
    <col min="1300" max="1300" width="4.28515625" style="2" customWidth="1"/>
    <col min="1301" max="1301" width="18" style="2" customWidth="1"/>
    <col min="1302" max="1302" width="11.42578125" style="2"/>
    <col min="1303" max="1303" width="9.7109375" style="2" customWidth="1"/>
    <col min="1304" max="1304" width="16.7109375" style="2" customWidth="1"/>
    <col min="1305" max="1536" width="11.42578125" style="2"/>
    <col min="1537" max="1537" width="10.42578125" style="2" customWidth="1"/>
    <col min="1538" max="1538" width="4.28515625" style="2" customWidth="1"/>
    <col min="1539" max="1539" width="16.7109375" style="2" customWidth="1"/>
    <col min="1540" max="1540" width="4.7109375" style="2" customWidth="1"/>
    <col min="1541" max="1541" width="20.28515625" style="2" customWidth="1"/>
    <col min="1542" max="1542" width="5.5703125" style="2" customWidth="1"/>
    <col min="1543" max="1543" width="11.42578125" style="2" customWidth="1"/>
    <col min="1544" max="1544" width="10.42578125" style="2" customWidth="1"/>
    <col min="1545" max="1545" width="8.7109375" style="2" customWidth="1"/>
    <col min="1546" max="1546" width="11.28515625" style="2" customWidth="1"/>
    <col min="1547" max="1547" width="8.28515625" style="2" customWidth="1"/>
    <col min="1548" max="1548" width="4.7109375" style="2" customWidth="1"/>
    <col min="1549" max="1549" width="12" style="2" customWidth="1"/>
    <col min="1550" max="1550" width="4.7109375" style="2" customWidth="1"/>
    <col min="1551" max="1551" width="3.42578125" style="2" customWidth="1"/>
    <col min="1552" max="1552" width="4.42578125" style="2" customWidth="1"/>
    <col min="1553" max="1553" width="4.5703125" style="2" customWidth="1"/>
    <col min="1554" max="1554" width="6.5703125" style="2" customWidth="1"/>
    <col min="1555" max="1555" width="4.5703125" style="2" customWidth="1"/>
    <col min="1556" max="1556" width="4.28515625" style="2" customWidth="1"/>
    <col min="1557" max="1557" width="18" style="2" customWidth="1"/>
    <col min="1558" max="1558" width="11.42578125" style="2"/>
    <col min="1559" max="1559" width="9.7109375" style="2" customWidth="1"/>
    <col min="1560" max="1560" width="16.7109375" style="2" customWidth="1"/>
    <col min="1561" max="1792" width="11.42578125" style="2"/>
    <col min="1793" max="1793" width="10.42578125" style="2" customWidth="1"/>
    <col min="1794" max="1794" width="4.28515625" style="2" customWidth="1"/>
    <col min="1795" max="1795" width="16.7109375" style="2" customWidth="1"/>
    <col min="1796" max="1796" width="4.7109375" style="2" customWidth="1"/>
    <col min="1797" max="1797" width="20.28515625" style="2" customWidth="1"/>
    <col min="1798" max="1798" width="5.5703125" style="2" customWidth="1"/>
    <col min="1799" max="1799" width="11.42578125" style="2" customWidth="1"/>
    <col min="1800" max="1800" width="10.42578125" style="2" customWidth="1"/>
    <col min="1801" max="1801" width="8.7109375" style="2" customWidth="1"/>
    <col min="1802" max="1802" width="11.28515625" style="2" customWidth="1"/>
    <col min="1803" max="1803" width="8.28515625" style="2" customWidth="1"/>
    <col min="1804" max="1804" width="4.7109375" style="2" customWidth="1"/>
    <col min="1805" max="1805" width="12" style="2" customWidth="1"/>
    <col min="1806" max="1806" width="4.7109375" style="2" customWidth="1"/>
    <col min="1807" max="1807" width="3.42578125" style="2" customWidth="1"/>
    <col min="1808" max="1808" width="4.42578125" style="2" customWidth="1"/>
    <col min="1809" max="1809" width="4.5703125" style="2" customWidth="1"/>
    <col min="1810" max="1810" width="6.5703125" style="2" customWidth="1"/>
    <col min="1811" max="1811" width="4.5703125" style="2" customWidth="1"/>
    <col min="1812" max="1812" width="4.28515625" style="2" customWidth="1"/>
    <col min="1813" max="1813" width="18" style="2" customWidth="1"/>
    <col min="1814" max="1814" width="11.42578125" style="2"/>
    <col min="1815" max="1815" width="9.7109375" style="2" customWidth="1"/>
    <col min="1816" max="1816" width="16.7109375" style="2" customWidth="1"/>
    <col min="1817" max="2048" width="11.42578125" style="2"/>
    <col min="2049" max="2049" width="10.42578125" style="2" customWidth="1"/>
    <col min="2050" max="2050" width="4.28515625" style="2" customWidth="1"/>
    <col min="2051" max="2051" width="16.7109375" style="2" customWidth="1"/>
    <col min="2052" max="2052" width="4.7109375" style="2" customWidth="1"/>
    <col min="2053" max="2053" width="20.28515625" style="2" customWidth="1"/>
    <col min="2054" max="2054" width="5.5703125" style="2" customWidth="1"/>
    <col min="2055" max="2055" width="11.42578125" style="2" customWidth="1"/>
    <col min="2056" max="2056" width="10.42578125" style="2" customWidth="1"/>
    <col min="2057" max="2057" width="8.7109375" style="2" customWidth="1"/>
    <col min="2058" max="2058" width="11.28515625" style="2" customWidth="1"/>
    <col min="2059" max="2059" width="8.28515625" style="2" customWidth="1"/>
    <col min="2060" max="2060" width="4.7109375" style="2" customWidth="1"/>
    <col min="2061" max="2061" width="12" style="2" customWidth="1"/>
    <col min="2062" max="2062" width="4.7109375" style="2" customWidth="1"/>
    <col min="2063" max="2063" width="3.42578125" style="2" customWidth="1"/>
    <col min="2064" max="2064" width="4.42578125" style="2" customWidth="1"/>
    <col min="2065" max="2065" width="4.5703125" style="2" customWidth="1"/>
    <col min="2066" max="2066" width="6.5703125" style="2" customWidth="1"/>
    <col min="2067" max="2067" width="4.5703125" style="2" customWidth="1"/>
    <col min="2068" max="2068" width="4.28515625" style="2" customWidth="1"/>
    <col min="2069" max="2069" width="18" style="2" customWidth="1"/>
    <col min="2070" max="2070" width="11.42578125" style="2"/>
    <col min="2071" max="2071" width="9.7109375" style="2" customWidth="1"/>
    <col min="2072" max="2072" width="16.7109375" style="2" customWidth="1"/>
    <col min="2073" max="2304" width="11.42578125" style="2"/>
    <col min="2305" max="2305" width="10.42578125" style="2" customWidth="1"/>
    <col min="2306" max="2306" width="4.28515625" style="2" customWidth="1"/>
    <col min="2307" max="2307" width="16.7109375" style="2" customWidth="1"/>
    <col min="2308" max="2308" width="4.7109375" style="2" customWidth="1"/>
    <col min="2309" max="2309" width="20.28515625" style="2" customWidth="1"/>
    <col min="2310" max="2310" width="5.5703125" style="2" customWidth="1"/>
    <col min="2311" max="2311" width="11.42578125" style="2" customWidth="1"/>
    <col min="2312" max="2312" width="10.42578125" style="2" customWidth="1"/>
    <col min="2313" max="2313" width="8.7109375" style="2" customWidth="1"/>
    <col min="2314" max="2314" width="11.28515625" style="2" customWidth="1"/>
    <col min="2315" max="2315" width="8.28515625" style="2" customWidth="1"/>
    <col min="2316" max="2316" width="4.7109375" style="2" customWidth="1"/>
    <col min="2317" max="2317" width="12" style="2" customWidth="1"/>
    <col min="2318" max="2318" width="4.7109375" style="2" customWidth="1"/>
    <col min="2319" max="2319" width="3.42578125" style="2" customWidth="1"/>
    <col min="2320" max="2320" width="4.42578125" style="2" customWidth="1"/>
    <col min="2321" max="2321" width="4.5703125" style="2" customWidth="1"/>
    <col min="2322" max="2322" width="6.5703125" style="2" customWidth="1"/>
    <col min="2323" max="2323" width="4.5703125" style="2" customWidth="1"/>
    <col min="2324" max="2324" width="4.28515625" style="2" customWidth="1"/>
    <col min="2325" max="2325" width="18" style="2" customWidth="1"/>
    <col min="2326" max="2326" width="11.42578125" style="2"/>
    <col min="2327" max="2327" width="9.7109375" style="2" customWidth="1"/>
    <col min="2328" max="2328" width="16.7109375" style="2" customWidth="1"/>
    <col min="2329" max="2560" width="11.42578125" style="2"/>
    <col min="2561" max="2561" width="10.42578125" style="2" customWidth="1"/>
    <col min="2562" max="2562" width="4.28515625" style="2" customWidth="1"/>
    <col min="2563" max="2563" width="16.7109375" style="2" customWidth="1"/>
    <col min="2564" max="2564" width="4.7109375" style="2" customWidth="1"/>
    <col min="2565" max="2565" width="20.28515625" style="2" customWidth="1"/>
    <col min="2566" max="2566" width="5.5703125" style="2" customWidth="1"/>
    <col min="2567" max="2567" width="11.42578125" style="2" customWidth="1"/>
    <col min="2568" max="2568" width="10.42578125" style="2" customWidth="1"/>
    <col min="2569" max="2569" width="8.7109375" style="2" customWidth="1"/>
    <col min="2570" max="2570" width="11.28515625" style="2" customWidth="1"/>
    <col min="2571" max="2571" width="8.28515625" style="2" customWidth="1"/>
    <col min="2572" max="2572" width="4.7109375" style="2" customWidth="1"/>
    <col min="2573" max="2573" width="12" style="2" customWidth="1"/>
    <col min="2574" max="2574" width="4.7109375" style="2" customWidth="1"/>
    <col min="2575" max="2575" width="3.42578125" style="2" customWidth="1"/>
    <col min="2576" max="2576" width="4.42578125" style="2" customWidth="1"/>
    <col min="2577" max="2577" width="4.5703125" style="2" customWidth="1"/>
    <col min="2578" max="2578" width="6.5703125" style="2" customWidth="1"/>
    <col min="2579" max="2579" width="4.5703125" style="2" customWidth="1"/>
    <col min="2580" max="2580" width="4.28515625" style="2" customWidth="1"/>
    <col min="2581" max="2581" width="18" style="2" customWidth="1"/>
    <col min="2582" max="2582" width="11.42578125" style="2"/>
    <col min="2583" max="2583" width="9.7109375" style="2" customWidth="1"/>
    <col min="2584" max="2584" width="16.7109375" style="2" customWidth="1"/>
    <col min="2585" max="2816" width="11.42578125" style="2"/>
    <col min="2817" max="2817" width="10.42578125" style="2" customWidth="1"/>
    <col min="2818" max="2818" width="4.28515625" style="2" customWidth="1"/>
    <col min="2819" max="2819" width="16.7109375" style="2" customWidth="1"/>
    <col min="2820" max="2820" width="4.7109375" style="2" customWidth="1"/>
    <col min="2821" max="2821" width="20.28515625" style="2" customWidth="1"/>
    <col min="2822" max="2822" width="5.5703125" style="2" customWidth="1"/>
    <col min="2823" max="2823" width="11.42578125" style="2" customWidth="1"/>
    <col min="2824" max="2824" width="10.42578125" style="2" customWidth="1"/>
    <col min="2825" max="2825" width="8.7109375" style="2" customWidth="1"/>
    <col min="2826" max="2826" width="11.28515625" style="2" customWidth="1"/>
    <col min="2827" max="2827" width="8.28515625" style="2" customWidth="1"/>
    <col min="2828" max="2828" width="4.7109375" style="2" customWidth="1"/>
    <col min="2829" max="2829" width="12" style="2" customWidth="1"/>
    <col min="2830" max="2830" width="4.7109375" style="2" customWidth="1"/>
    <col min="2831" max="2831" width="3.42578125" style="2" customWidth="1"/>
    <col min="2832" max="2832" width="4.42578125" style="2" customWidth="1"/>
    <col min="2833" max="2833" width="4.5703125" style="2" customWidth="1"/>
    <col min="2834" max="2834" width="6.5703125" style="2" customWidth="1"/>
    <col min="2835" max="2835" width="4.5703125" style="2" customWidth="1"/>
    <col min="2836" max="2836" width="4.28515625" style="2" customWidth="1"/>
    <col min="2837" max="2837" width="18" style="2" customWidth="1"/>
    <col min="2838" max="2838" width="11.42578125" style="2"/>
    <col min="2839" max="2839" width="9.7109375" style="2" customWidth="1"/>
    <col min="2840" max="2840" width="16.7109375" style="2" customWidth="1"/>
    <col min="2841" max="3072" width="11.42578125" style="2"/>
    <col min="3073" max="3073" width="10.42578125" style="2" customWidth="1"/>
    <col min="3074" max="3074" width="4.28515625" style="2" customWidth="1"/>
    <col min="3075" max="3075" width="16.7109375" style="2" customWidth="1"/>
    <col min="3076" max="3076" width="4.7109375" style="2" customWidth="1"/>
    <col min="3077" max="3077" width="20.28515625" style="2" customWidth="1"/>
    <col min="3078" max="3078" width="5.5703125" style="2" customWidth="1"/>
    <col min="3079" max="3079" width="11.42578125" style="2" customWidth="1"/>
    <col min="3080" max="3080" width="10.42578125" style="2" customWidth="1"/>
    <col min="3081" max="3081" width="8.7109375" style="2" customWidth="1"/>
    <col min="3082" max="3082" width="11.28515625" style="2" customWidth="1"/>
    <col min="3083" max="3083" width="8.28515625" style="2" customWidth="1"/>
    <col min="3084" max="3084" width="4.7109375" style="2" customWidth="1"/>
    <col min="3085" max="3085" width="12" style="2" customWidth="1"/>
    <col min="3086" max="3086" width="4.7109375" style="2" customWidth="1"/>
    <col min="3087" max="3087" width="3.42578125" style="2" customWidth="1"/>
    <col min="3088" max="3088" width="4.42578125" style="2" customWidth="1"/>
    <col min="3089" max="3089" width="4.5703125" style="2" customWidth="1"/>
    <col min="3090" max="3090" width="6.5703125" style="2" customWidth="1"/>
    <col min="3091" max="3091" width="4.5703125" style="2" customWidth="1"/>
    <col min="3092" max="3092" width="4.28515625" style="2" customWidth="1"/>
    <col min="3093" max="3093" width="18" style="2" customWidth="1"/>
    <col min="3094" max="3094" width="11.42578125" style="2"/>
    <col min="3095" max="3095" width="9.7109375" style="2" customWidth="1"/>
    <col min="3096" max="3096" width="16.7109375" style="2" customWidth="1"/>
    <col min="3097" max="3328" width="11.42578125" style="2"/>
    <col min="3329" max="3329" width="10.42578125" style="2" customWidth="1"/>
    <col min="3330" max="3330" width="4.28515625" style="2" customWidth="1"/>
    <col min="3331" max="3331" width="16.7109375" style="2" customWidth="1"/>
    <col min="3332" max="3332" width="4.7109375" style="2" customWidth="1"/>
    <col min="3333" max="3333" width="20.28515625" style="2" customWidth="1"/>
    <col min="3334" max="3334" width="5.5703125" style="2" customWidth="1"/>
    <col min="3335" max="3335" width="11.42578125" style="2" customWidth="1"/>
    <col min="3336" max="3336" width="10.42578125" style="2" customWidth="1"/>
    <col min="3337" max="3337" width="8.7109375" style="2" customWidth="1"/>
    <col min="3338" max="3338" width="11.28515625" style="2" customWidth="1"/>
    <col min="3339" max="3339" width="8.28515625" style="2" customWidth="1"/>
    <col min="3340" max="3340" width="4.7109375" style="2" customWidth="1"/>
    <col min="3341" max="3341" width="12" style="2" customWidth="1"/>
    <col min="3342" max="3342" width="4.7109375" style="2" customWidth="1"/>
    <col min="3343" max="3343" width="3.42578125" style="2" customWidth="1"/>
    <col min="3344" max="3344" width="4.42578125" style="2" customWidth="1"/>
    <col min="3345" max="3345" width="4.5703125" style="2" customWidth="1"/>
    <col min="3346" max="3346" width="6.5703125" style="2" customWidth="1"/>
    <col min="3347" max="3347" width="4.5703125" style="2" customWidth="1"/>
    <col min="3348" max="3348" width="4.28515625" style="2" customWidth="1"/>
    <col min="3349" max="3349" width="18" style="2" customWidth="1"/>
    <col min="3350" max="3350" width="11.42578125" style="2"/>
    <col min="3351" max="3351" width="9.7109375" style="2" customWidth="1"/>
    <col min="3352" max="3352" width="16.7109375" style="2" customWidth="1"/>
    <col min="3353" max="3584" width="11.42578125" style="2"/>
    <col min="3585" max="3585" width="10.42578125" style="2" customWidth="1"/>
    <col min="3586" max="3586" width="4.28515625" style="2" customWidth="1"/>
    <col min="3587" max="3587" width="16.7109375" style="2" customWidth="1"/>
    <col min="3588" max="3588" width="4.7109375" style="2" customWidth="1"/>
    <col min="3589" max="3589" width="20.28515625" style="2" customWidth="1"/>
    <col min="3590" max="3590" width="5.5703125" style="2" customWidth="1"/>
    <col min="3591" max="3591" width="11.42578125" style="2" customWidth="1"/>
    <col min="3592" max="3592" width="10.42578125" style="2" customWidth="1"/>
    <col min="3593" max="3593" width="8.7109375" style="2" customWidth="1"/>
    <col min="3594" max="3594" width="11.28515625" style="2" customWidth="1"/>
    <col min="3595" max="3595" width="8.28515625" style="2" customWidth="1"/>
    <col min="3596" max="3596" width="4.7109375" style="2" customWidth="1"/>
    <col min="3597" max="3597" width="12" style="2" customWidth="1"/>
    <col min="3598" max="3598" width="4.7109375" style="2" customWidth="1"/>
    <col min="3599" max="3599" width="3.42578125" style="2" customWidth="1"/>
    <col min="3600" max="3600" width="4.42578125" style="2" customWidth="1"/>
    <col min="3601" max="3601" width="4.5703125" style="2" customWidth="1"/>
    <col min="3602" max="3602" width="6.5703125" style="2" customWidth="1"/>
    <col min="3603" max="3603" width="4.5703125" style="2" customWidth="1"/>
    <col min="3604" max="3604" width="4.28515625" style="2" customWidth="1"/>
    <col min="3605" max="3605" width="18" style="2" customWidth="1"/>
    <col min="3606" max="3606" width="11.42578125" style="2"/>
    <col min="3607" max="3607" width="9.7109375" style="2" customWidth="1"/>
    <col min="3608" max="3608" width="16.7109375" style="2" customWidth="1"/>
    <col min="3609" max="3840" width="11.42578125" style="2"/>
    <col min="3841" max="3841" width="10.42578125" style="2" customWidth="1"/>
    <col min="3842" max="3842" width="4.28515625" style="2" customWidth="1"/>
    <col min="3843" max="3843" width="16.7109375" style="2" customWidth="1"/>
    <col min="3844" max="3844" width="4.7109375" style="2" customWidth="1"/>
    <col min="3845" max="3845" width="20.28515625" style="2" customWidth="1"/>
    <col min="3846" max="3846" width="5.5703125" style="2" customWidth="1"/>
    <col min="3847" max="3847" width="11.42578125" style="2" customWidth="1"/>
    <col min="3848" max="3848" width="10.42578125" style="2" customWidth="1"/>
    <col min="3849" max="3849" width="8.7109375" style="2" customWidth="1"/>
    <col min="3850" max="3850" width="11.28515625" style="2" customWidth="1"/>
    <col min="3851" max="3851" width="8.28515625" style="2" customWidth="1"/>
    <col min="3852" max="3852" width="4.7109375" style="2" customWidth="1"/>
    <col min="3853" max="3853" width="12" style="2" customWidth="1"/>
    <col min="3854" max="3854" width="4.7109375" style="2" customWidth="1"/>
    <col min="3855" max="3855" width="3.42578125" style="2" customWidth="1"/>
    <col min="3856" max="3856" width="4.42578125" style="2" customWidth="1"/>
    <col min="3857" max="3857" width="4.5703125" style="2" customWidth="1"/>
    <col min="3858" max="3858" width="6.5703125" style="2" customWidth="1"/>
    <col min="3859" max="3859" width="4.5703125" style="2" customWidth="1"/>
    <col min="3860" max="3860" width="4.28515625" style="2" customWidth="1"/>
    <col min="3861" max="3861" width="18" style="2" customWidth="1"/>
    <col min="3862" max="3862" width="11.42578125" style="2"/>
    <col min="3863" max="3863" width="9.7109375" style="2" customWidth="1"/>
    <col min="3864" max="3864" width="16.7109375" style="2" customWidth="1"/>
    <col min="3865" max="4096" width="11.42578125" style="2"/>
    <col min="4097" max="4097" width="10.42578125" style="2" customWidth="1"/>
    <col min="4098" max="4098" width="4.28515625" style="2" customWidth="1"/>
    <col min="4099" max="4099" width="16.7109375" style="2" customWidth="1"/>
    <col min="4100" max="4100" width="4.7109375" style="2" customWidth="1"/>
    <col min="4101" max="4101" width="20.28515625" style="2" customWidth="1"/>
    <col min="4102" max="4102" width="5.5703125" style="2" customWidth="1"/>
    <col min="4103" max="4103" width="11.42578125" style="2" customWidth="1"/>
    <col min="4104" max="4104" width="10.42578125" style="2" customWidth="1"/>
    <col min="4105" max="4105" width="8.7109375" style="2" customWidth="1"/>
    <col min="4106" max="4106" width="11.28515625" style="2" customWidth="1"/>
    <col min="4107" max="4107" width="8.28515625" style="2" customWidth="1"/>
    <col min="4108" max="4108" width="4.7109375" style="2" customWidth="1"/>
    <col min="4109" max="4109" width="12" style="2" customWidth="1"/>
    <col min="4110" max="4110" width="4.7109375" style="2" customWidth="1"/>
    <col min="4111" max="4111" width="3.42578125" style="2" customWidth="1"/>
    <col min="4112" max="4112" width="4.42578125" style="2" customWidth="1"/>
    <col min="4113" max="4113" width="4.5703125" style="2" customWidth="1"/>
    <col min="4114" max="4114" width="6.5703125" style="2" customWidth="1"/>
    <col min="4115" max="4115" width="4.5703125" style="2" customWidth="1"/>
    <col min="4116" max="4116" width="4.28515625" style="2" customWidth="1"/>
    <col min="4117" max="4117" width="18" style="2" customWidth="1"/>
    <col min="4118" max="4118" width="11.42578125" style="2"/>
    <col min="4119" max="4119" width="9.7109375" style="2" customWidth="1"/>
    <col min="4120" max="4120" width="16.7109375" style="2" customWidth="1"/>
    <col min="4121" max="4352" width="11.42578125" style="2"/>
    <col min="4353" max="4353" width="10.42578125" style="2" customWidth="1"/>
    <col min="4354" max="4354" width="4.28515625" style="2" customWidth="1"/>
    <col min="4355" max="4355" width="16.7109375" style="2" customWidth="1"/>
    <col min="4356" max="4356" width="4.7109375" style="2" customWidth="1"/>
    <col min="4357" max="4357" width="20.28515625" style="2" customWidth="1"/>
    <col min="4358" max="4358" width="5.5703125" style="2" customWidth="1"/>
    <col min="4359" max="4359" width="11.42578125" style="2" customWidth="1"/>
    <col min="4360" max="4360" width="10.42578125" style="2" customWidth="1"/>
    <col min="4361" max="4361" width="8.7109375" style="2" customWidth="1"/>
    <col min="4362" max="4362" width="11.28515625" style="2" customWidth="1"/>
    <col min="4363" max="4363" width="8.28515625" style="2" customWidth="1"/>
    <col min="4364" max="4364" width="4.7109375" style="2" customWidth="1"/>
    <col min="4365" max="4365" width="12" style="2" customWidth="1"/>
    <col min="4366" max="4366" width="4.7109375" style="2" customWidth="1"/>
    <col min="4367" max="4367" width="3.42578125" style="2" customWidth="1"/>
    <col min="4368" max="4368" width="4.42578125" style="2" customWidth="1"/>
    <col min="4369" max="4369" width="4.5703125" style="2" customWidth="1"/>
    <col min="4370" max="4370" width="6.5703125" style="2" customWidth="1"/>
    <col min="4371" max="4371" width="4.5703125" style="2" customWidth="1"/>
    <col min="4372" max="4372" width="4.28515625" style="2" customWidth="1"/>
    <col min="4373" max="4373" width="18" style="2" customWidth="1"/>
    <col min="4374" max="4374" width="11.42578125" style="2"/>
    <col min="4375" max="4375" width="9.7109375" style="2" customWidth="1"/>
    <col min="4376" max="4376" width="16.7109375" style="2" customWidth="1"/>
    <col min="4377" max="4608" width="11.42578125" style="2"/>
    <col min="4609" max="4609" width="10.42578125" style="2" customWidth="1"/>
    <col min="4610" max="4610" width="4.28515625" style="2" customWidth="1"/>
    <col min="4611" max="4611" width="16.7109375" style="2" customWidth="1"/>
    <col min="4612" max="4612" width="4.7109375" style="2" customWidth="1"/>
    <col min="4613" max="4613" width="20.28515625" style="2" customWidth="1"/>
    <col min="4614" max="4614" width="5.5703125" style="2" customWidth="1"/>
    <col min="4615" max="4615" width="11.42578125" style="2" customWidth="1"/>
    <col min="4616" max="4616" width="10.42578125" style="2" customWidth="1"/>
    <col min="4617" max="4617" width="8.7109375" style="2" customWidth="1"/>
    <col min="4618" max="4618" width="11.28515625" style="2" customWidth="1"/>
    <col min="4619" max="4619" width="8.28515625" style="2" customWidth="1"/>
    <col min="4620" max="4620" width="4.7109375" style="2" customWidth="1"/>
    <col min="4621" max="4621" width="12" style="2" customWidth="1"/>
    <col min="4622" max="4622" width="4.7109375" style="2" customWidth="1"/>
    <col min="4623" max="4623" width="3.42578125" style="2" customWidth="1"/>
    <col min="4624" max="4624" width="4.42578125" style="2" customWidth="1"/>
    <col min="4625" max="4625" width="4.5703125" style="2" customWidth="1"/>
    <col min="4626" max="4626" width="6.5703125" style="2" customWidth="1"/>
    <col min="4627" max="4627" width="4.5703125" style="2" customWidth="1"/>
    <col min="4628" max="4628" width="4.28515625" style="2" customWidth="1"/>
    <col min="4629" max="4629" width="18" style="2" customWidth="1"/>
    <col min="4630" max="4630" width="11.42578125" style="2"/>
    <col min="4631" max="4631" width="9.7109375" style="2" customWidth="1"/>
    <col min="4632" max="4632" width="16.7109375" style="2" customWidth="1"/>
    <col min="4633" max="4864" width="11.42578125" style="2"/>
    <col min="4865" max="4865" width="10.42578125" style="2" customWidth="1"/>
    <col min="4866" max="4866" width="4.28515625" style="2" customWidth="1"/>
    <col min="4867" max="4867" width="16.7109375" style="2" customWidth="1"/>
    <col min="4868" max="4868" width="4.7109375" style="2" customWidth="1"/>
    <col min="4869" max="4869" width="20.28515625" style="2" customWidth="1"/>
    <col min="4870" max="4870" width="5.5703125" style="2" customWidth="1"/>
    <col min="4871" max="4871" width="11.42578125" style="2" customWidth="1"/>
    <col min="4872" max="4872" width="10.42578125" style="2" customWidth="1"/>
    <col min="4873" max="4873" width="8.7109375" style="2" customWidth="1"/>
    <col min="4874" max="4874" width="11.28515625" style="2" customWidth="1"/>
    <col min="4875" max="4875" width="8.28515625" style="2" customWidth="1"/>
    <col min="4876" max="4876" width="4.7109375" style="2" customWidth="1"/>
    <col min="4877" max="4877" width="12" style="2" customWidth="1"/>
    <col min="4878" max="4878" width="4.7109375" style="2" customWidth="1"/>
    <col min="4879" max="4879" width="3.42578125" style="2" customWidth="1"/>
    <col min="4880" max="4880" width="4.42578125" style="2" customWidth="1"/>
    <col min="4881" max="4881" width="4.5703125" style="2" customWidth="1"/>
    <col min="4882" max="4882" width="6.5703125" style="2" customWidth="1"/>
    <col min="4883" max="4883" width="4.5703125" style="2" customWidth="1"/>
    <col min="4884" max="4884" width="4.28515625" style="2" customWidth="1"/>
    <col min="4885" max="4885" width="18" style="2" customWidth="1"/>
    <col min="4886" max="4886" width="11.42578125" style="2"/>
    <col min="4887" max="4887" width="9.7109375" style="2" customWidth="1"/>
    <col min="4888" max="4888" width="16.7109375" style="2" customWidth="1"/>
    <col min="4889" max="5120" width="11.42578125" style="2"/>
    <col min="5121" max="5121" width="10.42578125" style="2" customWidth="1"/>
    <col min="5122" max="5122" width="4.28515625" style="2" customWidth="1"/>
    <col min="5123" max="5123" width="16.7109375" style="2" customWidth="1"/>
    <col min="5124" max="5124" width="4.7109375" style="2" customWidth="1"/>
    <col min="5125" max="5125" width="20.28515625" style="2" customWidth="1"/>
    <col min="5126" max="5126" width="5.5703125" style="2" customWidth="1"/>
    <col min="5127" max="5127" width="11.42578125" style="2" customWidth="1"/>
    <col min="5128" max="5128" width="10.42578125" style="2" customWidth="1"/>
    <col min="5129" max="5129" width="8.7109375" style="2" customWidth="1"/>
    <col min="5130" max="5130" width="11.28515625" style="2" customWidth="1"/>
    <col min="5131" max="5131" width="8.28515625" style="2" customWidth="1"/>
    <col min="5132" max="5132" width="4.7109375" style="2" customWidth="1"/>
    <col min="5133" max="5133" width="12" style="2" customWidth="1"/>
    <col min="5134" max="5134" width="4.7109375" style="2" customWidth="1"/>
    <col min="5135" max="5135" width="3.42578125" style="2" customWidth="1"/>
    <col min="5136" max="5136" width="4.42578125" style="2" customWidth="1"/>
    <col min="5137" max="5137" width="4.5703125" style="2" customWidth="1"/>
    <col min="5138" max="5138" width="6.5703125" style="2" customWidth="1"/>
    <col min="5139" max="5139" width="4.5703125" style="2" customWidth="1"/>
    <col min="5140" max="5140" width="4.28515625" style="2" customWidth="1"/>
    <col min="5141" max="5141" width="18" style="2" customWidth="1"/>
    <col min="5142" max="5142" width="11.42578125" style="2"/>
    <col min="5143" max="5143" width="9.7109375" style="2" customWidth="1"/>
    <col min="5144" max="5144" width="16.7109375" style="2" customWidth="1"/>
    <col min="5145" max="5376" width="11.42578125" style="2"/>
    <col min="5377" max="5377" width="10.42578125" style="2" customWidth="1"/>
    <col min="5378" max="5378" width="4.28515625" style="2" customWidth="1"/>
    <col min="5379" max="5379" width="16.7109375" style="2" customWidth="1"/>
    <col min="5380" max="5380" width="4.7109375" style="2" customWidth="1"/>
    <col min="5381" max="5381" width="20.28515625" style="2" customWidth="1"/>
    <col min="5382" max="5382" width="5.5703125" style="2" customWidth="1"/>
    <col min="5383" max="5383" width="11.42578125" style="2" customWidth="1"/>
    <col min="5384" max="5384" width="10.42578125" style="2" customWidth="1"/>
    <col min="5385" max="5385" width="8.7109375" style="2" customWidth="1"/>
    <col min="5386" max="5386" width="11.28515625" style="2" customWidth="1"/>
    <col min="5387" max="5387" width="8.28515625" style="2" customWidth="1"/>
    <col min="5388" max="5388" width="4.7109375" style="2" customWidth="1"/>
    <col min="5389" max="5389" width="12" style="2" customWidth="1"/>
    <col min="5390" max="5390" width="4.7109375" style="2" customWidth="1"/>
    <col min="5391" max="5391" width="3.42578125" style="2" customWidth="1"/>
    <col min="5392" max="5392" width="4.42578125" style="2" customWidth="1"/>
    <col min="5393" max="5393" width="4.5703125" style="2" customWidth="1"/>
    <col min="5394" max="5394" width="6.5703125" style="2" customWidth="1"/>
    <col min="5395" max="5395" width="4.5703125" style="2" customWidth="1"/>
    <col min="5396" max="5396" width="4.28515625" style="2" customWidth="1"/>
    <col min="5397" max="5397" width="18" style="2" customWidth="1"/>
    <col min="5398" max="5398" width="11.42578125" style="2"/>
    <col min="5399" max="5399" width="9.7109375" style="2" customWidth="1"/>
    <col min="5400" max="5400" width="16.7109375" style="2" customWidth="1"/>
    <col min="5401" max="5632" width="11.42578125" style="2"/>
    <col min="5633" max="5633" width="10.42578125" style="2" customWidth="1"/>
    <col min="5634" max="5634" width="4.28515625" style="2" customWidth="1"/>
    <col min="5635" max="5635" width="16.7109375" style="2" customWidth="1"/>
    <col min="5636" max="5636" width="4.7109375" style="2" customWidth="1"/>
    <col min="5637" max="5637" width="20.28515625" style="2" customWidth="1"/>
    <col min="5638" max="5638" width="5.5703125" style="2" customWidth="1"/>
    <col min="5639" max="5639" width="11.42578125" style="2" customWidth="1"/>
    <col min="5640" max="5640" width="10.42578125" style="2" customWidth="1"/>
    <col min="5641" max="5641" width="8.7109375" style="2" customWidth="1"/>
    <col min="5642" max="5642" width="11.28515625" style="2" customWidth="1"/>
    <col min="5643" max="5643" width="8.28515625" style="2" customWidth="1"/>
    <col min="5644" max="5644" width="4.7109375" style="2" customWidth="1"/>
    <col min="5645" max="5645" width="12" style="2" customWidth="1"/>
    <col min="5646" max="5646" width="4.7109375" style="2" customWidth="1"/>
    <col min="5647" max="5647" width="3.42578125" style="2" customWidth="1"/>
    <col min="5648" max="5648" width="4.42578125" style="2" customWidth="1"/>
    <col min="5649" max="5649" width="4.5703125" style="2" customWidth="1"/>
    <col min="5650" max="5650" width="6.5703125" style="2" customWidth="1"/>
    <col min="5651" max="5651" width="4.5703125" style="2" customWidth="1"/>
    <col min="5652" max="5652" width="4.28515625" style="2" customWidth="1"/>
    <col min="5653" max="5653" width="18" style="2" customWidth="1"/>
    <col min="5654" max="5654" width="11.42578125" style="2"/>
    <col min="5655" max="5655" width="9.7109375" style="2" customWidth="1"/>
    <col min="5656" max="5656" width="16.7109375" style="2" customWidth="1"/>
    <col min="5657" max="5888" width="11.42578125" style="2"/>
    <col min="5889" max="5889" width="10.42578125" style="2" customWidth="1"/>
    <col min="5890" max="5890" width="4.28515625" style="2" customWidth="1"/>
    <col min="5891" max="5891" width="16.7109375" style="2" customWidth="1"/>
    <col min="5892" max="5892" width="4.7109375" style="2" customWidth="1"/>
    <col min="5893" max="5893" width="20.28515625" style="2" customWidth="1"/>
    <col min="5894" max="5894" width="5.5703125" style="2" customWidth="1"/>
    <col min="5895" max="5895" width="11.42578125" style="2" customWidth="1"/>
    <col min="5896" max="5896" width="10.42578125" style="2" customWidth="1"/>
    <col min="5897" max="5897" width="8.7109375" style="2" customWidth="1"/>
    <col min="5898" max="5898" width="11.28515625" style="2" customWidth="1"/>
    <col min="5899" max="5899" width="8.28515625" style="2" customWidth="1"/>
    <col min="5900" max="5900" width="4.7109375" style="2" customWidth="1"/>
    <col min="5901" max="5901" width="12" style="2" customWidth="1"/>
    <col min="5902" max="5902" width="4.7109375" style="2" customWidth="1"/>
    <col min="5903" max="5903" width="3.42578125" style="2" customWidth="1"/>
    <col min="5904" max="5904" width="4.42578125" style="2" customWidth="1"/>
    <col min="5905" max="5905" width="4.5703125" style="2" customWidth="1"/>
    <col min="5906" max="5906" width="6.5703125" style="2" customWidth="1"/>
    <col min="5907" max="5907" width="4.5703125" style="2" customWidth="1"/>
    <col min="5908" max="5908" width="4.28515625" style="2" customWidth="1"/>
    <col min="5909" max="5909" width="18" style="2" customWidth="1"/>
    <col min="5910" max="5910" width="11.42578125" style="2"/>
    <col min="5911" max="5911" width="9.7109375" style="2" customWidth="1"/>
    <col min="5912" max="5912" width="16.7109375" style="2" customWidth="1"/>
    <col min="5913" max="6144" width="11.42578125" style="2"/>
    <col min="6145" max="6145" width="10.42578125" style="2" customWidth="1"/>
    <col min="6146" max="6146" width="4.28515625" style="2" customWidth="1"/>
    <col min="6147" max="6147" width="16.7109375" style="2" customWidth="1"/>
    <col min="6148" max="6148" width="4.7109375" style="2" customWidth="1"/>
    <col min="6149" max="6149" width="20.28515625" style="2" customWidth="1"/>
    <col min="6150" max="6150" width="5.5703125" style="2" customWidth="1"/>
    <col min="6151" max="6151" width="11.42578125" style="2" customWidth="1"/>
    <col min="6152" max="6152" width="10.42578125" style="2" customWidth="1"/>
    <col min="6153" max="6153" width="8.7109375" style="2" customWidth="1"/>
    <col min="6154" max="6154" width="11.28515625" style="2" customWidth="1"/>
    <col min="6155" max="6155" width="8.28515625" style="2" customWidth="1"/>
    <col min="6156" max="6156" width="4.7109375" style="2" customWidth="1"/>
    <col min="6157" max="6157" width="12" style="2" customWidth="1"/>
    <col min="6158" max="6158" width="4.7109375" style="2" customWidth="1"/>
    <col min="6159" max="6159" width="3.42578125" style="2" customWidth="1"/>
    <col min="6160" max="6160" width="4.42578125" style="2" customWidth="1"/>
    <col min="6161" max="6161" width="4.5703125" style="2" customWidth="1"/>
    <col min="6162" max="6162" width="6.5703125" style="2" customWidth="1"/>
    <col min="6163" max="6163" width="4.5703125" style="2" customWidth="1"/>
    <col min="6164" max="6164" width="4.28515625" style="2" customWidth="1"/>
    <col min="6165" max="6165" width="18" style="2" customWidth="1"/>
    <col min="6166" max="6166" width="11.42578125" style="2"/>
    <col min="6167" max="6167" width="9.7109375" style="2" customWidth="1"/>
    <col min="6168" max="6168" width="16.7109375" style="2" customWidth="1"/>
    <col min="6169" max="6400" width="11.42578125" style="2"/>
    <col min="6401" max="6401" width="10.42578125" style="2" customWidth="1"/>
    <col min="6402" max="6402" width="4.28515625" style="2" customWidth="1"/>
    <col min="6403" max="6403" width="16.7109375" style="2" customWidth="1"/>
    <col min="6404" max="6404" width="4.7109375" style="2" customWidth="1"/>
    <col min="6405" max="6405" width="20.28515625" style="2" customWidth="1"/>
    <col min="6406" max="6406" width="5.5703125" style="2" customWidth="1"/>
    <col min="6407" max="6407" width="11.42578125" style="2" customWidth="1"/>
    <col min="6408" max="6408" width="10.42578125" style="2" customWidth="1"/>
    <col min="6409" max="6409" width="8.7109375" style="2" customWidth="1"/>
    <col min="6410" max="6410" width="11.28515625" style="2" customWidth="1"/>
    <col min="6411" max="6411" width="8.28515625" style="2" customWidth="1"/>
    <col min="6412" max="6412" width="4.7109375" style="2" customWidth="1"/>
    <col min="6413" max="6413" width="12" style="2" customWidth="1"/>
    <col min="6414" max="6414" width="4.7109375" style="2" customWidth="1"/>
    <col min="6415" max="6415" width="3.42578125" style="2" customWidth="1"/>
    <col min="6416" max="6416" width="4.42578125" style="2" customWidth="1"/>
    <col min="6417" max="6417" width="4.5703125" style="2" customWidth="1"/>
    <col min="6418" max="6418" width="6.5703125" style="2" customWidth="1"/>
    <col min="6419" max="6419" width="4.5703125" style="2" customWidth="1"/>
    <col min="6420" max="6420" width="4.28515625" style="2" customWidth="1"/>
    <col min="6421" max="6421" width="18" style="2" customWidth="1"/>
    <col min="6422" max="6422" width="11.42578125" style="2"/>
    <col min="6423" max="6423" width="9.7109375" style="2" customWidth="1"/>
    <col min="6424" max="6424" width="16.7109375" style="2" customWidth="1"/>
    <col min="6425" max="6656" width="11.42578125" style="2"/>
    <col min="6657" max="6657" width="10.42578125" style="2" customWidth="1"/>
    <col min="6658" max="6658" width="4.28515625" style="2" customWidth="1"/>
    <col min="6659" max="6659" width="16.7109375" style="2" customWidth="1"/>
    <col min="6660" max="6660" width="4.7109375" style="2" customWidth="1"/>
    <col min="6661" max="6661" width="20.28515625" style="2" customWidth="1"/>
    <col min="6662" max="6662" width="5.5703125" style="2" customWidth="1"/>
    <col min="6663" max="6663" width="11.42578125" style="2" customWidth="1"/>
    <col min="6664" max="6664" width="10.42578125" style="2" customWidth="1"/>
    <col min="6665" max="6665" width="8.7109375" style="2" customWidth="1"/>
    <col min="6666" max="6666" width="11.28515625" style="2" customWidth="1"/>
    <col min="6667" max="6667" width="8.28515625" style="2" customWidth="1"/>
    <col min="6668" max="6668" width="4.7109375" style="2" customWidth="1"/>
    <col min="6669" max="6669" width="12" style="2" customWidth="1"/>
    <col min="6670" max="6670" width="4.7109375" style="2" customWidth="1"/>
    <col min="6671" max="6671" width="3.42578125" style="2" customWidth="1"/>
    <col min="6672" max="6672" width="4.42578125" style="2" customWidth="1"/>
    <col min="6673" max="6673" width="4.5703125" style="2" customWidth="1"/>
    <col min="6674" max="6674" width="6.5703125" style="2" customWidth="1"/>
    <col min="6675" max="6675" width="4.5703125" style="2" customWidth="1"/>
    <col min="6676" max="6676" width="4.28515625" style="2" customWidth="1"/>
    <col min="6677" max="6677" width="18" style="2" customWidth="1"/>
    <col min="6678" max="6678" width="11.42578125" style="2"/>
    <col min="6679" max="6679" width="9.7109375" style="2" customWidth="1"/>
    <col min="6680" max="6680" width="16.7109375" style="2" customWidth="1"/>
    <col min="6681" max="6912" width="11.42578125" style="2"/>
    <col min="6913" max="6913" width="10.42578125" style="2" customWidth="1"/>
    <col min="6914" max="6914" width="4.28515625" style="2" customWidth="1"/>
    <col min="6915" max="6915" width="16.7109375" style="2" customWidth="1"/>
    <col min="6916" max="6916" width="4.7109375" style="2" customWidth="1"/>
    <col min="6917" max="6917" width="20.28515625" style="2" customWidth="1"/>
    <col min="6918" max="6918" width="5.5703125" style="2" customWidth="1"/>
    <col min="6919" max="6919" width="11.42578125" style="2" customWidth="1"/>
    <col min="6920" max="6920" width="10.42578125" style="2" customWidth="1"/>
    <col min="6921" max="6921" width="8.7109375" style="2" customWidth="1"/>
    <col min="6922" max="6922" width="11.28515625" style="2" customWidth="1"/>
    <col min="6923" max="6923" width="8.28515625" style="2" customWidth="1"/>
    <col min="6924" max="6924" width="4.7109375" style="2" customWidth="1"/>
    <col min="6925" max="6925" width="12" style="2" customWidth="1"/>
    <col min="6926" max="6926" width="4.7109375" style="2" customWidth="1"/>
    <col min="6927" max="6927" width="3.42578125" style="2" customWidth="1"/>
    <col min="6928" max="6928" width="4.42578125" style="2" customWidth="1"/>
    <col min="6929" max="6929" width="4.5703125" style="2" customWidth="1"/>
    <col min="6930" max="6930" width="6.5703125" style="2" customWidth="1"/>
    <col min="6931" max="6931" width="4.5703125" style="2" customWidth="1"/>
    <col min="6932" max="6932" width="4.28515625" style="2" customWidth="1"/>
    <col min="6933" max="6933" width="18" style="2" customWidth="1"/>
    <col min="6934" max="6934" width="11.42578125" style="2"/>
    <col min="6935" max="6935" width="9.7109375" style="2" customWidth="1"/>
    <col min="6936" max="6936" width="16.7109375" style="2" customWidth="1"/>
    <col min="6937" max="7168" width="11.42578125" style="2"/>
    <col min="7169" max="7169" width="10.42578125" style="2" customWidth="1"/>
    <col min="7170" max="7170" width="4.28515625" style="2" customWidth="1"/>
    <col min="7171" max="7171" width="16.7109375" style="2" customWidth="1"/>
    <col min="7172" max="7172" width="4.7109375" style="2" customWidth="1"/>
    <col min="7173" max="7173" width="20.28515625" style="2" customWidth="1"/>
    <col min="7174" max="7174" width="5.5703125" style="2" customWidth="1"/>
    <col min="7175" max="7175" width="11.42578125" style="2" customWidth="1"/>
    <col min="7176" max="7176" width="10.42578125" style="2" customWidth="1"/>
    <col min="7177" max="7177" width="8.7109375" style="2" customWidth="1"/>
    <col min="7178" max="7178" width="11.28515625" style="2" customWidth="1"/>
    <col min="7179" max="7179" width="8.28515625" style="2" customWidth="1"/>
    <col min="7180" max="7180" width="4.7109375" style="2" customWidth="1"/>
    <col min="7181" max="7181" width="12" style="2" customWidth="1"/>
    <col min="7182" max="7182" width="4.7109375" style="2" customWidth="1"/>
    <col min="7183" max="7183" width="3.42578125" style="2" customWidth="1"/>
    <col min="7184" max="7184" width="4.42578125" style="2" customWidth="1"/>
    <col min="7185" max="7185" width="4.5703125" style="2" customWidth="1"/>
    <col min="7186" max="7186" width="6.5703125" style="2" customWidth="1"/>
    <col min="7187" max="7187" width="4.5703125" style="2" customWidth="1"/>
    <col min="7188" max="7188" width="4.28515625" style="2" customWidth="1"/>
    <col min="7189" max="7189" width="18" style="2" customWidth="1"/>
    <col min="7190" max="7190" width="11.42578125" style="2"/>
    <col min="7191" max="7191" width="9.7109375" style="2" customWidth="1"/>
    <col min="7192" max="7192" width="16.7109375" style="2" customWidth="1"/>
    <col min="7193" max="7424" width="11.42578125" style="2"/>
    <col min="7425" max="7425" width="10.42578125" style="2" customWidth="1"/>
    <col min="7426" max="7426" width="4.28515625" style="2" customWidth="1"/>
    <col min="7427" max="7427" width="16.7109375" style="2" customWidth="1"/>
    <col min="7428" max="7428" width="4.7109375" style="2" customWidth="1"/>
    <col min="7429" max="7429" width="20.28515625" style="2" customWidth="1"/>
    <col min="7430" max="7430" width="5.5703125" style="2" customWidth="1"/>
    <col min="7431" max="7431" width="11.42578125" style="2" customWidth="1"/>
    <col min="7432" max="7432" width="10.42578125" style="2" customWidth="1"/>
    <col min="7433" max="7433" width="8.7109375" style="2" customWidth="1"/>
    <col min="7434" max="7434" width="11.28515625" style="2" customWidth="1"/>
    <col min="7435" max="7435" width="8.28515625" style="2" customWidth="1"/>
    <col min="7436" max="7436" width="4.7109375" style="2" customWidth="1"/>
    <col min="7437" max="7437" width="12" style="2" customWidth="1"/>
    <col min="7438" max="7438" width="4.7109375" style="2" customWidth="1"/>
    <col min="7439" max="7439" width="3.42578125" style="2" customWidth="1"/>
    <col min="7440" max="7440" width="4.42578125" style="2" customWidth="1"/>
    <col min="7441" max="7441" width="4.5703125" style="2" customWidth="1"/>
    <col min="7442" max="7442" width="6.5703125" style="2" customWidth="1"/>
    <col min="7443" max="7443" width="4.5703125" style="2" customWidth="1"/>
    <col min="7444" max="7444" width="4.28515625" style="2" customWidth="1"/>
    <col min="7445" max="7445" width="18" style="2" customWidth="1"/>
    <col min="7446" max="7446" width="11.42578125" style="2"/>
    <col min="7447" max="7447" width="9.7109375" style="2" customWidth="1"/>
    <col min="7448" max="7448" width="16.7109375" style="2" customWidth="1"/>
    <col min="7449" max="7680" width="11.42578125" style="2"/>
    <col min="7681" max="7681" width="10.42578125" style="2" customWidth="1"/>
    <col min="7682" max="7682" width="4.28515625" style="2" customWidth="1"/>
    <col min="7683" max="7683" width="16.7109375" style="2" customWidth="1"/>
    <col min="7684" max="7684" width="4.7109375" style="2" customWidth="1"/>
    <col min="7685" max="7685" width="20.28515625" style="2" customWidth="1"/>
    <col min="7686" max="7686" width="5.5703125" style="2" customWidth="1"/>
    <col min="7687" max="7687" width="11.42578125" style="2" customWidth="1"/>
    <col min="7688" max="7688" width="10.42578125" style="2" customWidth="1"/>
    <col min="7689" max="7689" width="8.7109375" style="2" customWidth="1"/>
    <col min="7690" max="7690" width="11.28515625" style="2" customWidth="1"/>
    <col min="7691" max="7691" width="8.28515625" style="2" customWidth="1"/>
    <col min="7692" max="7692" width="4.7109375" style="2" customWidth="1"/>
    <col min="7693" max="7693" width="12" style="2" customWidth="1"/>
    <col min="7694" max="7694" width="4.7109375" style="2" customWidth="1"/>
    <col min="7695" max="7695" width="3.42578125" style="2" customWidth="1"/>
    <col min="7696" max="7696" width="4.42578125" style="2" customWidth="1"/>
    <col min="7697" max="7697" width="4.5703125" style="2" customWidth="1"/>
    <col min="7698" max="7698" width="6.5703125" style="2" customWidth="1"/>
    <col min="7699" max="7699" width="4.5703125" style="2" customWidth="1"/>
    <col min="7700" max="7700" width="4.28515625" style="2" customWidth="1"/>
    <col min="7701" max="7701" width="18" style="2" customWidth="1"/>
    <col min="7702" max="7702" width="11.42578125" style="2"/>
    <col min="7703" max="7703" width="9.7109375" style="2" customWidth="1"/>
    <col min="7704" max="7704" width="16.7109375" style="2" customWidth="1"/>
    <col min="7705" max="7936" width="11.42578125" style="2"/>
    <col min="7937" max="7937" width="10.42578125" style="2" customWidth="1"/>
    <col min="7938" max="7938" width="4.28515625" style="2" customWidth="1"/>
    <col min="7939" max="7939" width="16.7109375" style="2" customWidth="1"/>
    <col min="7940" max="7940" width="4.7109375" style="2" customWidth="1"/>
    <col min="7941" max="7941" width="20.28515625" style="2" customWidth="1"/>
    <col min="7942" max="7942" width="5.5703125" style="2" customWidth="1"/>
    <col min="7943" max="7943" width="11.42578125" style="2" customWidth="1"/>
    <col min="7944" max="7944" width="10.42578125" style="2" customWidth="1"/>
    <col min="7945" max="7945" width="8.7109375" style="2" customWidth="1"/>
    <col min="7946" max="7946" width="11.28515625" style="2" customWidth="1"/>
    <col min="7947" max="7947" width="8.28515625" style="2" customWidth="1"/>
    <col min="7948" max="7948" width="4.7109375" style="2" customWidth="1"/>
    <col min="7949" max="7949" width="12" style="2" customWidth="1"/>
    <col min="7950" max="7950" width="4.7109375" style="2" customWidth="1"/>
    <col min="7951" max="7951" width="3.42578125" style="2" customWidth="1"/>
    <col min="7952" max="7952" width="4.42578125" style="2" customWidth="1"/>
    <col min="7953" max="7953" width="4.5703125" style="2" customWidth="1"/>
    <col min="7954" max="7954" width="6.5703125" style="2" customWidth="1"/>
    <col min="7955" max="7955" width="4.5703125" style="2" customWidth="1"/>
    <col min="7956" max="7956" width="4.28515625" style="2" customWidth="1"/>
    <col min="7957" max="7957" width="18" style="2" customWidth="1"/>
    <col min="7958" max="7958" width="11.42578125" style="2"/>
    <col min="7959" max="7959" width="9.7109375" style="2" customWidth="1"/>
    <col min="7960" max="7960" width="16.7109375" style="2" customWidth="1"/>
    <col min="7961" max="8192" width="11.42578125" style="2"/>
    <col min="8193" max="8193" width="10.42578125" style="2" customWidth="1"/>
    <col min="8194" max="8194" width="4.28515625" style="2" customWidth="1"/>
    <col min="8195" max="8195" width="16.7109375" style="2" customWidth="1"/>
    <col min="8196" max="8196" width="4.7109375" style="2" customWidth="1"/>
    <col min="8197" max="8197" width="20.28515625" style="2" customWidth="1"/>
    <col min="8198" max="8198" width="5.5703125" style="2" customWidth="1"/>
    <col min="8199" max="8199" width="11.42578125" style="2" customWidth="1"/>
    <col min="8200" max="8200" width="10.42578125" style="2" customWidth="1"/>
    <col min="8201" max="8201" width="8.7109375" style="2" customWidth="1"/>
    <col min="8202" max="8202" width="11.28515625" style="2" customWidth="1"/>
    <col min="8203" max="8203" width="8.28515625" style="2" customWidth="1"/>
    <col min="8204" max="8204" width="4.7109375" style="2" customWidth="1"/>
    <col min="8205" max="8205" width="12" style="2" customWidth="1"/>
    <col min="8206" max="8206" width="4.7109375" style="2" customWidth="1"/>
    <col min="8207" max="8207" width="3.42578125" style="2" customWidth="1"/>
    <col min="8208" max="8208" width="4.42578125" style="2" customWidth="1"/>
    <col min="8209" max="8209" width="4.5703125" style="2" customWidth="1"/>
    <col min="8210" max="8210" width="6.5703125" style="2" customWidth="1"/>
    <col min="8211" max="8211" width="4.5703125" style="2" customWidth="1"/>
    <col min="8212" max="8212" width="4.28515625" style="2" customWidth="1"/>
    <col min="8213" max="8213" width="18" style="2" customWidth="1"/>
    <col min="8214" max="8214" width="11.42578125" style="2"/>
    <col min="8215" max="8215" width="9.7109375" style="2" customWidth="1"/>
    <col min="8216" max="8216" width="16.7109375" style="2" customWidth="1"/>
    <col min="8217" max="8448" width="11.42578125" style="2"/>
    <col min="8449" max="8449" width="10.42578125" style="2" customWidth="1"/>
    <col min="8450" max="8450" width="4.28515625" style="2" customWidth="1"/>
    <col min="8451" max="8451" width="16.7109375" style="2" customWidth="1"/>
    <col min="8452" max="8452" width="4.7109375" style="2" customWidth="1"/>
    <col min="8453" max="8453" width="20.28515625" style="2" customWidth="1"/>
    <col min="8454" max="8454" width="5.5703125" style="2" customWidth="1"/>
    <col min="8455" max="8455" width="11.42578125" style="2" customWidth="1"/>
    <col min="8456" max="8456" width="10.42578125" style="2" customWidth="1"/>
    <col min="8457" max="8457" width="8.7109375" style="2" customWidth="1"/>
    <col min="8458" max="8458" width="11.28515625" style="2" customWidth="1"/>
    <col min="8459" max="8459" width="8.28515625" style="2" customWidth="1"/>
    <col min="8460" max="8460" width="4.7109375" style="2" customWidth="1"/>
    <col min="8461" max="8461" width="12" style="2" customWidth="1"/>
    <col min="8462" max="8462" width="4.7109375" style="2" customWidth="1"/>
    <col min="8463" max="8463" width="3.42578125" style="2" customWidth="1"/>
    <col min="8464" max="8464" width="4.42578125" style="2" customWidth="1"/>
    <col min="8465" max="8465" width="4.5703125" style="2" customWidth="1"/>
    <col min="8466" max="8466" width="6.5703125" style="2" customWidth="1"/>
    <col min="8467" max="8467" width="4.5703125" style="2" customWidth="1"/>
    <col min="8468" max="8468" width="4.28515625" style="2" customWidth="1"/>
    <col min="8469" max="8469" width="18" style="2" customWidth="1"/>
    <col min="8470" max="8470" width="11.42578125" style="2"/>
    <col min="8471" max="8471" width="9.7109375" style="2" customWidth="1"/>
    <col min="8472" max="8472" width="16.7109375" style="2" customWidth="1"/>
    <col min="8473" max="8704" width="11.42578125" style="2"/>
    <col min="8705" max="8705" width="10.42578125" style="2" customWidth="1"/>
    <col min="8706" max="8706" width="4.28515625" style="2" customWidth="1"/>
    <col min="8707" max="8707" width="16.7109375" style="2" customWidth="1"/>
    <col min="8708" max="8708" width="4.7109375" style="2" customWidth="1"/>
    <col min="8709" max="8709" width="20.28515625" style="2" customWidth="1"/>
    <col min="8710" max="8710" width="5.5703125" style="2" customWidth="1"/>
    <col min="8711" max="8711" width="11.42578125" style="2" customWidth="1"/>
    <col min="8712" max="8712" width="10.42578125" style="2" customWidth="1"/>
    <col min="8713" max="8713" width="8.7109375" style="2" customWidth="1"/>
    <col min="8714" max="8714" width="11.28515625" style="2" customWidth="1"/>
    <col min="8715" max="8715" width="8.28515625" style="2" customWidth="1"/>
    <col min="8716" max="8716" width="4.7109375" style="2" customWidth="1"/>
    <col min="8717" max="8717" width="12" style="2" customWidth="1"/>
    <col min="8718" max="8718" width="4.7109375" style="2" customWidth="1"/>
    <col min="8719" max="8719" width="3.42578125" style="2" customWidth="1"/>
    <col min="8720" max="8720" width="4.42578125" style="2" customWidth="1"/>
    <col min="8721" max="8721" width="4.5703125" style="2" customWidth="1"/>
    <col min="8722" max="8722" width="6.5703125" style="2" customWidth="1"/>
    <col min="8723" max="8723" width="4.5703125" style="2" customWidth="1"/>
    <col min="8724" max="8724" width="4.28515625" style="2" customWidth="1"/>
    <col min="8725" max="8725" width="18" style="2" customWidth="1"/>
    <col min="8726" max="8726" width="11.42578125" style="2"/>
    <col min="8727" max="8727" width="9.7109375" style="2" customWidth="1"/>
    <col min="8728" max="8728" width="16.7109375" style="2" customWidth="1"/>
    <col min="8729" max="8960" width="11.42578125" style="2"/>
    <col min="8961" max="8961" width="10.42578125" style="2" customWidth="1"/>
    <col min="8962" max="8962" width="4.28515625" style="2" customWidth="1"/>
    <col min="8963" max="8963" width="16.7109375" style="2" customWidth="1"/>
    <col min="8964" max="8964" width="4.7109375" style="2" customWidth="1"/>
    <col min="8965" max="8965" width="20.28515625" style="2" customWidth="1"/>
    <col min="8966" max="8966" width="5.5703125" style="2" customWidth="1"/>
    <col min="8967" max="8967" width="11.42578125" style="2" customWidth="1"/>
    <col min="8968" max="8968" width="10.42578125" style="2" customWidth="1"/>
    <col min="8969" max="8969" width="8.7109375" style="2" customWidth="1"/>
    <col min="8970" max="8970" width="11.28515625" style="2" customWidth="1"/>
    <col min="8971" max="8971" width="8.28515625" style="2" customWidth="1"/>
    <col min="8972" max="8972" width="4.7109375" style="2" customWidth="1"/>
    <col min="8973" max="8973" width="12" style="2" customWidth="1"/>
    <col min="8974" max="8974" width="4.7109375" style="2" customWidth="1"/>
    <col min="8975" max="8975" width="3.42578125" style="2" customWidth="1"/>
    <col min="8976" max="8976" width="4.42578125" style="2" customWidth="1"/>
    <col min="8977" max="8977" width="4.5703125" style="2" customWidth="1"/>
    <col min="8978" max="8978" width="6.5703125" style="2" customWidth="1"/>
    <col min="8979" max="8979" width="4.5703125" style="2" customWidth="1"/>
    <col min="8980" max="8980" width="4.28515625" style="2" customWidth="1"/>
    <col min="8981" max="8981" width="18" style="2" customWidth="1"/>
    <col min="8982" max="8982" width="11.42578125" style="2"/>
    <col min="8983" max="8983" width="9.7109375" style="2" customWidth="1"/>
    <col min="8984" max="8984" width="16.7109375" style="2" customWidth="1"/>
    <col min="8985" max="9216" width="11.42578125" style="2"/>
    <col min="9217" max="9217" width="10.42578125" style="2" customWidth="1"/>
    <col min="9218" max="9218" width="4.28515625" style="2" customWidth="1"/>
    <col min="9219" max="9219" width="16.7109375" style="2" customWidth="1"/>
    <col min="9220" max="9220" width="4.7109375" style="2" customWidth="1"/>
    <col min="9221" max="9221" width="20.28515625" style="2" customWidth="1"/>
    <col min="9222" max="9222" width="5.5703125" style="2" customWidth="1"/>
    <col min="9223" max="9223" width="11.42578125" style="2" customWidth="1"/>
    <col min="9224" max="9224" width="10.42578125" style="2" customWidth="1"/>
    <col min="9225" max="9225" width="8.7109375" style="2" customWidth="1"/>
    <col min="9226" max="9226" width="11.28515625" style="2" customWidth="1"/>
    <col min="9227" max="9227" width="8.28515625" style="2" customWidth="1"/>
    <col min="9228" max="9228" width="4.7109375" style="2" customWidth="1"/>
    <col min="9229" max="9229" width="12" style="2" customWidth="1"/>
    <col min="9230" max="9230" width="4.7109375" style="2" customWidth="1"/>
    <col min="9231" max="9231" width="3.42578125" style="2" customWidth="1"/>
    <col min="9232" max="9232" width="4.42578125" style="2" customWidth="1"/>
    <col min="9233" max="9233" width="4.5703125" style="2" customWidth="1"/>
    <col min="9234" max="9234" width="6.5703125" style="2" customWidth="1"/>
    <col min="9235" max="9235" width="4.5703125" style="2" customWidth="1"/>
    <col min="9236" max="9236" width="4.28515625" style="2" customWidth="1"/>
    <col min="9237" max="9237" width="18" style="2" customWidth="1"/>
    <col min="9238" max="9238" width="11.42578125" style="2"/>
    <col min="9239" max="9239" width="9.7109375" style="2" customWidth="1"/>
    <col min="9240" max="9240" width="16.7109375" style="2" customWidth="1"/>
    <col min="9241" max="9472" width="11.42578125" style="2"/>
    <col min="9473" max="9473" width="10.42578125" style="2" customWidth="1"/>
    <col min="9474" max="9474" width="4.28515625" style="2" customWidth="1"/>
    <col min="9475" max="9475" width="16.7109375" style="2" customWidth="1"/>
    <col min="9476" max="9476" width="4.7109375" style="2" customWidth="1"/>
    <col min="9477" max="9477" width="20.28515625" style="2" customWidth="1"/>
    <col min="9478" max="9478" width="5.5703125" style="2" customWidth="1"/>
    <col min="9479" max="9479" width="11.42578125" style="2" customWidth="1"/>
    <col min="9480" max="9480" width="10.42578125" style="2" customWidth="1"/>
    <col min="9481" max="9481" width="8.7109375" style="2" customWidth="1"/>
    <col min="9482" max="9482" width="11.28515625" style="2" customWidth="1"/>
    <col min="9483" max="9483" width="8.28515625" style="2" customWidth="1"/>
    <col min="9484" max="9484" width="4.7109375" style="2" customWidth="1"/>
    <col min="9485" max="9485" width="12" style="2" customWidth="1"/>
    <col min="9486" max="9486" width="4.7109375" style="2" customWidth="1"/>
    <col min="9487" max="9487" width="3.42578125" style="2" customWidth="1"/>
    <col min="9488" max="9488" width="4.42578125" style="2" customWidth="1"/>
    <col min="9489" max="9489" width="4.5703125" style="2" customWidth="1"/>
    <col min="9490" max="9490" width="6.5703125" style="2" customWidth="1"/>
    <col min="9491" max="9491" width="4.5703125" style="2" customWidth="1"/>
    <col min="9492" max="9492" width="4.28515625" style="2" customWidth="1"/>
    <col min="9493" max="9493" width="18" style="2" customWidth="1"/>
    <col min="9494" max="9494" width="11.42578125" style="2"/>
    <col min="9495" max="9495" width="9.7109375" style="2" customWidth="1"/>
    <col min="9496" max="9496" width="16.7109375" style="2" customWidth="1"/>
    <col min="9497" max="9728" width="11.42578125" style="2"/>
    <col min="9729" max="9729" width="10.42578125" style="2" customWidth="1"/>
    <col min="9730" max="9730" width="4.28515625" style="2" customWidth="1"/>
    <col min="9731" max="9731" width="16.7109375" style="2" customWidth="1"/>
    <col min="9732" max="9732" width="4.7109375" style="2" customWidth="1"/>
    <col min="9733" max="9733" width="20.28515625" style="2" customWidth="1"/>
    <col min="9734" max="9734" width="5.5703125" style="2" customWidth="1"/>
    <col min="9735" max="9735" width="11.42578125" style="2" customWidth="1"/>
    <col min="9736" max="9736" width="10.42578125" style="2" customWidth="1"/>
    <col min="9737" max="9737" width="8.7109375" style="2" customWidth="1"/>
    <col min="9738" max="9738" width="11.28515625" style="2" customWidth="1"/>
    <col min="9739" max="9739" width="8.28515625" style="2" customWidth="1"/>
    <col min="9740" max="9740" width="4.7109375" style="2" customWidth="1"/>
    <col min="9741" max="9741" width="12" style="2" customWidth="1"/>
    <col min="9742" max="9742" width="4.7109375" style="2" customWidth="1"/>
    <col min="9743" max="9743" width="3.42578125" style="2" customWidth="1"/>
    <col min="9744" max="9744" width="4.42578125" style="2" customWidth="1"/>
    <col min="9745" max="9745" width="4.5703125" style="2" customWidth="1"/>
    <col min="9746" max="9746" width="6.5703125" style="2" customWidth="1"/>
    <col min="9747" max="9747" width="4.5703125" style="2" customWidth="1"/>
    <col min="9748" max="9748" width="4.28515625" style="2" customWidth="1"/>
    <col min="9749" max="9749" width="18" style="2" customWidth="1"/>
    <col min="9750" max="9750" width="11.42578125" style="2"/>
    <col min="9751" max="9751" width="9.7109375" style="2" customWidth="1"/>
    <col min="9752" max="9752" width="16.7109375" style="2" customWidth="1"/>
    <col min="9753" max="9984" width="11.42578125" style="2"/>
    <col min="9985" max="9985" width="10.42578125" style="2" customWidth="1"/>
    <col min="9986" max="9986" width="4.28515625" style="2" customWidth="1"/>
    <col min="9987" max="9987" width="16.7109375" style="2" customWidth="1"/>
    <col min="9988" max="9988" width="4.7109375" style="2" customWidth="1"/>
    <col min="9989" max="9989" width="20.28515625" style="2" customWidth="1"/>
    <col min="9990" max="9990" width="5.5703125" style="2" customWidth="1"/>
    <col min="9991" max="9991" width="11.42578125" style="2" customWidth="1"/>
    <col min="9992" max="9992" width="10.42578125" style="2" customWidth="1"/>
    <col min="9993" max="9993" width="8.7109375" style="2" customWidth="1"/>
    <col min="9994" max="9994" width="11.28515625" style="2" customWidth="1"/>
    <col min="9995" max="9995" width="8.28515625" style="2" customWidth="1"/>
    <col min="9996" max="9996" width="4.7109375" style="2" customWidth="1"/>
    <col min="9997" max="9997" width="12" style="2" customWidth="1"/>
    <col min="9998" max="9998" width="4.7109375" style="2" customWidth="1"/>
    <col min="9999" max="9999" width="3.42578125" style="2" customWidth="1"/>
    <col min="10000" max="10000" width="4.42578125" style="2" customWidth="1"/>
    <col min="10001" max="10001" width="4.5703125" style="2" customWidth="1"/>
    <col min="10002" max="10002" width="6.5703125" style="2" customWidth="1"/>
    <col min="10003" max="10003" width="4.5703125" style="2" customWidth="1"/>
    <col min="10004" max="10004" width="4.28515625" style="2" customWidth="1"/>
    <col min="10005" max="10005" width="18" style="2" customWidth="1"/>
    <col min="10006" max="10006" width="11.42578125" style="2"/>
    <col min="10007" max="10007" width="9.7109375" style="2" customWidth="1"/>
    <col min="10008" max="10008" width="16.7109375" style="2" customWidth="1"/>
    <col min="10009" max="10240" width="11.42578125" style="2"/>
    <col min="10241" max="10241" width="10.42578125" style="2" customWidth="1"/>
    <col min="10242" max="10242" width="4.28515625" style="2" customWidth="1"/>
    <col min="10243" max="10243" width="16.7109375" style="2" customWidth="1"/>
    <col min="10244" max="10244" width="4.7109375" style="2" customWidth="1"/>
    <col min="10245" max="10245" width="20.28515625" style="2" customWidth="1"/>
    <col min="10246" max="10246" width="5.5703125" style="2" customWidth="1"/>
    <col min="10247" max="10247" width="11.42578125" style="2" customWidth="1"/>
    <col min="10248" max="10248" width="10.42578125" style="2" customWidth="1"/>
    <col min="10249" max="10249" width="8.7109375" style="2" customWidth="1"/>
    <col min="10250" max="10250" width="11.28515625" style="2" customWidth="1"/>
    <col min="10251" max="10251" width="8.28515625" style="2" customWidth="1"/>
    <col min="10252" max="10252" width="4.7109375" style="2" customWidth="1"/>
    <col min="10253" max="10253" width="12" style="2" customWidth="1"/>
    <col min="10254" max="10254" width="4.7109375" style="2" customWidth="1"/>
    <col min="10255" max="10255" width="3.42578125" style="2" customWidth="1"/>
    <col min="10256" max="10256" width="4.42578125" style="2" customWidth="1"/>
    <col min="10257" max="10257" width="4.5703125" style="2" customWidth="1"/>
    <col min="10258" max="10258" width="6.5703125" style="2" customWidth="1"/>
    <col min="10259" max="10259" width="4.5703125" style="2" customWidth="1"/>
    <col min="10260" max="10260" width="4.28515625" style="2" customWidth="1"/>
    <col min="10261" max="10261" width="18" style="2" customWidth="1"/>
    <col min="10262" max="10262" width="11.42578125" style="2"/>
    <col min="10263" max="10263" width="9.7109375" style="2" customWidth="1"/>
    <col min="10264" max="10264" width="16.7109375" style="2" customWidth="1"/>
    <col min="10265" max="10496" width="11.42578125" style="2"/>
    <col min="10497" max="10497" width="10.42578125" style="2" customWidth="1"/>
    <col min="10498" max="10498" width="4.28515625" style="2" customWidth="1"/>
    <col min="10499" max="10499" width="16.7109375" style="2" customWidth="1"/>
    <col min="10500" max="10500" width="4.7109375" style="2" customWidth="1"/>
    <col min="10501" max="10501" width="20.28515625" style="2" customWidth="1"/>
    <col min="10502" max="10502" width="5.5703125" style="2" customWidth="1"/>
    <col min="10503" max="10503" width="11.42578125" style="2" customWidth="1"/>
    <col min="10504" max="10504" width="10.42578125" style="2" customWidth="1"/>
    <col min="10505" max="10505" width="8.7109375" style="2" customWidth="1"/>
    <col min="10506" max="10506" width="11.28515625" style="2" customWidth="1"/>
    <col min="10507" max="10507" width="8.28515625" style="2" customWidth="1"/>
    <col min="10508" max="10508" width="4.7109375" style="2" customWidth="1"/>
    <col min="10509" max="10509" width="12" style="2" customWidth="1"/>
    <col min="10510" max="10510" width="4.7109375" style="2" customWidth="1"/>
    <col min="10511" max="10511" width="3.42578125" style="2" customWidth="1"/>
    <col min="10512" max="10512" width="4.42578125" style="2" customWidth="1"/>
    <col min="10513" max="10513" width="4.5703125" style="2" customWidth="1"/>
    <col min="10514" max="10514" width="6.5703125" style="2" customWidth="1"/>
    <col min="10515" max="10515" width="4.5703125" style="2" customWidth="1"/>
    <col min="10516" max="10516" width="4.28515625" style="2" customWidth="1"/>
    <col min="10517" max="10517" width="18" style="2" customWidth="1"/>
    <col min="10518" max="10518" width="11.42578125" style="2"/>
    <col min="10519" max="10519" width="9.7109375" style="2" customWidth="1"/>
    <col min="10520" max="10520" width="16.7109375" style="2" customWidth="1"/>
    <col min="10521" max="10752" width="11.42578125" style="2"/>
    <col min="10753" max="10753" width="10.42578125" style="2" customWidth="1"/>
    <col min="10754" max="10754" width="4.28515625" style="2" customWidth="1"/>
    <col min="10755" max="10755" width="16.7109375" style="2" customWidth="1"/>
    <col min="10756" max="10756" width="4.7109375" style="2" customWidth="1"/>
    <col min="10757" max="10757" width="20.28515625" style="2" customWidth="1"/>
    <col min="10758" max="10758" width="5.5703125" style="2" customWidth="1"/>
    <col min="10759" max="10759" width="11.42578125" style="2" customWidth="1"/>
    <col min="10760" max="10760" width="10.42578125" style="2" customWidth="1"/>
    <col min="10761" max="10761" width="8.7109375" style="2" customWidth="1"/>
    <col min="10762" max="10762" width="11.28515625" style="2" customWidth="1"/>
    <col min="10763" max="10763" width="8.28515625" style="2" customWidth="1"/>
    <col min="10764" max="10764" width="4.7109375" style="2" customWidth="1"/>
    <col min="10765" max="10765" width="12" style="2" customWidth="1"/>
    <col min="10766" max="10766" width="4.7109375" style="2" customWidth="1"/>
    <col min="10767" max="10767" width="3.42578125" style="2" customWidth="1"/>
    <col min="10768" max="10768" width="4.42578125" style="2" customWidth="1"/>
    <col min="10769" max="10769" width="4.5703125" style="2" customWidth="1"/>
    <col min="10770" max="10770" width="6.5703125" style="2" customWidth="1"/>
    <col min="10771" max="10771" width="4.5703125" style="2" customWidth="1"/>
    <col min="10772" max="10772" width="4.28515625" style="2" customWidth="1"/>
    <col min="10773" max="10773" width="18" style="2" customWidth="1"/>
    <col min="10774" max="10774" width="11.42578125" style="2"/>
    <col min="10775" max="10775" width="9.7109375" style="2" customWidth="1"/>
    <col min="10776" max="10776" width="16.7109375" style="2" customWidth="1"/>
    <col min="10777" max="11008" width="11.42578125" style="2"/>
    <col min="11009" max="11009" width="10.42578125" style="2" customWidth="1"/>
    <col min="11010" max="11010" width="4.28515625" style="2" customWidth="1"/>
    <col min="11011" max="11011" width="16.7109375" style="2" customWidth="1"/>
    <col min="11012" max="11012" width="4.7109375" style="2" customWidth="1"/>
    <col min="11013" max="11013" width="20.28515625" style="2" customWidth="1"/>
    <col min="11014" max="11014" width="5.5703125" style="2" customWidth="1"/>
    <col min="11015" max="11015" width="11.42578125" style="2" customWidth="1"/>
    <col min="11016" max="11016" width="10.42578125" style="2" customWidth="1"/>
    <col min="11017" max="11017" width="8.7109375" style="2" customWidth="1"/>
    <col min="11018" max="11018" width="11.28515625" style="2" customWidth="1"/>
    <col min="11019" max="11019" width="8.28515625" style="2" customWidth="1"/>
    <col min="11020" max="11020" width="4.7109375" style="2" customWidth="1"/>
    <col min="11021" max="11021" width="12" style="2" customWidth="1"/>
    <col min="11022" max="11022" width="4.7109375" style="2" customWidth="1"/>
    <col min="11023" max="11023" width="3.42578125" style="2" customWidth="1"/>
    <col min="11024" max="11024" width="4.42578125" style="2" customWidth="1"/>
    <col min="11025" max="11025" width="4.5703125" style="2" customWidth="1"/>
    <col min="11026" max="11026" width="6.5703125" style="2" customWidth="1"/>
    <col min="11027" max="11027" width="4.5703125" style="2" customWidth="1"/>
    <col min="11028" max="11028" width="4.28515625" style="2" customWidth="1"/>
    <col min="11029" max="11029" width="18" style="2" customWidth="1"/>
    <col min="11030" max="11030" width="11.42578125" style="2"/>
    <col min="11031" max="11031" width="9.7109375" style="2" customWidth="1"/>
    <col min="11032" max="11032" width="16.7109375" style="2" customWidth="1"/>
    <col min="11033" max="11264" width="11.42578125" style="2"/>
    <col min="11265" max="11265" width="10.42578125" style="2" customWidth="1"/>
    <col min="11266" max="11266" width="4.28515625" style="2" customWidth="1"/>
    <col min="11267" max="11267" width="16.7109375" style="2" customWidth="1"/>
    <col min="11268" max="11268" width="4.7109375" style="2" customWidth="1"/>
    <col min="11269" max="11269" width="20.28515625" style="2" customWidth="1"/>
    <col min="11270" max="11270" width="5.5703125" style="2" customWidth="1"/>
    <col min="11271" max="11271" width="11.42578125" style="2" customWidth="1"/>
    <col min="11272" max="11272" width="10.42578125" style="2" customWidth="1"/>
    <col min="11273" max="11273" width="8.7109375" style="2" customWidth="1"/>
    <col min="11274" max="11274" width="11.28515625" style="2" customWidth="1"/>
    <col min="11275" max="11275" width="8.28515625" style="2" customWidth="1"/>
    <col min="11276" max="11276" width="4.7109375" style="2" customWidth="1"/>
    <col min="11277" max="11277" width="12" style="2" customWidth="1"/>
    <col min="11278" max="11278" width="4.7109375" style="2" customWidth="1"/>
    <col min="11279" max="11279" width="3.42578125" style="2" customWidth="1"/>
    <col min="11280" max="11280" width="4.42578125" style="2" customWidth="1"/>
    <col min="11281" max="11281" width="4.5703125" style="2" customWidth="1"/>
    <col min="11282" max="11282" width="6.5703125" style="2" customWidth="1"/>
    <col min="11283" max="11283" width="4.5703125" style="2" customWidth="1"/>
    <col min="11284" max="11284" width="4.28515625" style="2" customWidth="1"/>
    <col min="11285" max="11285" width="18" style="2" customWidth="1"/>
    <col min="11286" max="11286" width="11.42578125" style="2"/>
    <col min="11287" max="11287" width="9.7109375" style="2" customWidth="1"/>
    <col min="11288" max="11288" width="16.7109375" style="2" customWidth="1"/>
    <col min="11289" max="11520" width="11.42578125" style="2"/>
    <col min="11521" max="11521" width="10.42578125" style="2" customWidth="1"/>
    <col min="11522" max="11522" width="4.28515625" style="2" customWidth="1"/>
    <col min="11523" max="11523" width="16.7109375" style="2" customWidth="1"/>
    <col min="11524" max="11524" width="4.7109375" style="2" customWidth="1"/>
    <col min="11525" max="11525" width="20.28515625" style="2" customWidth="1"/>
    <col min="11526" max="11526" width="5.5703125" style="2" customWidth="1"/>
    <col min="11527" max="11527" width="11.42578125" style="2" customWidth="1"/>
    <col min="11528" max="11528" width="10.42578125" style="2" customWidth="1"/>
    <col min="11529" max="11529" width="8.7109375" style="2" customWidth="1"/>
    <col min="11530" max="11530" width="11.28515625" style="2" customWidth="1"/>
    <col min="11531" max="11531" width="8.28515625" style="2" customWidth="1"/>
    <col min="11532" max="11532" width="4.7109375" style="2" customWidth="1"/>
    <col min="11533" max="11533" width="12" style="2" customWidth="1"/>
    <col min="11534" max="11534" width="4.7109375" style="2" customWidth="1"/>
    <col min="11535" max="11535" width="3.42578125" style="2" customWidth="1"/>
    <col min="11536" max="11536" width="4.42578125" style="2" customWidth="1"/>
    <col min="11537" max="11537" width="4.5703125" style="2" customWidth="1"/>
    <col min="11538" max="11538" width="6.5703125" style="2" customWidth="1"/>
    <col min="11539" max="11539" width="4.5703125" style="2" customWidth="1"/>
    <col min="11540" max="11540" width="4.28515625" style="2" customWidth="1"/>
    <col min="11541" max="11541" width="18" style="2" customWidth="1"/>
    <col min="11542" max="11542" width="11.42578125" style="2"/>
    <col min="11543" max="11543" width="9.7109375" style="2" customWidth="1"/>
    <col min="11544" max="11544" width="16.7109375" style="2" customWidth="1"/>
    <col min="11545" max="11776" width="11.42578125" style="2"/>
    <col min="11777" max="11777" width="10.42578125" style="2" customWidth="1"/>
    <col min="11778" max="11778" width="4.28515625" style="2" customWidth="1"/>
    <col min="11779" max="11779" width="16.7109375" style="2" customWidth="1"/>
    <col min="11780" max="11780" width="4.7109375" style="2" customWidth="1"/>
    <col min="11781" max="11781" width="20.28515625" style="2" customWidth="1"/>
    <col min="11782" max="11782" width="5.5703125" style="2" customWidth="1"/>
    <col min="11783" max="11783" width="11.42578125" style="2" customWidth="1"/>
    <col min="11784" max="11784" width="10.42578125" style="2" customWidth="1"/>
    <col min="11785" max="11785" width="8.7109375" style="2" customWidth="1"/>
    <col min="11786" max="11786" width="11.28515625" style="2" customWidth="1"/>
    <col min="11787" max="11787" width="8.28515625" style="2" customWidth="1"/>
    <col min="11788" max="11788" width="4.7109375" style="2" customWidth="1"/>
    <col min="11789" max="11789" width="12" style="2" customWidth="1"/>
    <col min="11790" max="11790" width="4.7109375" style="2" customWidth="1"/>
    <col min="11791" max="11791" width="3.42578125" style="2" customWidth="1"/>
    <col min="11792" max="11792" width="4.42578125" style="2" customWidth="1"/>
    <col min="11793" max="11793" width="4.5703125" style="2" customWidth="1"/>
    <col min="11794" max="11794" width="6.5703125" style="2" customWidth="1"/>
    <col min="11795" max="11795" width="4.5703125" style="2" customWidth="1"/>
    <col min="11796" max="11796" width="4.28515625" style="2" customWidth="1"/>
    <col min="11797" max="11797" width="18" style="2" customWidth="1"/>
    <col min="11798" max="11798" width="11.42578125" style="2"/>
    <col min="11799" max="11799" width="9.7109375" style="2" customWidth="1"/>
    <col min="11800" max="11800" width="16.7109375" style="2" customWidth="1"/>
    <col min="11801" max="12032" width="11.42578125" style="2"/>
    <col min="12033" max="12033" width="10.42578125" style="2" customWidth="1"/>
    <col min="12034" max="12034" width="4.28515625" style="2" customWidth="1"/>
    <col min="12035" max="12035" width="16.7109375" style="2" customWidth="1"/>
    <col min="12036" max="12036" width="4.7109375" style="2" customWidth="1"/>
    <col min="12037" max="12037" width="20.28515625" style="2" customWidth="1"/>
    <col min="12038" max="12038" width="5.5703125" style="2" customWidth="1"/>
    <col min="12039" max="12039" width="11.42578125" style="2" customWidth="1"/>
    <col min="12040" max="12040" width="10.42578125" style="2" customWidth="1"/>
    <col min="12041" max="12041" width="8.7109375" style="2" customWidth="1"/>
    <col min="12042" max="12042" width="11.28515625" style="2" customWidth="1"/>
    <col min="12043" max="12043" width="8.28515625" style="2" customWidth="1"/>
    <col min="12044" max="12044" width="4.7109375" style="2" customWidth="1"/>
    <col min="12045" max="12045" width="12" style="2" customWidth="1"/>
    <col min="12046" max="12046" width="4.7109375" style="2" customWidth="1"/>
    <col min="12047" max="12047" width="3.42578125" style="2" customWidth="1"/>
    <col min="12048" max="12048" width="4.42578125" style="2" customWidth="1"/>
    <col min="12049" max="12049" width="4.5703125" style="2" customWidth="1"/>
    <col min="12050" max="12050" width="6.5703125" style="2" customWidth="1"/>
    <col min="12051" max="12051" width="4.5703125" style="2" customWidth="1"/>
    <col min="12052" max="12052" width="4.28515625" style="2" customWidth="1"/>
    <col min="12053" max="12053" width="18" style="2" customWidth="1"/>
    <col min="12054" max="12054" width="11.42578125" style="2"/>
    <col min="12055" max="12055" width="9.7109375" style="2" customWidth="1"/>
    <col min="12056" max="12056" width="16.7109375" style="2" customWidth="1"/>
    <col min="12057" max="12288" width="11.42578125" style="2"/>
    <col min="12289" max="12289" width="10.42578125" style="2" customWidth="1"/>
    <col min="12290" max="12290" width="4.28515625" style="2" customWidth="1"/>
    <col min="12291" max="12291" width="16.7109375" style="2" customWidth="1"/>
    <col min="12292" max="12292" width="4.7109375" style="2" customWidth="1"/>
    <col min="12293" max="12293" width="20.28515625" style="2" customWidth="1"/>
    <col min="12294" max="12294" width="5.5703125" style="2" customWidth="1"/>
    <col min="12295" max="12295" width="11.42578125" style="2" customWidth="1"/>
    <col min="12296" max="12296" width="10.42578125" style="2" customWidth="1"/>
    <col min="12297" max="12297" width="8.7109375" style="2" customWidth="1"/>
    <col min="12298" max="12298" width="11.28515625" style="2" customWidth="1"/>
    <col min="12299" max="12299" width="8.28515625" style="2" customWidth="1"/>
    <col min="12300" max="12300" width="4.7109375" style="2" customWidth="1"/>
    <col min="12301" max="12301" width="12" style="2" customWidth="1"/>
    <col min="12302" max="12302" width="4.7109375" style="2" customWidth="1"/>
    <col min="12303" max="12303" width="3.42578125" style="2" customWidth="1"/>
    <col min="12304" max="12304" width="4.42578125" style="2" customWidth="1"/>
    <col min="12305" max="12305" width="4.5703125" style="2" customWidth="1"/>
    <col min="12306" max="12306" width="6.5703125" style="2" customWidth="1"/>
    <col min="12307" max="12307" width="4.5703125" style="2" customWidth="1"/>
    <col min="12308" max="12308" width="4.28515625" style="2" customWidth="1"/>
    <col min="12309" max="12309" width="18" style="2" customWidth="1"/>
    <col min="12310" max="12310" width="11.42578125" style="2"/>
    <col min="12311" max="12311" width="9.7109375" style="2" customWidth="1"/>
    <col min="12312" max="12312" width="16.7109375" style="2" customWidth="1"/>
    <col min="12313" max="12544" width="11.42578125" style="2"/>
    <col min="12545" max="12545" width="10.42578125" style="2" customWidth="1"/>
    <col min="12546" max="12546" width="4.28515625" style="2" customWidth="1"/>
    <col min="12547" max="12547" width="16.7109375" style="2" customWidth="1"/>
    <col min="12548" max="12548" width="4.7109375" style="2" customWidth="1"/>
    <col min="12549" max="12549" width="20.28515625" style="2" customWidth="1"/>
    <col min="12550" max="12550" width="5.5703125" style="2" customWidth="1"/>
    <col min="12551" max="12551" width="11.42578125" style="2" customWidth="1"/>
    <col min="12552" max="12552" width="10.42578125" style="2" customWidth="1"/>
    <col min="12553" max="12553" width="8.7109375" style="2" customWidth="1"/>
    <col min="12554" max="12554" width="11.28515625" style="2" customWidth="1"/>
    <col min="12555" max="12555" width="8.28515625" style="2" customWidth="1"/>
    <col min="12556" max="12556" width="4.7109375" style="2" customWidth="1"/>
    <col min="12557" max="12557" width="12" style="2" customWidth="1"/>
    <col min="12558" max="12558" width="4.7109375" style="2" customWidth="1"/>
    <col min="12559" max="12559" width="3.42578125" style="2" customWidth="1"/>
    <col min="12560" max="12560" width="4.42578125" style="2" customWidth="1"/>
    <col min="12561" max="12561" width="4.5703125" style="2" customWidth="1"/>
    <col min="12562" max="12562" width="6.5703125" style="2" customWidth="1"/>
    <col min="12563" max="12563" width="4.5703125" style="2" customWidth="1"/>
    <col min="12564" max="12564" width="4.28515625" style="2" customWidth="1"/>
    <col min="12565" max="12565" width="18" style="2" customWidth="1"/>
    <col min="12566" max="12566" width="11.42578125" style="2"/>
    <col min="12567" max="12567" width="9.7109375" style="2" customWidth="1"/>
    <col min="12568" max="12568" width="16.7109375" style="2" customWidth="1"/>
    <col min="12569" max="12800" width="11.42578125" style="2"/>
    <col min="12801" max="12801" width="10.42578125" style="2" customWidth="1"/>
    <col min="12802" max="12802" width="4.28515625" style="2" customWidth="1"/>
    <col min="12803" max="12803" width="16.7109375" style="2" customWidth="1"/>
    <col min="12804" max="12804" width="4.7109375" style="2" customWidth="1"/>
    <col min="12805" max="12805" width="20.28515625" style="2" customWidth="1"/>
    <col min="12806" max="12806" width="5.5703125" style="2" customWidth="1"/>
    <col min="12807" max="12807" width="11.42578125" style="2" customWidth="1"/>
    <col min="12808" max="12808" width="10.42578125" style="2" customWidth="1"/>
    <col min="12809" max="12809" width="8.7109375" style="2" customWidth="1"/>
    <col min="12810" max="12810" width="11.28515625" style="2" customWidth="1"/>
    <col min="12811" max="12811" width="8.28515625" style="2" customWidth="1"/>
    <col min="12812" max="12812" width="4.7109375" style="2" customWidth="1"/>
    <col min="12813" max="12813" width="12" style="2" customWidth="1"/>
    <col min="12814" max="12814" width="4.7109375" style="2" customWidth="1"/>
    <col min="12815" max="12815" width="3.42578125" style="2" customWidth="1"/>
    <col min="12816" max="12816" width="4.42578125" style="2" customWidth="1"/>
    <col min="12817" max="12817" width="4.5703125" style="2" customWidth="1"/>
    <col min="12818" max="12818" width="6.5703125" style="2" customWidth="1"/>
    <col min="12819" max="12819" width="4.5703125" style="2" customWidth="1"/>
    <col min="12820" max="12820" width="4.28515625" style="2" customWidth="1"/>
    <col min="12821" max="12821" width="18" style="2" customWidth="1"/>
    <col min="12822" max="12822" width="11.42578125" style="2"/>
    <col min="12823" max="12823" width="9.7109375" style="2" customWidth="1"/>
    <col min="12824" max="12824" width="16.7109375" style="2" customWidth="1"/>
    <col min="12825" max="13056" width="11.42578125" style="2"/>
    <col min="13057" max="13057" width="10.42578125" style="2" customWidth="1"/>
    <col min="13058" max="13058" width="4.28515625" style="2" customWidth="1"/>
    <col min="13059" max="13059" width="16.7109375" style="2" customWidth="1"/>
    <col min="13060" max="13060" width="4.7109375" style="2" customWidth="1"/>
    <col min="13061" max="13061" width="20.28515625" style="2" customWidth="1"/>
    <col min="13062" max="13062" width="5.5703125" style="2" customWidth="1"/>
    <col min="13063" max="13063" width="11.42578125" style="2" customWidth="1"/>
    <col min="13064" max="13064" width="10.42578125" style="2" customWidth="1"/>
    <col min="13065" max="13065" width="8.7109375" style="2" customWidth="1"/>
    <col min="13066" max="13066" width="11.28515625" style="2" customWidth="1"/>
    <col min="13067" max="13067" width="8.28515625" style="2" customWidth="1"/>
    <col min="13068" max="13068" width="4.7109375" style="2" customWidth="1"/>
    <col min="13069" max="13069" width="12" style="2" customWidth="1"/>
    <col min="13070" max="13070" width="4.7109375" style="2" customWidth="1"/>
    <col min="13071" max="13071" width="3.42578125" style="2" customWidth="1"/>
    <col min="13072" max="13072" width="4.42578125" style="2" customWidth="1"/>
    <col min="13073" max="13073" width="4.5703125" style="2" customWidth="1"/>
    <col min="13074" max="13074" width="6.5703125" style="2" customWidth="1"/>
    <col min="13075" max="13075" width="4.5703125" style="2" customWidth="1"/>
    <col min="13076" max="13076" width="4.28515625" style="2" customWidth="1"/>
    <col min="13077" max="13077" width="18" style="2" customWidth="1"/>
    <col min="13078" max="13078" width="11.42578125" style="2"/>
    <col min="13079" max="13079" width="9.7109375" style="2" customWidth="1"/>
    <col min="13080" max="13080" width="16.7109375" style="2" customWidth="1"/>
    <col min="13081" max="13312" width="11.42578125" style="2"/>
    <col min="13313" max="13313" width="10.42578125" style="2" customWidth="1"/>
    <col min="13314" max="13314" width="4.28515625" style="2" customWidth="1"/>
    <col min="13315" max="13315" width="16.7109375" style="2" customWidth="1"/>
    <col min="13316" max="13316" width="4.7109375" style="2" customWidth="1"/>
    <col min="13317" max="13317" width="20.28515625" style="2" customWidth="1"/>
    <col min="13318" max="13318" width="5.5703125" style="2" customWidth="1"/>
    <col min="13319" max="13319" width="11.42578125" style="2" customWidth="1"/>
    <col min="13320" max="13320" width="10.42578125" style="2" customWidth="1"/>
    <col min="13321" max="13321" width="8.7109375" style="2" customWidth="1"/>
    <col min="13322" max="13322" width="11.28515625" style="2" customWidth="1"/>
    <col min="13323" max="13323" width="8.28515625" style="2" customWidth="1"/>
    <col min="13324" max="13324" width="4.7109375" style="2" customWidth="1"/>
    <col min="13325" max="13325" width="12" style="2" customWidth="1"/>
    <col min="13326" max="13326" width="4.7109375" style="2" customWidth="1"/>
    <col min="13327" max="13327" width="3.42578125" style="2" customWidth="1"/>
    <col min="13328" max="13328" width="4.42578125" style="2" customWidth="1"/>
    <col min="13329" max="13329" width="4.5703125" style="2" customWidth="1"/>
    <col min="13330" max="13330" width="6.5703125" style="2" customWidth="1"/>
    <col min="13331" max="13331" width="4.5703125" style="2" customWidth="1"/>
    <col min="13332" max="13332" width="4.28515625" style="2" customWidth="1"/>
    <col min="13333" max="13333" width="18" style="2" customWidth="1"/>
    <col min="13334" max="13334" width="11.42578125" style="2"/>
    <col min="13335" max="13335" width="9.7109375" style="2" customWidth="1"/>
    <col min="13336" max="13336" width="16.7109375" style="2" customWidth="1"/>
    <col min="13337" max="13568" width="11.42578125" style="2"/>
    <col min="13569" max="13569" width="10.42578125" style="2" customWidth="1"/>
    <col min="13570" max="13570" width="4.28515625" style="2" customWidth="1"/>
    <col min="13571" max="13571" width="16.7109375" style="2" customWidth="1"/>
    <col min="13572" max="13572" width="4.7109375" style="2" customWidth="1"/>
    <col min="13573" max="13573" width="20.28515625" style="2" customWidth="1"/>
    <col min="13574" max="13574" width="5.5703125" style="2" customWidth="1"/>
    <col min="13575" max="13575" width="11.42578125" style="2" customWidth="1"/>
    <col min="13576" max="13576" width="10.42578125" style="2" customWidth="1"/>
    <col min="13577" max="13577" width="8.7109375" style="2" customWidth="1"/>
    <col min="13578" max="13578" width="11.28515625" style="2" customWidth="1"/>
    <col min="13579" max="13579" width="8.28515625" style="2" customWidth="1"/>
    <col min="13580" max="13580" width="4.7109375" style="2" customWidth="1"/>
    <col min="13581" max="13581" width="12" style="2" customWidth="1"/>
    <col min="13582" max="13582" width="4.7109375" style="2" customWidth="1"/>
    <col min="13583" max="13583" width="3.42578125" style="2" customWidth="1"/>
    <col min="13584" max="13584" width="4.42578125" style="2" customWidth="1"/>
    <col min="13585" max="13585" width="4.5703125" style="2" customWidth="1"/>
    <col min="13586" max="13586" width="6.5703125" style="2" customWidth="1"/>
    <col min="13587" max="13587" width="4.5703125" style="2" customWidth="1"/>
    <col min="13588" max="13588" width="4.28515625" style="2" customWidth="1"/>
    <col min="13589" max="13589" width="18" style="2" customWidth="1"/>
    <col min="13590" max="13590" width="11.42578125" style="2"/>
    <col min="13591" max="13591" width="9.7109375" style="2" customWidth="1"/>
    <col min="13592" max="13592" width="16.7109375" style="2" customWidth="1"/>
    <col min="13593" max="13824" width="11.42578125" style="2"/>
    <col min="13825" max="13825" width="10.42578125" style="2" customWidth="1"/>
    <col min="13826" max="13826" width="4.28515625" style="2" customWidth="1"/>
    <col min="13827" max="13827" width="16.7109375" style="2" customWidth="1"/>
    <col min="13828" max="13828" width="4.7109375" style="2" customWidth="1"/>
    <col min="13829" max="13829" width="20.28515625" style="2" customWidth="1"/>
    <col min="13830" max="13830" width="5.5703125" style="2" customWidth="1"/>
    <col min="13831" max="13831" width="11.42578125" style="2" customWidth="1"/>
    <col min="13832" max="13832" width="10.42578125" style="2" customWidth="1"/>
    <col min="13833" max="13833" width="8.7109375" style="2" customWidth="1"/>
    <col min="13834" max="13834" width="11.28515625" style="2" customWidth="1"/>
    <col min="13835" max="13835" width="8.28515625" style="2" customWidth="1"/>
    <col min="13836" max="13836" width="4.7109375" style="2" customWidth="1"/>
    <col min="13837" max="13837" width="12" style="2" customWidth="1"/>
    <col min="13838" max="13838" width="4.7109375" style="2" customWidth="1"/>
    <col min="13839" max="13839" width="3.42578125" style="2" customWidth="1"/>
    <col min="13840" max="13840" width="4.42578125" style="2" customWidth="1"/>
    <col min="13841" max="13841" width="4.5703125" style="2" customWidth="1"/>
    <col min="13842" max="13842" width="6.5703125" style="2" customWidth="1"/>
    <col min="13843" max="13843" width="4.5703125" style="2" customWidth="1"/>
    <col min="13844" max="13844" width="4.28515625" style="2" customWidth="1"/>
    <col min="13845" max="13845" width="18" style="2" customWidth="1"/>
    <col min="13846" max="13846" width="11.42578125" style="2"/>
    <col min="13847" max="13847" width="9.7109375" style="2" customWidth="1"/>
    <col min="13848" max="13848" width="16.7109375" style="2" customWidth="1"/>
    <col min="13849" max="14080" width="11.42578125" style="2"/>
    <col min="14081" max="14081" width="10.42578125" style="2" customWidth="1"/>
    <col min="14082" max="14082" width="4.28515625" style="2" customWidth="1"/>
    <col min="14083" max="14083" width="16.7109375" style="2" customWidth="1"/>
    <col min="14084" max="14084" width="4.7109375" style="2" customWidth="1"/>
    <col min="14085" max="14085" width="20.28515625" style="2" customWidth="1"/>
    <col min="14086" max="14086" width="5.5703125" style="2" customWidth="1"/>
    <col min="14087" max="14087" width="11.42578125" style="2" customWidth="1"/>
    <col min="14088" max="14088" width="10.42578125" style="2" customWidth="1"/>
    <col min="14089" max="14089" width="8.7109375" style="2" customWidth="1"/>
    <col min="14090" max="14090" width="11.28515625" style="2" customWidth="1"/>
    <col min="14091" max="14091" width="8.28515625" style="2" customWidth="1"/>
    <col min="14092" max="14092" width="4.7109375" style="2" customWidth="1"/>
    <col min="14093" max="14093" width="12" style="2" customWidth="1"/>
    <col min="14094" max="14094" width="4.7109375" style="2" customWidth="1"/>
    <col min="14095" max="14095" width="3.42578125" style="2" customWidth="1"/>
    <col min="14096" max="14096" width="4.42578125" style="2" customWidth="1"/>
    <col min="14097" max="14097" width="4.5703125" style="2" customWidth="1"/>
    <col min="14098" max="14098" width="6.5703125" style="2" customWidth="1"/>
    <col min="14099" max="14099" width="4.5703125" style="2" customWidth="1"/>
    <col min="14100" max="14100" width="4.28515625" style="2" customWidth="1"/>
    <col min="14101" max="14101" width="18" style="2" customWidth="1"/>
    <col min="14102" max="14102" width="11.42578125" style="2"/>
    <col min="14103" max="14103" width="9.7109375" style="2" customWidth="1"/>
    <col min="14104" max="14104" width="16.7109375" style="2" customWidth="1"/>
    <col min="14105" max="14336" width="11.42578125" style="2"/>
    <col min="14337" max="14337" width="10.42578125" style="2" customWidth="1"/>
    <col min="14338" max="14338" width="4.28515625" style="2" customWidth="1"/>
    <col min="14339" max="14339" width="16.7109375" style="2" customWidth="1"/>
    <col min="14340" max="14340" width="4.7109375" style="2" customWidth="1"/>
    <col min="14341" max="14341" width="20.28515625" style="2" customWidth="1"/>
    <col min="14342" max="14342" width="5.5703125" style="2" customWidth="1"/>
    <col min="14343" max="14343" width="11.42578125" style="2" customWidth="1"/>
    <col min="14344" max="14344" width="10.42578125" style="2" customWidth="1"/>
    <col min="14345" max="14345" width="8.7109375" style="2" customWidth="1"/>
    <col min="14346" max="14346" width="11.28515625" style="2" customWidth="1"/>
    <col min="14347" max="14347" width="8.28515625" style="2" customWidth="1"/>
    <col min="14348" max="14348" width="4.7109375" style="2" customWidth="1"/>
    <col min="14349" max="14349" width="12" style="2" customWidth="1"/>
    <col min="14350" max="14350" width="4.7109375" style="2" customWidth="1"/>
    <col min="14351" max="14351" width="3.42578125" style="2" customWidth="1"/>
    <col min="14352" max="14352" width="4.42578125" style="2" customWidth="1"/>
    <col min="14353" max="14353" width="4.5703125" style="2" customWidth="1"/>
    <col min="14354" max="14354" width="6.5703125" style="2" customWidth="1"/>
    <col min="14355" max="14355" width="4.5703125" style="2" customWidth="1"/>
    <col min="14356" max="14356" width="4.28515625" style="2" customWidth="1"/>
    <col min="14357" max="14357" width="18" style="2" customWidth="1"/>
    <col min="14358" max="14358" width="11.42578125" style="2"/>
    <col min="14359" max="14359" width="9.7109375" style="2" customWidth="1"/>
    <col min="14360" max="14360" width="16.7109375" style="2" customWidth="1"/>
    <col min="14361" max="14592" width="11.42578125" style="2"/>
    <col min="14593" max="14593" width="10.42578125" style="2" customWidth="1"/>
    <col min="14594" max="14594" width="4.28515625" style="2" customWidth="1"/>
    <col min="14595" max="14595" width="16.7109375" style="2" customWidth="1"/>
    <col min="14596" max="14596" width="4.7109375" style="2" customWidth="1"/>
    <col min="14597" max="14597" width="20.28515625" style="2" customWidth="1"/>
    <col min="14598" max="14598" width="5.5703125" style="2" customWidth="1"/>
    <col min="14599" max="14599" width="11.42578125" style="2" customWidth="1"/>
    <col min="14600" max="14600" width="10.42578125" style="2" customWidth="1"/>
    <col min="14601" max="14601" width="8.7109375" style="2" customWidth="1"/>
    <col min="14602" max="14602" width="11.28515625" style="2" customWidth="1"/>
    <col min="14603" max="14603" width="8.28515625" style="2" customWidth="1"/>
    <col min="14604" max="14604" width="4.7109375" style="2" customWidth="1"/>
    <col min="14605" max="14605" width="12" style="2" customWidth="1"/>
    <col min="14606" max="14606" width="4.7109375" style="2" customWidth="1"/>
    <col min="14607" max="14607" width="3.42578125" style="2" customWidth="1"/>
    <col min="14608" max="14608" width="4.42578125" style="2" customWidth="1"/>
    <col min="14609" max="14609" width="4.5703125" style="2" customWidth="1"/>
    <col min="14610" max="14610" width="6.5703125" style="2" customWidth="1"/>
    <col min="14611" max="14611" width="4.5703125" style="2" customWidth="1"/>
    <col min="14612" max="14612" width="4.28515625" style="2" customWidth="1"/>
    <col min="14613" max="14613" width="18" style="2" customWidth="1"/>
    <col min="14614" max="14614" width="11.42578125" style="2"/>
    <col min="14615" max="14615" width="9.7109375" style="2" customWidth="1"/>
    <col min="14616" max="14616" width="16.7109375" style="2" customWidth="1"/>
    <col min="14617" max="14848" width="11.42578125" style="2"/>
    <col min="14849" max="14849" width="10.42578125" style="2" customWidth="1"/>
    <col min="14850" max="14850" width="4.28515625" style="2" customWidth="1"/>
    <col min="14851" max="14851" width="16.7109375" style="2" customWidth="1"/>
    <col min="14852" max="14852" width="4.7109375" style="2" customWidth="1"/>
    <col min="14853" max="14853" width="20.28515625" style="2" customWidth="1"/>
    <col min="14854" max="14854" width="5.5703125" style="2" customWidth="1"/>
    <col min="14855" max="14855" width="11.42578125" style="2" customWidth="1"/>
    <col min="14856" max="14856" width="10.42578125" style="2" customWidth="1"/>
    <col min="14857" max="14857" width="8.7109375" style="2" customWidth="1"/>
    <col min="14858" max="14858" width="11.28515625" style="2" customWidth="1"/>
    <col min="14859" max="14859" width="8.28515625" style="2" customWidth="1"/>
    <col min="14860" max="14860" width="4.7109375" style="2" customWidth="1"/>
    <col min="14861" max="14861" width="12" style="2" customWidth="1"/>
    <col min="14862" max="14862" width="4.7109375" style="2" customWidth="1"/>
    <col min="14863" max="14863" width="3.42578125" style="2" customWidth="1"/>
    <col min="14864" max="14864" width="4.42578125" style="2" customWidth="1"/>
    <col min="14865" max="14865" width="4.5703125" style="2" customWidth="1"/>
    <col min="14866" max="14866" width="6.5703125" style="2" customWidth="1"/>
    <col min="14867" max="14867" width="4.5703125" style="2" customWidth="1"/>
    <col min="14868" max="14868" width="4.28515625" style="2" customWidth="1"/>
    <col min="14869" max="14869" width="18" style="2" customWidth="1"/>
    <col min="14870" max="14870" width="11.42578125" style="2"/>
    <col min="14871" max="14871" width="9.7109375" style="2" customWidth="1"/>
    <col min="14872" max="14872" width="16.7109375" style="2" customWidth="1"/>
    <col min="14873" max="15104" width="11.42578125" style="2"/>
    <col min="15105" max="15105" width="10.42578125" style="2" customWidth="1"/>
    <col min="15106" max="15106" width="4.28515625" style="2" customWidth="1"/>
    <col min="15107" max="15107" width="16.7109375" style="2" customWidth="1"/>
    <col min="15108" max="15108" width="4.7109375" style="2" customWidth="1"/>
    <col min="15109" max="15109" width="20.28515625" style="2" customWidth="1"/>
    <col min="15110" max="15110" width="5.5703125" style="2" customWidth="1"/>
    <col min="15111" max="15111" width="11.42578125" style="2" customWidth="1"/>
    <col min="15112" max="15112" width="10.42578125" style="2" customWidth="1"/>
    <col min="15113" max="15113" width="8.7109375" style="2" customWidth="1"/>
    <col min="15114" max="15114" width="11.28515625" style="2" customWidth="1"/>
    <col min="15115" max="15115" width="8.28515625" style="2" customWidth="1"/>
    <col min="15116" max="15116" width="4.7109375" style="2" customWidth="1"/>
    <col min="15117" max="15117" width="12" style="2" customWidth="1"/>
    <col min="15118" max="15118" width="4.7109375" style="2" customWidth="1"/>
    <col min="15119" max="15119" width="3.42578125" style="2" customWidth="1"/>
    <col min="15120" max="15120" width="4.42578125" style="2" customWidth="1"/>
    <col min="15121" max="15121" width="4.5703125" style="2" customWidth="1"/>
    <col min="15122" max="15122" width="6.5703125" style="2" customWidth="1"/>
    <col min="15123" max="15123" width="4.5703125" style="2" customWidth="1"/>
    <col min="15124" max="15124" width="4.28515625" style="2" customWidth="1"/>
    <col min="15125" max="15125" width="18" style="2" customWidth="1"/>
    <col min="15126" max="15126" width="11.42578125" style="2"/>
    <col min="15127" max="15127" width="9.7109375" style="2" customWidth="1"/>
    <col min="15128" max="15128" width="16.7109375" style="2" customWidth="1"/>
    <col min="15129" max="15360" width="11.42578125" style="2"/>
    <col min="15361" max="15361" width="10.42578125" style="2" customWidth="1"/>
    <col min="15362" max="15362" width="4.28515625" style="2" customWidth="1"/>
    <col min="15363" max="15363" width="16.7109375" style="2" customWidth="1"/>
    <col min="15364" max="15364" width="4.7109375" style="2" customWidth="1"/>
    <col min="15365" max="15365" width="20.28515625" style="2" customWidth="1"/>
    <col min="15366" max="15366" width="5.5703125" style="2" customWidth="1"/>
    <col min="15367" max="15367" width="11.42578125" style="2" customWidth="1"/>
    <col min="15368" max="15368" width="10.42578125" style="2" customWidth="1"/>
    <col min="15369" max="15369" width="8.7109375" style="2" customWidth="1"/>
    <col min="15370" max="15370" width="11.28515625" style="2" customWidth="1"/>
    <col min="15371" max="15371" width="8.28515625" style="2" customWidth="1"/>
    <col min="15372" max="15372" width="4.7109375" style="2" customWidth="1"/>
    <col min="15373" max="15373" width="12" style="2" customWidth="1"/>
    <col min="15374" max="15374" width="4.7109375" style="2" customWidth="1"/>
    <col min="15375" max="15375" width="3.42578125" style="2" customWidth="1"/>
    <col min="15376" max="15376" width="4.42578125" style="2" customWidth="1"/>
    <col min="15377" max="15377" width="4.5703125" style="2" customWidth="1"/>
    <col min="15378" max="15378" width="6.5703125" style="2" customWidth="1"/>
    <col min="15379" max="15379" width="4.5703125" style="2" customWidth="1"/>
    <col min="15380" max="15380" width="4.28515625" style="2" customWidth="1"/>
    <col min="15381" max="15381" width="18" style="2" customWidth="1"/>
    <col min="15382" max="15382" width="11.42578125" style="2"/>
    <col min="15383" max="15383" width="9.7109375" style="2" customWidth="1"/>
    <col min="15384" max="15384" width="16.7109375" style="2" customWidth="1"/>
    <col min="15385" max="15616" width="11.42578125" style="2"/>
    <col min="15617" max="15617" width="10.42578125" style="2" customWidth="1"/>
    <col min="15618" max="15618" width="4.28515625" style="2" customWidth="1"/>
    <col min="15619" max="15619" width="16.7109375" style="2" customWidth="1"/>
    <col min="15620" max="15620" width="4.7109375" style="2" customWidth="1"/>
    <col min="15621" max="15621" width="20.28515625" style="2" customWidth="1"/>
    <col min="15622" max="15622" width="5.5703125" style="2" customWidth="1"/>
    <col min="15623" max="15623" width="11.42578125" style="2" customWidth="1"/>
    <col min="15624" max="15624" width="10.42578125" style="2" customWidth="1"/>
    <col min="15625" max="15625" width="8.7109375" style="2" customWidth="1"/>
    <col min="15626" max="15626" width="11.28515625" style="2" customWidth="1"/>
    <col min="15627" max="15627" width="8.28515625" style="2" customWidth="1"/>
    <col min="15628" max="15628" width="4.7109375" style="2" customWidth="1"/>
    <col min="15629" max="15629" width="12" style="2" customWidth="1"/>
    <col min="15630" max="15630" width="4.7109375" style="2" customWidth="1"/>
    <col min="15631" max="15631" width="3.42578125" style="2" customWidth="1"/>
    <col min="15632" max="15632" width="4.42578125" style="2" customWidth="1"/>
    <col min="15633" max="15633" width="4.5703125" style="2" customWidth="1"/>
    <col min="15634" max="15634" width="6.5703125" style="2" customWidth="1"/>
    <col min="15635" max="15635" width="4.5703125" style="2" customWidth="1"/>
    <col min="15636" max="15636" width="4.28515625" style="2" customWidth="1"/>
    <col min="15637" max="15637" width="18" style="2" customWidth="1"/>
    <col min="15638" max="15638" width="11.42578125" style="2"/>
    <col min="15639" max="15639" width="9.7109375" style="2" customWidth="1"/>
    <col min="15640" max="15640" width="16.7109375" style="2" customWidth="1"/>
    <col min="15641" max="15872" width="11.42578125" style="2"/>
    <col min="15873" max="15873" width="10.42578125" style="2" customWidth="1"/>
    <col min="15874" max="15874" width="4.28515625" style="2" customWidth="1"/>
    <col min="15875" max="15875" width="16.7109375" style="2" customWidth="1"/>
    <col min="15876" max="15876" width="4.7109375" style="2" customWidth="1"/>
    <col min="15877" max="15877" width="20.28515625" style="2" customWidth="1"/>
    <col min="15878" max="15878" width="5.5703125" style="2" customWidth="1"/>
    <col min="15879" max="15879" width="11.42578125" style="2" customWidth="1"/>
    <col min="15880" max="15880" width="10.42578125" style="2" customWidth="1"/>
    <col min="15881" max="15881" width="8.7109375" style="2" customWidth="1"/>
    <col min="15882" max="15882" width="11.28515625" style="2" customWidth="1"/>
    <col min="15883" max="15883" width="8.28515625" style="2" customWidth="1"/>
    <col min="15884" max="15884" width="4.7109375" style="2" customWidth="1"/>
    <col min="15885" max="15885" width="12" style="2" customWidth="1"/>
    <col min="15886" max="15886" width="4.7109375" style="2" customWidth="1"/>
    <col min="15887" max="15887" width="3.42578125" style="2" customWidth="1"/>
    <col min="15888" max="15888" width="4.42578125" style="2" customWidth="1"/>
    <col min="15889" max="15889" width="4.5703125" style="2" customWidth="1"/>
    <col min="15890" max="15890" width="6.5703125" style="2" customWidth="1"/>
    <col min="15891" max="15891" width="4.5703125" style="2" customWidth="1"/>
    <col min="15892" max="15892" width="4.28515625" style="2" customWidth="1"/>
    <col min="15893" max="15893" width="18" style="2" customWidth="1"/>
    <col min="15894" max="15894" width="11.42578125" style="2"/>
    <col min="15895" max="15895" width="9.7109375" style="2" customWidth="1"/>
    <col min="15896" max="15896" width="16.7109375" style="2" customWidth="1"/>
    <col min="15897" max="16128" width="11.42578125" style="2"/>
    <col min="16129" max="16129" width="10.42578125" style="2" customWidth="1"/>
    <col min="16130" max="16130" width="4.28515625" style="2" customWidth="1"/>
    <col min="16131" max="16131" width="16.7109375" style="2" customWidth="1"/>
    <col min="16132" max="16132" width="4.7109375" style="2" customWidth="1"/>
    <col min="16133" max="16133" width="20.28515625" style="2" customWidth="1"/>
    <col min="16134" max="16134" width="5.5703125" style="2" customWidth="1"/>
    <col min="16135" max="16135" width="11.42578125" style="2" customWidth="1"/>
    <col min="16136" max="16136" width="10.42578125" style="2" customWidth="1"/>
    <col min="16137" max="16137" width="8.7109375" style="2" customWidth="1"/>
    <col min="16138" max="16138" width="11.28515625" style="2" customWidth="1"/>
    <col min="16139" max="16139" width="8.28515625" style="2" customWidth="1"/>
    <col min="16140" max="16140" width="4.7109375" style="2" customWidth="1"/>
    <col min="16141" max="16141" width="12" style="2" customWidth="1"/>
    <col min="16142" max="16142" width="4.7109375" style="2" customWidth="1"/>
    <col min="16143" max="16143" width="3.42578125" style="2" customWidth="1"/>
    <col min="16144" max="16144" width="4.42578125" style="2" customWidth="1"/>
    <col min="16145" max="16145" width="4.5703125" style="2" customWidth="1"/>
    <col min="16146" max="16146" width="6.5703125" style="2" customWidth="1"/>
    <col min="16147" max="16147" width="4.5703125" style="2" customWidth="1"/>
    <col min="16148" max="16148" width="4.28515625" style="2" customWidth="1"/>
    <col min="16149" max="16149" width="18" style="2" customWidth="1"/>
    <col min="16150" max="16150" width="11.42578125" style="2"/>
    <col min="16151" max="16151" width="9.7109375" style="2" customWidth="1"/>
    <col min="16152" max="16152" width="16.7109375" style="2" customWidth="1"/>
    <col min="16153" max="16384" width="11.42578125" style="2"/>
  </cols>
  <sheetData>
    <row r="1" spans="3:31">
      <c r="AE1" s="3"/>
    </row>
    <row r="2" spans="3:31" ht="8.25" customHeight="1">
      <c r="C2" s="148"/>
      <c r="D2" s="149"/>
      <c r="E2" s="150"/>
      <c r="F2" s="150"/>
      <c r="G2" s="150"/>
      <c r="H2" s="151"/>
      <c r="I2" s="2542"/>
      <c r="J2" s="2542"/>
      <c r="K2" s="151"/>
      <c r="L2" s="152"/>
      <c r="M2" s="152"/>
      <c r="N2" s="152"/>
      <c r="O2" s="152"/>
      <c r="P2" s="152"/>
      <c r="Q2" s="152"/>
      <c r="R2" s="152"/>
      <c r="S2" s="153"/>
      <c r="T2" s="25"/>
      <c r="U2" s="5"/>
      <c r="AE2" s="2" t="s">
        <v>7</v>
      </c>
    </row>
    <row r="3" spans="3:31" ht="23.25" customHeight="1">
      <c r="C3" s="96" t="s">
        <v>102</v>
      </c>
      <c r="D3" s="89"/>
      <c r="E3" s="154"/>
      <c r="G3" s="89" t="s">
        <v>103</v>
      </c>
      <c r="I3" s="2537"/>
      <c r="J3" s="2538"/>
      <c r="L3" s="2543" t="s">
        <v>104</v>
      </c>
      <c r="M3" s="2543"/>
      <c r="N3" s="2543"/>
      <c r="O3" s="2543"/>
      <c r="P3" s="2543"/>
      <c r="Q3" s="2543"/>
      <c r="R3" s="2543"/>
      <c r="S3" s="2544"/>
      <c r="T3" s="25"/>
      <c r="U3" s="6"/>
    </row>
    <row r="4" spans="3:31" ht="8.25" customHeight="1">
      <c r="C4" s="96"/>
      <c r="D4" s="89"/>
      <c r="E4" s="85"/>
      <c r="F4" s="155"/>
      <c r="G4" s="155"/>
      <c r="H4" s="155"/>
      <c r="I4" s="156"/>
      <c r="J4" s="156"/>
      <c r="K4" s="155"/>
      <c r="M4" s="157"/>
      <c r="N4" s="157"/>
      <c r="O4" s="157"/>
      <c r="P4" s="157"/>
      <c r="Q4" s="157"/>
      <c r="R4" s="157"/>
      <c r="S4" s="158"/>
      <c r="T4" s="25"/>
      <c r="U4" s="6"/>
    </row>
    <row r="5" spans="3:31" ht="23.25" customHeight="1">
      <c r="C5" s="96" t="s">
        <v>105</v>
      </c>
      <c r="D5" s="89"/>
      <c r="E5" s="154"/>
      <c r="F5" s="14"/>
      <c r="G5" s="14"/>
      <c r="H5" s="14"/>
      <c r="I5" s="2537"/>
      <c r="J5" s="2538"/>
      <c r="K5" s="14"/>
      <c r="L5" s="2539"/>
      <c r="M5" s="2540"/>
      <c r="N5" s="2541"/>
      <c r="O5" s="2535" t="s">
        <v>106</v>
      </c>
      <c r="P5" s="2535"/>
      <c r="Q5" s="2535"/>
      <c r="R5" s="2535"/>
      <c r="S5" s="2536"/>
      <c r="T5" s="25"/>
      <c r="U5" s="6"/>
    </row>
    <row r="6" spans="3:31" ht="8.25" customHeight="1">
      <c r="C6" s="96"/>
      <c r="D6" s="89"/>
      <c r="E6" s="85"/>
      <c r="F6" s="1"/>
      <c r="G6" s="14"/>
      <c r="H6" s="14"/>
      <c r="I6" s="159"/>
      <c r="J6" s="159"/>
      <c r="K6" s="14"/>
      <c r="L6" s="16"/>
      <c r="M6" s="160"/>
      <c r="N6" s="160"/>
      <c r="O6" s="161"/>
      <c r="P6" s="161"/>
      <c r="Q6" s="161"/>
      <c r="R6" s="161"/>
      <c r="S6" s="162"/>
      <c r="T6" s="25"/>
      <c r="U6" s="6"/>
    </row>
    <row r="7" spans="3:31" ht="23.25" customHeight="1">
      <c r="C7" s="96" t="s">
        <v>107</v>
      </c>
      <c r="D7" s="89"/>
      <c r="E7" s="154"/>
      <c r="F7" s="1"/>
      <c r="G7" s="2535" t="s">
        <v>108</v>
      </c>
      <c r="H7" s="2536"/>
      <c r="I7" s="2537"/>
      <c r="J7" s="2538"/>
      <c r="K7" s="14"/>
      <c r="L7" s="2539"/>
      <c r="M7" s="2540"/>
      <c r="N7" s="2541"/>
      <c r="O7" s="2535" t="s">
        <v>109</v>
      </c>
      <c r="P7" s="2535"/>
      <c r="Q7" s="2535"/>
      <c r="R7" s="2535"/>
      <c r="S7" s="2536"/>
      <c r="T7" s="25"/>
      <c r="U7" s="6"/>
    </row>
    <row r="8" spans="3:31" ht="8.25" customHeight="1">
      <c r="C8" s="96"/>
      <c r="D8" s="89"/>
      <c r="E8" s="85"/>
      <c r="F8" s="14"/>
      <c r="G8" s="14"/>
      <c r="H8" s="14"/>
      <c r="I8" s="159"/>
      <c r="J8" s="159"/>
      <c r="K8" s="14"/>
      <c r="L8" s="16"/>
      <c r="M8" s="160"/>
      <c r="N8" s="160"/>
      <c r="O8" s="163"/>
      <c r="P8" s="161"/>
      <c r="Q8" s="161"/>
      <c r="R8" s="161"/>
      <c r="S8" s="162"/>
      <c r="T8" s="25"/>
      <c r="U8" s="6"/>
    </row>
    <row r="9" spans="3:31" ht="24" customHeight="1">
      <c r="C9" s="96"/>
      <c r="D9" s="89"/>
      <c r="E9" s="85"/>
      <c r="F9" s="14"/>
      <c r="G9" s="2535" t="s">
        <v>110</v>
      </c>
      <c r="H9" s="2536"/>
      <c r="I9" s="2537"/>
      <c r="J9" s="2538"/>
      <c r="K9" s="14"/>
      <c r="L9" s="2539"/>
      <c r="M9" s="2540"/>
      <c r="N9" s="2541"/>
      <c r="O9" s="2535" t="s">
        <v>111</v>
      </c>
      <c r="P9" s="2535"/>
      <c r="Q9" s="2535"/>
      <c r="R9" s="2535"/>
      <c r="S9" s="2536"/>
      <c r="T9" s="25"/>
      <c r="U9" s="6"/>
    </row>
    <row r="10" spans="3:31" ht="9" customHeight="1" thickBot="1">
      <c r="C10" s="96"/>
      <c r="D10" s="89"/>
      <c r="E10" s="85"/>
      <c r="F10" s="14"/>
      <c r="G10" s="14"/>
      <c r="H10" s="14"/>
      <c r="I10" s="159"/>
      <c r="J10" s="159"/>
      <c r="K10" s="14"/>
      <c r="L10" s="16"/>
      <c r="M10" s="160"/>
      <c r="N10" s="160"/>
      <c r="O10" s="161"/>
      <c r="P10" s="161"/>
      <c r="Q10" s="161"/>
      <c r="R10" s="161"/>
      <c r="S10" s="162"/>
      <c r="T10" s="25"/>
      <c r="U10" s="6"/>
    </row>
    <row r="11" spans="3:31" ht="24" customHeight="1" thickBot="1">
      <c r="C11" s="164" t="s">
        <v>112</v>
      </c>
      <c r="D11" s="89"/>
      <c r="E11" s="165"/>
      <c r="F11" s="14"/>
      <c r="G11" s="2535" t="s">
        <v>113</v>
      </c>
      <c r="H11" s="2535"/>
      <c r="I11" s="2537"/>
      <c r="J11" s="2538"/>
      <c r="K11" s="14"/>
      <c r="L11" s="2539"/>
      <c r="M11" s="2540"/>
      <c r="N11" s="2541"/>
      <c r="O11" s="2535" t="s">
        <v>114</v>
      </c>
      <c r="P11" s="2535"/>
      <c r="Q11" s="2535"/>
      <c r="R11" s="2535"/>
      <c r="S11" s="2536"/>
      <c r="T11" s="25"/>
      <c r="U11" s="166"/>
      <c r="V11" s="166"/>
      <c r="W11" s="166"/>
      <c r="X11" s="166"/>
    </row>
    <row r="12" spans="3:31" ht="18" customHeight="1">
      <c r="C12" s="96"/>
      <c r="D12" s="89"/>
      <c r="E12" s="89"/>
      <c r="F12" s="155"/>
      <c r="G12" s="155"/>
      <c r="H12" s="155"/>
      <c r="I12" s="155"/>
      <c r="J12" s="155"/>
      <c r="K12" s="155"/>
      <c r="L12" s="160"/>
      <c r="M12" s="156"/>
      <c r="N12" s="156"/>
      <c r="O12" s="156"/>
      <c r="P12" s="156"/>
      <c r="Q12" s="156"/>
      <c r="R12" s="156"/>
      <c r="S12" s="167"/>
      <c r="T12" s="25"/>
      <c r="U12" s="166"/>
      <c r="V12" s="166"/>
      <c r="W12" s="166"/>
      <c r="X12" s="166"/>
    </row>
    <row r="13" spans="3:31" ht="17.25" customHeight="1">
      <c r="C13" s="7" t="s">
        <v>8</v>
      </c>
      <c r="D13" s="8"/>
      <c r="E13" s="8"/>
      <c r="F13" s="8"/>
      <c r="G13" s="8"/>
      <c r="H13" s="8"/>
      <c r="I13" s="8"/>
      <c r="J13" s="8"/>
      <c r="K13" s="8"/>
      <c r="L13" s="8"/>
      <c r="M13" s="8"/>
      <c r="N13" s="8"/>
      <c r="O13" s="8"/>
      <c r="P13" s="8"/>
      <c r="Q13" s="8"/>
      <c r="R13" s="8"/>
      <c r="S13" s="9"/>
      <c r="T13" s="25"/>
      <c r="U13" s="166"/>
      <c r="V13" s="166"/>
      <c r="W13" s="166"/>
      <c r="X13" s="166"/>
    </row>
    <row r="14" spans="3:31" ht="8.25" customHeight="1">
      <c r="C14" s="74"/>
      <c r="D14" s="75"/>
      <c r="E14" s="75"/>
      <c r="F14" s="75"/>
      <c r="G14" s="75"/>
      <c r="H14" s="75"/>
      <c r="I14" s="75"/>
      <c r="J14" s="75"/>
      <c r="K14" s="75"/>
      <c r="L14" s="75"/>
      <c r="M14" s="75"/>
      <c r="N14" s="75"/>
      <c r="O14" s="75"/>
      <c r="P14" s="75"/>
      <c r="Q14" s="75"/>
      <c r="R14" s="75"/>
      <c r="S14" s="76"/>
      <c r="T14" s="25"/>
      <c r="U14" s="166"/>
      <c r="V14" s="166"/>
      <c r="W14" s="166"/>
      <c r="X14" s="166"/>
    </row>
    <row r="15" spans="3:31" ht="18.75" customHeight="1">
      <c r="C15" s="2547" t="s">
        <v>82</v>
      </c>
      <c r="D15" s="2546"/>
      <c r="E15" s="2546"/>
      <c r="F15" s="2546"/>
      <c r="G15" s="2546"/>
      <c r="H15" s="2548" t="str">
        <f>'1) INTRODUCIR DATOS'!F7&amp;" "&amp;'1) INTRODUCIR DATOS'!F8&amp;" "&amp;'1) INTRODUCIR DATOS'!F9</f>
        <v>MIREIA SANGUINO CASTRO</v>
      </c>
      <c r="I15" s="2548"/>
      <c r="J15" s="2548"/>
      <c r="K15" s="2548"/>
      <c r="L15" s="2548"/>
      <c r="M15" s="2548"/>
      <c r="N15" s="2548"/>
      <c r="O15" s="2548"/>
      <c r="P15" s="2548"/>
      <c r="Q15" s="2548"/>
      <c r="R15" s="2548"/>
      <c r="S15" s="77"/>
      <c r="T15" s="25"/>
      <c r="U15" s="166"/>
      <c r="V15" s="166"/>
      <c r="W15" s="166"/>
      <c r="X15" s="166"/>
    </row>
    <row r="16" spans="3:31" ht="12.75" customHeight="1">
      <c r="C16" s="78"/>
      <c r="D16" s="79"/>
      <c r="F16" s="79"/>
      <c r="G16" s="80"/>
      <c r="H16" s="81"/>
      <c r="I16" s="81"/>
      <c r="J16" s="81"/>
      <c r="K16" s="81"/>
      <c r="L16" s="81"/>
      <c r="M16" s="81"/>
      <c r="N16" s="81"/>
      <c r="O16" s="81"/>
      <c r="P16" s="81"/>
      <c r="Q16" s="81"/>
      <c r="R16" s="81"/>
      <c r="S16" s="77"/>
      <c r="T16" s="25"/>
      <c r="U16" s="33"/>
      <c r="V16" s="33"/>
      <c r="W16" s="33"/>
      <c r="X16" s="33"/>
    </row>
    <row r="17" spans="3:20" ht="18.75" customHeight="1">
      <c r="C17" s="82" t="s">
        <v>83</v>
      </c>
      <c r="D17" s="168"/>
      <c r="E17" s="2545" t="str">
        <f>IF('1) INTRODUCIR DATOS'!F13="","",'1) INTRODUCIR DATOS'!F13)</f>
        <v>CALLE PI 9</v>
      </c>
      <c r="F17" s="2545"/>
      <c r="G17" s="2545"/>
      <c r="H17" s="2545"/>
      <c r="I17" s="2545"/>
      <c r="J17" s="83" t="s">
        <v>11</v>
      </c>
      <c r="K17" s="2545" t="str">
        <f>IF('1) INTRODUCIR DATOS'!F14="","",'1) INTRODUCIR DATOS'!F14)</f>
        <v/>
      </c>
      <c r="L17" s="2545"/>
      <c r="M17" s="83" t="s">
        <v>12</v>
      </c>
      <c r="N17" s="2545" t="str">
        <f>IF('1) INTRODUCIR DATOS'!F10="","",'1) INTRODUCIR DATOS'!F10)</f>
        <v/>
      </c>
      <c r="O17" s="2545"/>
      <c r="P17" s="2545"/>
      <c r="Q17" s="2545"/>
      <c r="R17" s="2545"/>
      <c r="S17" s="84"/>
      <c r="T17" s="25"/>
    </row>
    <row r="18" spans="3:20" ht="12.75" customHeight="1">
      <c r="C18" s="78"/>
      <c r="D18" s="79"/>
      <c r="E18" s="13"/>
      <c r="F18" s="13"/>
      <c r="G18" s="13"/>
      <c r="H18" s="13"/>
      <c r="I18" s="13"/>
      <c r="J18" s="13"/>
      <c r="K18" s="80"/>
      <c r="L18" s="80"/>
      <c r="M18" s="80"/>
      <c r="N18" s="80"/>
      <c r="O18" s="13"/>
      <c r="P18" s="13"/>
      <c r="Q18" s="13"/>
      <c r="R18" s="13"/>
      <c r="S18" s="84"/>
      <c r="T18" s="25"/>
    </row>
    <row r="19" spans="3:20" ht="18.75" customHeight="1">
      <c r="C19" s="82" t="s">
        <v>84</v>
      </c>
      <c r="D19" s="168"/>
      <c r="E19" s="2545" t="str">
        <f>IF('1) INTRODUCIR DATOS'!F11="","",'1) INTRODUCIR DATOS'!F11)</f>
        <v/>
      </c>
      <c r="F19" s="2545"/>
      <c r="G19" s="2545"/>
      <c r="H19" s="2545"/>
      <c r="I19" s="2545"/>
      <c r="J19" s="2545"/>
      <c r="K19" s="2546" t="s">
        <v>14</v>
      </c>
      <c r="L19" s="2546"/>
      <c r="M19" s="2545" t="str">
        <f>IF('1) INTRODUCIR DATOS'!F12="","",'1) INTRODUCIR DATOS'!F12)</f>
        <v/>
      </c>
      <c r="N19" s="2545"/>
      <c r="O19" s="2545"/>
      <c r="P19" s="2545"/>
      <c r="Q19" s="2545"/>
      <c r="R19" s="2545"/>
      <c r="S19" s="84"/>
      <c r="T19" s="25"/>
    </row>
    <row r="20" spans="3:20" ht="12.75" customHeight="1">
      <c r="C20" s="78"/>
      <c r="D20" s="79"/>
      <c r="E20" s="13"/>
      <c r="F20" s="13"/>
      <c r="G20" s="13"/>
      <c r="H20" s="13"/>
      <c r="I20" s="13"/>
      <c r="J20" s="13"/>
      <c r="K20" s="79"/>
      <c r="L20" s="83"/>
      <c r="M20" s="83"/>
      <c r="N20" s="83"/>
      <c r="O20" s="83"/>
      <c r="P20" s="83"/>
      <c r="Q20" s="83"/>
      <c r="R20" s="83"/>
      <c r="S20" s="84"/>
      <c r="T20" s="25"/>
    </row>
    <row r="21" spans="3:20" ht="18.75" customHeight="1">
      <c r="C21" s="82" t="s">
        <v>85</v>
      </c>
      <c r="D21" s="168"/>
      <c r="E21" s="2545" t="str">
        <f>IF('SOL.PEDIDO RENAULT'!D13="","",'SOL.PEDIDO RENAULT'!D13)</f>
        <v>médico</v>
      </c>
      <c r="F21" s="2545"/>
      <c r="G21" s="2545"/>
      <c r="H21" s="2545"/>
      <c r="I21" s="2545"/>
      <c r="J21" s="2545"/>
      <c r="K21" s="2545"/>
      <c r="L21" s="2545"/>
      <c r="M21" s="2545"/>
      <c r="N21" s="2545"/>
      <c r="O21" s="2545"/>
      <c r="P21" s="2545"/>
      <c r="Q21" s="2545"/>
      <c r="R21" s="2545"/>
      <c r="S21" s="84"/>
      <c r="T21" s="25"/>
    </row>
    <row r="22" spans="3:20" ht="12.75" customHeight="1">
      <c r="C22" s="78"/>
      <c r="D22" s="79"/>
      <c r="E22" s="13"/>
      <c r="F22" s="13"/>
      <c r="G22" s="13"/>
      <c r="H22" s="13"/>
      <c r="I22" s="13"/>
      <c r="J22" s="13"/>
      <c r="K22" s="13"/>
      <c r="L22" s="13"/>
      <c r="M22" s="80"/>
      <c r="N22" s="80"/>
      <c r="P22" s="80"/>
      <c r="S22" s="84"/>
      <c r="T22" s="25"/>
    </row>
    <row r="23" spans="3:20" ht="18.75" customHeight="1">
      <c r="C23" s="86" t="s">
        <v>86</v>
      </c>
      <c r="D23" s="169"/>
      <c r="E23" s="2545">
        <f>IF('1) INTRODUCIR DATOS'!F15="","",'1) INTRODUCIR DATOS'!F15)</f>
        <v>664578040</v>
      </c>
      <c r="F23" s="2545"/>
      <c r="G23" s="2545"/>
      <c r="H23" s="85" t="s">
        <v>16</v>
      </c>
      <c r="I23" s="2557" t="str">
        <f>IF('1) INTRODUCIR DATOS'!F16="","",'1) INTRODUCIR DATOS'!F16)</f>
        <v/>
      </c>
      <c r="J23" s="2548"/>
      <c r="K23" s="2548"/>
      <c r="L23" s="2548"/>
      <c r="M23" s="2548"/>
      <c r="N23" s="2548"/>
      <c r="O23" s="2548"/>
      <c r="P23" s="2548"/>
      <c r="Q23" s="2548"/>
      <c r="R23" s="2548"/>
      <c r="S23" s="84"/>
      <c r="T23" s="25"/>
    </row>
    <row r="24" spans="3:20" ht="18" customHeight="1">
      <c r="C24" s="87"/>
      <c r="E24" s="88"/>
      <c r="F24" s="88"/>
      <c r="G24" s="79"/>
      <c r="I24" s="79"/>
      <c r="K24" s="89"/>
      <c r="L24" s="79"/>
      <c r="P24" s="79"/>
      <c r="S24" s="84"/>
      <c r="T24" s="25"/>
    </row>
    <row r="25" spans="3:20" ht="17.25" customHeight="1">
      <c r="C25" s="7" t="s">
        <v>87</v>
      </c>
      <c r="D25" s="8"/>
      <c r="E25" s="90"/>
      <c r="F25" s="90"/>
      <c r="G25" s="90"/>
      <c r="H25" s="90"/>
      <c r="I25" s="90"/>
      <c r="J25" s="90"/>
      <c r="K25" s="90"/>
      <c r="L25" s="90"/>
      <c r="M25" s="90"/>
      <c r="N25" s="90"/>
      <c r="O25" s="90"/>
      <c r="P25" s="90"/>
      <c r="Q25" s="90"/>
      <c r="R25" s="90"/>
      <c r="S25" s="91"/>
      <c r="T25" s="25"/>
    </row>
    <row r="26" spans="3:20" ht="18" customHeight="1">
      <c r="C26" s="92"/>
      <c r="D26" s="93"/>
      <c r="E26" s="93"/>
      <c r="F26" s="93"/>
      <c r="G26" s="93"/>
      <c r="H26" s="93"/>
      <c r="I26" s="93"/>
      <c r="J26" s="93"/>
      <c r="K26" s="93"/>
      <c r="L26" s="93"/>
      <c r="M26" s="93"/>
      <c r="N26" s="93"/>
      <c r="O26" s="93"/>
      <c r="P26" s="93"/>
      <c r="Q26" s="93"/>
      <c r="R26" s="93"/>
      <c r="S26" s="94"/>
      <c r="T26" s="25"/>
    </row>
    <row r="27" spans="3:20" ht="18.75" customHeight="1">
      <c r="C27" s="82" t="s">
        <v>37</v>
      </c>
      <c r="D27" s="168"/>
      <c r="E27" s="2545" t="str">
        <f>IF('1) INTRODUCIR DATOS'!F18="","",'1) INTRODUCIR DATOS'!F18)</f>
        <v>SANDERO [BI1]</v>
      </c>
      <c r="F27" s="2545"/>
      <c r="G27" s="2545"/>
      <c r="H27" s="2545"/>
      <c r="I27" s="89" t="s">
        <v>19</v>
      </c>
      <c r="J27" s="2545" t="str">
        <f>IF('1) INTRODUCIR DATOS'!F19="","",'1) INTRODUCIR DATOS'!F19)</f>
        <v>Journey TCe 67kW (90CV) [JOG M65 6W S]</v>
      </c>
      <c r="K27" s="2545"/>
      <c r="L27" s="2545"/>
      <c r="M27" s="2545"/>
      <c r="N27" s="2545"/>
      <c r="O27" s="2545"/>
      <c r="P27" s="2545"/>
      <c r="Q27" s="2545"/>
      <c r="R27" s="2545"/>
      <c r="S27" s="95"/>
      <c r="T27" s="25"/>
    </row>
    <row r="28" spans="3:20" ht="12.75" customHeight="1">
      <c r="C28" s="96"/>
      <c r="D28" s="89"/>
      <c r="E28" s="13"/>
      <c r="F28" s="13"/>
      <c r="G28" s="13"/>
      <c r="H28" s="13"/>
      <c r="I28" s="89"/>
      <c r="J28" s="13"/>
      <c r="K28" s="13"/>
      <c r="L28" s="13"/>
      <c r="M28" s="13"/>
      <c r="N28" s="13"/>
      <c r="O28" s="13"/>
      <c r="P28" s="13"/>
      <c r="Q28" s="13"/>
      <c r="R28" s="13"/>
      <c r="S28" s="95"/>
      <c r="T28" s="25"/>
    </row>
    <row r="29" spans="3:20" ht="18" customHeight="1">
      <c r="C29" s="82" t="s">
        <v>88</v>
      </c>
      <c r="D29" s="1777" t="str">
        <f>IF('1) INTRODUCIR DATOS'!F30="","",'1) INTRODUCIR DATOS'!F30)</f>
        <v>Rueda de repuesto [RSEC01]</v>
      </c>
      <c r="E29" s="1778"/>
      <c r="F29" s="1778"/>
      <c r="G29" s="1778"/>
      <c r="H29" s="1778"/>
      <c r="I29" s="1778"/>
      <c r="J29" s="1778"/>
      <c r="K29" s="1778"/>
      <c r="L29" s="1778"/>
      <c r="M29" s="1778"/>
      <c r="N29" s="1778"/>
      <c r="O29" s="1778"/>
      <c r="P29" s="1778"/>
      <c r="Q29" s="1778"/>
      <c r="R29" s="1779"/>
      <c r="S29" s="84"/>
      <c r="T29" s="25"/>
    </row>
    <row r="30" spans="3:20" ht="27" customHeight="1">
      <c r="C30" s="97"/>
      <c r="D30" s="1783"/>
      <c r="E30" s="1784"/>
      <c r="F30" s="1784"/>
      <c r="G30" s="1784"/>
      <c r="H30" s="1784"/>
      <c r="I30" s="1784"/>
      <c r="J30" s="1784"/>
      <c r="K30" s="1784"/>
      <c r="L30" s="1784"/>
      <c r="M30" s="1784"/>
      <c r="N30" s="1784"/>
      <c r="O30" s="1784"/>
      <c r="P30" s="1784"/>
      <c r="Q30" s="1784"/>
      <c r="R30" s="1785"/>
      <c r="S30" s="84"/>
      <c r="T30" s="25"/>
    </row>
    <row r="31" spans="3:20" ht="12.75" customHeight="1">
      <c r="C31" s="97"/>
      <c r="D31" s="100"/>
      <c r="E31" s="98"/>
      <c r="F31" s="98"/>
      <c r="G31" s="98"/>
      <c r="H31" s="98"/>
      <c r="I31" s="98"/>
      <c r="J31" s="98"/>
      <c r="K31" s="98"/>
      <c r="L31" s="98"/>
      <c r="M31" s="98"/>
      <c r="N31" s="98"/>
      <c r="O31" s="98"/>
      <c r="P31" s="98"/>
      <c r="Q31" s="98"/>
      <c r="R31" s="98"/>
      <c r="S31" s="84"/>
      <c r="T31" s="25"/>
    </row>
    <row r="32" spans="3:20" ht="18.75" customHeight="1">
      <c r="C32" s="97"/>
      <c r="D32" s="2330" t="s">
        <v>20</v>
      </c>
      <c r="E32" s="2330"/>
      <c r="F32" s="2549" t="str">
        <f>IF('1) INTRODUCIR DATOS'!F22="","",'1) INTRODUCIR DATOS'!F22)</f>
        <v>Negro Nacarado [676]</v>
      </c>
      <c r="G32" s="2549"/>
      <c r="H32" s="2549"/>
      <c r="I32" s="2550" t="s">
        <v>50</v>
      </c>
      <c r="J32" s="2550"/>
      <c r="K32" s="2550"/>
      <c r="L32" s="2550"/>
      <c r="M32" s="2550"/>
      <c r="N32" s="2550"/>
      <c r="O32" s="2550"/>
      <c r="P32" s="2550"/>
      <c r="Q32" s="2550"/>
      <c r="R32" s="2550"/>
      <c r="S32" s="99"/>
      <c r="T32" s="25"/>
    </row>
    <row r="33" spans="3:20" ht="9" customHeight="1" thickBot="1">
      <c r="C33" s="97"/>
      <c r="D33" s="100"/>
      <c r="E33" s="89"/>
      <c r="F33" s="100"/>
      <c r="G33" s="100"/>
      <c r="H33" s="100"/>
      <c r="I33" s="101"/>
      <c r="J33" s="101"/>
      <c r="K33" s="101"/>
      <c r="L33" s="101"/>
      <c r="M33" s="101"/>
      <c r="N33" s="101"/>
      <c r="O33" s="101"/>
      <c r="P33" s="101"/>
      <c r="Q33" s="101"/>
      <c r="R33" s="101"/>
      <c r="S33" s="99"/>
      <c r="T33" s="25"/>
    </row>
    <row r="34" spans="3:20" ht="18.75" customHeight="1">
      <c r="C34" s="97"/>
      <c r="D34" s="2320" t="s">
        <v>22</v>
      </c>
      <c r="E34" s="2320"/>
      <c r="F34" s="2549" t="str">
        <f>IF('1) INTRODUCIR DATOS'!F23="","",'1) INTRODUCIR DATOS'!F23)</f>
        <v/>
      </c>
      <c r="G34" s="2549"/>
      <c r="H34" s="2549"/>
      <c r="J34" s="102"/>
      <c r="K34" s="2551">
        <f>IF('1) INTRODUCIR DATOS'!F46="","",'1) INTRODUCIR DATOS'!F46)</f>
        <v>4000</v>
      </c>
      <c r="L34" s="2552"/>
      <c r="M34" s="2552"/>
      <c r="N34" s="2552"/>
      <c r="O34" s="2552"/>
      <c r="P34" s="2552"/>
      <c r="Q34" s="2552"/>
      <c r="R34" s="2553"/>
      <c r="S34" s="84"/>
      <c r="T34" s="25"/>
    </row>
    <row r="35" spans="3:20" ht="9" customHeight="1" thickBot="1">
      <c r="C35" s="97"/>
      <c r="D35" s="100"/>
      <c r="E35" s="89"/>
      <c r="F35" s="103"/>
      <c r="I35" s="102"/>
      <c r="J35" s="102"/>
      <c r="K35" s="2554"/>
      <c r="L35" s="2555"/>
      <c r="M35" s="2555"/>
      <c r="N35" s="2555"/>
      <c r="O35" s="2555"/>
      <c r="P35" s="2555"/>
      <c r="Q35" s="2555"/>
      <c r="R35" s="2556"/>
      <c r="S35" s="99"/>
      <c r="T35" s="25"/>
    </row>
    <row r="36" spans="3:20" ht="9" customHeight="1" thickBot="1">
      <c r="C36" s="97"/>
      <c r="D36" s="100"/>
      <c r="E36" s="100"/>
      <c r="F36" s="100"/>
      <c r="G36" s="100"/>
      <c r="J36" s="100"/>
      <c r="K36" s="100"/>
      <c r="L36" s="100"/>
      <c r="M36" s="100"/>
      <c r="N36" s="100"/>
      <c r="O36" s="100"/>
      <c r="P36" s="100"/>
      <c r="Q36" s="100"/>
      <c r="S36" s="84"/>
      <c r="T36" s="25"/>
    </row>
    <row r="37" spans="3:20" ht="30" customHeight="1" thickBot="1">
      <c r="C37" s="97"/>
      <c r="D37" s="2546" t="s">
        <v>26</v>
      </c>
      <c r="E37" s="2546"/>
      <c r="F37" s="2546"/>
      <c r="G37" s="2564" t="str">
        <f>IF('1) INTRODUCIR DATOS'!F25="","",'1) INTRODUCIR DATOS'!F25)</f>
        <v/>
      </c>
      <c r="H37" s="2564"/>
      <c r="K37" s="104" t="str">
        <f>IF('1) INTRODUCIR DATOS'!D29="","",'1) INTRODUCIR DATOS'!D29)</f>
        <v>IVA%</v>
      </c>
      <c r="L37" s="2565" t="str">
        <f>IF('1) INTRODUCIR DATOS'!F29="","",'1) INTRODUCIR DATOS'!F29)</f>
        <v/>
      </c>
      <c r="M37" s="2566"/>
      <c r="N37" s="2566"/>
      <c r="O37" s="2566"/>
      <c r="P37" s="2566"/>
      <c r="Q37" s="2566"/>
      <c r="R37" s="2567"/>
      <c r="S37" s="95"/>
      <c r="T37" s="25"/>
    </row>
    <row r="38" spans="3:20" ht="15" customHeight="1">
      <c r="C38" s="105"/>
      <c r="D38" s="106"/>
      <c r="E38" s="106"/>
      <c r="F38" s="106"/>
      <c r="G38" s="106"/>
      <c r="H38" s="106"/>
      <c r="I38" s="106"/>
      <c r="J38" s="106"/>
      <c r="K38" s="106"/>
      <c r="L38" s="106"/>
      <c r="M38" s="106"/>
      <c r="N38" s="106"/>
      <c r="O38" s="106"/>
      <c r="P38" s="106"/>
      <c r="Q38" s="106"/>
      <c r="S38" s="84"/>
      <c r="T38" s="25"/>
    </row>
    <row r="39" spans="3:20" ht="18" customHeight="1">
      <c r="C39" s="7" t="s">
        <v>89</v>
      </c>
      <c r="D39" s="8"/>
      <c r="E39" s="90"/>
      <c r="F39" s="90"/>
      <c r="G39" s="90"/>
      <c r="H39" s="90"/>
      <c r="I39" s="90"/>
      <c r="J39" s="90"/>
      <c r="K39" s="90"/>
      <c r="L39" s="90"/>
      <c r="M39" s="90"/>
      <c r="N39" s="90"/>
      <c r="O39" s="90"/>
      <c r="P39" s="90"/>
      <c r="Q39" s="90"/>
      <c r="R39" s="90"/>
      <c r="S39" s="91"/>
      <c r="T39" s="25"/>
    </row>
    <row r="40" spans="3:20" ht="15" customHeight="1">
      <c r="C40" s="92"/>
      <c r="D40" s="93"/>
      <c r="E40" s="93"/>
      <c r="F40" s="93"/>
      <c r="G40" s="93"/>
      <c r="H40" s="93"/>
      <c r="I40" s="93"/>
      <c r="J40" s="93"/>
      <c r="K40" s="93"/>
      <c r="L40" s="93"/>
      <c r="M40" s="93"/>
      <c r="N40" s="93"/>
      <c r="O40" s="93"/>
      <c r="P40" s="93"/>
      <c r="Q40" s="93"/>
      <c r="R40" s="93"/>
      <c r="S40" s="94"/>
      <c r="T40" s="25"/>
    </row>
    <row r="41" spans="3:20" ht="18.75" customHeight="1">
      <c r="C41" s="107" t="s">
        <v>90</v>
      </c>
      <c r="D41" s="170"/>
      <c r="E41" s="2545" t="str">
        <f>IF('1) INTRODUCIR DATOS'!F48="","",'1) INTRODUCIR DATOS'!F48)</f>
        <v>Renault</v>
      </c>
      <c r="F41" s="2545"/>
      <c r="G41" s="171" t="s">
        <v>37</v>
      </c>
      <c r="H41" s="2545" t="str">
        <f>IF('1) INTRODUCIR DATOS'!F49="","",'1) INTRODUCIR DATOS'!F49)</f>
        <v>Clio</v>
      </c>
      <c r="I41" s="2545"/>
      <c r="J41" s="2545"/>
      <c r="K41" s="2545"/>
      <c r="L41" s="2320" t="s">
        <v>38</v>
      </c>
      <c r="M41" s="2320"/>
      <c r="N41" s="2545" t="str">
        <f>IF('1) INTRODUCIR DATOS'!F50="","",'1) INTRODUCIR DATOS'!F50)</f>
        <v>xxxxxx</v>
      </c>
      <c r="O41" s="2545"/>
      <c r="P41" s="2545"/>
      <c r="Q41" s="2545"/>
      <c r="R41" s="2545"/>
      <c r="S41" s="84"/>
      <c r="T41" s="25"/>
    </row>
    <row r="42" spans="3:20" ht="12.75" customHeight="1">
      <c r="C42" s="107"/>
      <c r="D42" s="170"/>
      <c r="E42" s="121"/>
      <c r="F42" s="121"/>
      <c r="G42" s="171"/>
      <c r="H42" s="109"/>
      <c r="I42" s="109"/>
      <c r="J42" s="109"/>
      <c r="K42" s="109"/>
      <c r="L42" s="100"/>
      <c r="M42" s="108"/>
      <c r="N42" s="108"/>
      <c r="O42" s="108"/>
      <c r="P42" s="108"/>
      <c r="Q42" s="108"/>
      <c r="R42" s="108"/>
      <c r="S42" s="84"/>
      <c r="T42" s="25"/>
    </row>
    <row r="43" spans="3:20" ht="18.75" customHeight="1">
      <c r="C43" s="107" t="s">
        <v>91</v>
      </c>
      <c r="D43" s="170"/>
      <c r="E43" s="2545" t="str">
        <f>IF('1) INTRODUCIR DATOS'!F51="","",'1) INTRODUCIR DATOS'!F51)</f>
        <v>xxxxxx</v>
      </c>
      <c r="F43" s="2545"/>
      <c r="G43" s="2545"/>
      <c r="H43" s="110" t="s">
        <v>39</v>
      </c>
      <c r="I43" s="2545">
        <f>IF('1) INTRODUCIR DATOS'!F52="","",'1) INTRODUCIR DATOS'!F52)</f>
        <v>120</v>
      </c>
      <c r="J43" s="2545"/>
      <c r="K43" s="2558" t="s">
        <v>40</v>
      </c>
      <c r="L43" s="2558"/>
      <c r="M43" s="2558"/>
      <c r="N43" s="2559">
        <f>IF('1) INTRODUCIR DATOS'!F53="","",'1) INTRODUCIR DATOS'!F53)</f>
        <v>43658</v>
      </c>
      <c r="O43" s="2559"/>
      <c r="P43" s="2559"/>
      <c r="Q43" s="2559"/>
      <c r="R43" s="2559"/>
      <c r="S43" s="111"/>
      <c r="T43" s="25"/>
    </row>
    <row r="44" spans="3:20" ht="12.75" customHeight="1">
      <c r="C44" s="107"/>
      <c r="D44" s="170"/>
      <c r="E44" s="121"/>
      <c r="F44" s="121"/>
      <c r="G44" s="121"/>
      <c r="H44" s="110"/>
      <c r="I44" s="113"/>
      <c r="J44" s="171"/>
      <c r="K44" s="114"/>
      <c r="L44" s="114"/>
      <c r="M44" s="113"/>
      <c r="N44" s="113"/>
      <c r="O44" s="113"/>
      <c r="P44" s="113"/>
      <c r="Q44" s="113"/>
      <c r="R44" s="113"/>
      <c r="S44" s="111"/>
      <c r="T44" s="25"/>
    </row>
    <row r="45" spans="3:20" ht="18.75" customHeight="1">
      <c r="C45" s="115" t="s">
        <v>41</v>
      </c>
      <c r="D45" s="172"/>
      <c r="E45" s="2545" t="str">
        <f>IF('1) INTRODUCIR DATOS'!F54="","",'1) INTRODUCIR DATOS'!F54)</f>
        <v>vf1xxxxxxxxx</v>
      </c>
      <c r="F45" s="2545"/>
      <c r="G45" s="2545"/>
      <c r="H45" s="110"/>
      <c r="I45" s="110"/>
      <c r="J45" s="110"/>
      <c r="K45" s="110"/>
      <c r="L45" s="110"/>
      <c r="M45" s="110"/>
      <c r="N45" s="110"/>
      <c r="O45" s="110"/>
      <c r="P45" s="110"/>
      <c r="Q45" s="110"/>
      <c r="R45" s="110"/>
      <c r="S45" s="111"/>
      <c r="T45" s="25"/>
    </row>
    <row r="46" spans="3:20" ht="18.75" customHeight="1">
      <c r="C46" s="97"/>
      <c r="D46" s="100"/>
      <c r="E46" s="100"/>
      <c r="F46" s="100"/>
      <c r="G46" s="100"/>
      <c r="H46" s="100"/>
      <c r="I46" s="100"/>
      <c r="J46" s="100"/>
      <c r="K46" s="100"/>
      <c r="O46" s="100"/>
      <c r="P46" s="100"/>
      <c r="Q46" s="100"/>
      <c r="S46" s="84"/>
      <c r="T46" s="25"/>
    </row>
    <row r="47" spans="3:20" ht="18.75" customHeight="1" thickBot="1">
      <c r="C47" s="97"/>
      <c r="D47" s="2308" t="s">
        <v>43</v>
      </c>
      <c r="E47" s="2308"/>
      <c r="F47" s="2308"/>
      <c r="G47" s="2308"/>
      <c r="H47" s="2308"/>
      <c r="I47" s="2308"/>
      <c r="J47" s="2308"/>
      <c r="K47" s="88"/>
      <c r="L47" s="2560" t="s">
        <v>42</v>
      </c>
      <c r="M47" s="2560"/>
      <c r="N47" s="2560"/>
      <c r="O47" s="2560"/>
      <c r="P47" s="2560"/>
      <c r="Q47" s="2560"/>
      <c r="R47" s="2560"/>
      <c r="S47" s="84"/>
      <c r="T47" s="25"/>
    </row>
    <row r="48" spans="3:20" ht="30" customHeight="1" thickBot="1">
      <c r="C48" s="116"/>
      <c r="D48" s="2308"/>
      <c r="E48" s="2308"/>
      <c r="F48" s="2308"/>
      <c r="G48" s="2308"/>
      <c r="H48" s="2308"/>
      <c r="I48" s="2308"/>
      <c r="J48" s="2308"/>
      <c r="K48" s="88"/>
      <c r="L48" s="2561">
        <f>IF('1) INTRODUCIR DATOS'!F56="","",'1) INTRODUCIR DATOS'!F56)</f>
        <v>1000</v>
      </c>
      <c r="M48" s="2562"/>
      <c r="N48" s="2562"/>
      <c r="O48" s="2562"/>
      <c r="P48" s="2562"/>
      <c r="Q48" s="2562"/>
      <c r="R48" s="2563"/>
      <c r="S48" s="117"/>
      <c r="T48" s="25"/>
    </row>
    <row r="49" spans="2:20" ht="13.5" customHeight="1">
      <c r="C49" s="116"/>
      <c r="D49" s="2308"/>
      <c r="E49" s="2308"/>
      <c r="F49" s="2308"/>
      <c r="G49" s="2308"/>
      <c r="H49" s="2308"/>
      <c r="I49" s="2308"/>
      <c r="J49" s="2308"/>
      <c r="K49" s="88"/>
      <c r="L49" s="89"/>
      <c r="M49" s="89"/>
      <c r="N49" s="89"/>
      <c r="O49" s="89"/>
      <c r="P49" s="118"/>
      <c r="Q49" s="88"/>
      <c r="R49" s="88"/>
      <c r="S49" s="117"/>
      <c r="T49" s="25"/>
    </row>
    <row r="50" spans="2:20" ht="13.5" customHeight="1">
      <c r="C50" s="116"/>
      <c r="D50" s="2308"/>
      <c r="E50" s="2308"/>
      <c r="F50" s="2308"/>
      <c r="G50" s="2308"/>
      <c r="H50" s="2308"/>
      <c r="I50" s="2308"/>
      <c r="J50" s="2308"/>
      <c r="K50" s="88"/>
      <c r="L50" s="89"/>
      <c r="M50" s="89"/>
      <c r="N50" s="89"/>
      <c r="O50" s="89"/>
      <c r="P50" s="118"/>
      <c r="Q50" s="88"/>
      <c r="R50" s="88"/>
      <c r="S50" s="117"/>
      <c r="T50" s="25"/>
    </row>
    <row r="51" spans="2:20" ht="25.5" customHeight="1">
      <c r="C51" s="116"/>
      <c r="D51" s="119" t="s">
        <v>44</v>
      </c>
      <c r="F51" s="79"/>
      <c r="G51" s="79"/>
      <c r="J51" s="2559">
        <f>IF('1) INTRODUCIR DATOS'!F55="","",'1) INTRODUCIR DATOS'!F55)</f>
        <v>44208</v>
      </c>
      <c r="K51" s="2559"/>
      <c r="S51" s="120"/>
      <c r="T51" s="25"/>
    </row>
    <row r="52" spans="2:20" ht="15" customHeight="1">
      <c r="B52" s="121"/>
      <c r="C52" s="122"/>
      <c r="D52" s="119"/>
      <c r="E52" s="89"/>
      <c r="F52" s="102"/>
      <c r="G52" s="102"/>
      <c r="H52" s="102"/>
      <c r="I52" s="121"/>
      <c r="J52" s="121"/>
      <c r="K52" s="121"/>
      <c r="L52" s="123"/>
      <c r="M52" s="123"/>
      <c r="N52" s="123"/>
      <c r="O52" s="123"/>
      <c r="P52" s="124"/>
      <c r="Q52" s="102"/>
      <c r="R52" s="102"/>
      <c r="S52" s="125"/>
      <c r="T52" s="25"/>
    </row>
    <row r="53" spans="2:20" ht="17.25" customHeight="1">
      <c r="C53" s="7" t="s">
        <v>92</v>
      </c>
      <c r="D53" s="8"/>
      <c r="E53" s="90"/>
      <c r="F53" s="90"/>
      <c r="G53" s="90"/>
      <c r="H53" s="90"/>
      <c r="I53" s="90"/>
      <c r="J53" s="90"/>
      <c r="K53" s="90"/>
      <c r="L53" s="90"/>
      <c r="M53" s="90"/>
      <c r="N53" s="90"/>
      <c r="O53" s="90"/>
      <c r="P53" s="90"/>
      <c r="Q53" s="90"/>
      <c r="R53" s="90"/>
      <c r="S53" s="91"/>
      <c r="T53" s="25"/>
    </row>
    <row r="54" spans="2:20" ht="15" customHeight="1">
      <c r="C54" s="92"/>
      <c r="D54" s="93"/>
      <c r="E54" s="93"/>
      <c r="F54" s="93"/>
      <c r="G54" s="93"/>
      <c r="H54" s="93"/>
      <c r="I54" s="93"/>
      <c r="J54" s="93"/>
      <c r="K54" s="93"/>
      <c r="L54" s="93"/>
      <c r="M54" s="93"/>
      <c r="N54" s="93"/>
      <c r="O54" s="93"/>
      <c r="P54" s="93"/>
      <c r="Q54" s="93"/>
      <c r="R54" s="93"/>
      <c r="S54" s="94"/>
      <c r="T54" s="25"/>
    </row>
    <row r="55" spans="2:20" ht="17.25" customHeight="1">
      <c r="C55" s="92"/>
      <c r="E55" s="126" t="s">
        <v>93</v>
      </c>
      <c r="F55" s="102"/>
      <c r="G55" s="102"/>
      <c r="H55" s="102"/>
      <c r="I55" s="102"/>
      <c r="J55" s="102"/>
      <c r="K55" s="102"/>
      <c r="L55" s="102"/>
      <c r="N55" s="127" t="str">
        <f>IF('SOL.PEDIDO RENAULT'!L47="","",'SOL.PEDIDO RENAULT'!L47)</f>
        <v/>
      </c>
      <c r="O55" s="102"/>
      <c r="P55" s="102"/>
      <c r="R55" s="102"/>
      <c r="S55" s="125"/>
      <c r="T55" s="25"/>
    </row>
    <row r="56" spans="2:20" ht="9" customHeight="1">
      <c r="C56" s="92"/>
      <c r="F56" s="102"/>
      <c r="G56" s="102"/>
      <c r="H56" s="102"/>
      <c r="I56" s="102"/>
      <c r="J56" s="102"/>
      <c r="K56" s="102"/>
      <c r="L56" s="102"/>
      <c r="M56" s="102"/>
      <c r="N56" s="102"/>
      <c r="O56" s="102"/>
      <c r="P56" s="102"/>
      <c r="Q56" s="102"/>
      <c r="R56" s="102"/>
      <c r="S56" s="125"/>
      <c r="T56" s="25"/>
    </row>
    <row r="57" spans="2:20" ht="17.25" customHeight="1">
      <c r="C57" s="92"/>
      <c r="E57" s="2308" t="s">
        <v>94</v>
      </c>
      <c r="F57" s="2308"/>
      <c r="G57" s="2308"/>
      <c r="H57" s="2308"/>
      <c r="I57" s="2308"/>
      <c r="J57" s="2308"/>
      <c r="K57" s="2308"/>
      <c r="L57" s="2308"/>
      <c r="N57" s="127" t="str">
        <f>IF('SOL.PEDIDO RENAULT'!L49="","",'SOL.PEDIDO RENAULT'!L49)</f>
        <v/>
      </c>
      <c r="O57" s="102"/>
      <c r="P57" s="102"/>
      <c r="R57" s="102"/>
      <c r="S57" s="125"/>
      <c r="T57" s="25"/>
    </row>
    <row r="58" spans="2:20" ht="18" customHeight="1">
      <c r="C58" s="92"/>
      <c r="E58" s="2308"/>
      <c r="F58" s="2308"/>
      <c r="G58" s="2308"/>
      <c r="H58" s="2308"/>
      <c r="I58" s="2308"/>
      <c r="J58" s="2308"/>
      <c r="K58" s="2308"/>
      <c r="L58" s="2308"/>
      <c r="M58" s="102"/>
      <c r="N58" s="102"/>
      <c r="O58" s="102"/>
      <c r="P58" s="102"/>
      <c r="Q58" s="102"/>
      <c r="R58" s="102"/>
      <c r="S58" s="125"/>
      <c r="T58" s="25"/>
    </row>
    <row r="59" spans="2:20" ht="9" customHeight="1">
      <c r="C59" s="92"/>
      <c r="E59" s="112"/>
      <c r="F59" s="112"/>
      <c r="G59" s="112"/>
      <c r="H59" s="112"/>
      <c r="I59" s="112"/>
      <c r="J59" s="112"/>
      <c r="K59" s="112"/>
      <c r="L59" s="112"/>
      <c r="M59" s="102"/>
      <c r="N59" s="102"/>
      <c r="O59" s="102"/>
      <c r="P59" s="102"/>
      <c r="Q59" s="102"/>
      <c r="R59" s="102"/>
      <c r="S59" s="125"/>
      <c r="T59" s="25"/>
    </row>
    <row r="60" spans="2:20" ht="17.25" customHeight="1">
      <c r="C60" s="92"/>
      <c r="E60" s="126" t="s">
        <v>115</v>
      </c>
      <c r="F60" s="102"/>
      <c r="G60" s="102"/>
      <c r="H60" s="102"/>
      <c r="I60" s="102"/>
      <c r="J60" s="102"/>
      <c r="K60" s="102"/>
      <c r="L60" s="102"/>
      <c r="N60" s="127" t="str">
        <f>IF('SOL.PEDIDO RENAULT'!L52="","",'SOL.PEDIDO RENAULT'!L52)</f>
        <v/>
      </c>
      <c r="O60" s="102"/>
      <c r="P60" s="102"/>
      <c r="R60" s="102"/>
      <c r="S60" s="125"/>
      <c r="T60" s="25"/>
    </row>
    <row r="61" spans="2:20" ht="20.25" customHeight="1" thickBot="1">
      <c r="C61" s="92"/>
      <c r="D61" s="110"/>
      <c r="F61" s="110"/>
      <c r="G61" s="110"/>
      <c r="H61" s="110"/>
      <c r="I61" s="110"/>
      <c r="J61" s="110"/>
      <c r="K61" s="110"/>
      <c r="L61" s="110"/>
      <c r="M61" s="110"/>
      <c r="N61" s="110"/>
      <c r="O61" s="110"/>
      <c r="P61" s="110"/>
      <c r="Q61" s="110"/>
      <c r="R61" s="110"/>
      <c r="S61" s="129"/>
      <c r="T61" s="25"/>
    </row>
    <row r="62" spans="2:20" ht="30" customHeight="1" thickBot="1">
      <c r="C62" s="128"/>
      <c r="D62" s="110"/>
      <c r="F62" s="110"/>
      <c r="G62" s="2570" t="s">
        <v>75</v>
      </c>
      <c r="H62" s="2570"/>
      <c r="I62" s="2570"/>
      <c r="J62" s="2570"/>
      <c r="K62" s="2571"/>
      <c r="L62" s="2561">
        <f>IF('1) INTRODUCIR DATOS'!F43="","",'1) INTRODUCIR DATOS'!F43)</f>
        <v>0</v>
      </c>
      <c r="M62" s="2562"/>
      <c r="N62" s="2562"/>
      <c r="O62" s="2562"/>
      <c r="P62" s="2562"/>
      <c r="Q62" s="2562"/>
      <c r="R62" s="2563"/>
      <c r="S62" s="129"/>
      <c r="T62" s="25"/>
    </row>
    <row r="63" spans="2:20" ht="15" customHeight="1">
      <c r="C63" s="128"/>
      <c r="D63" s="110"/>
      <c r="F63" s="110"/>
      <c r="G63" s="130"/>
      <c r="H63" s="130"/>
      <c r="I63" s="130"/>
      <c r="J63" s="130"/>
      <c r="K63" s="130"/>
      <c r="L63" s="131"/>
      <c r="M63" s="131"/>
      <c r="N63" s="131"/>
      <c r="O63" s="131"/>
      <c r="P63" s="131"/>
      <c r="Q63" s="131"/>
      <c r="R63" s="131"/>
      <c r="S63" s="129"/>
      <c r="T63" s="25"/>
    </row>
    <row r="64" spans="2:20" ht="8.25" customHeight="1">
      <c r="C64" s="132"/>
      <c r="D64" s="173"/>
      <c r="E64" s="133"/>
      <c r="F64" s="133"/>
      <c r="G64" s="133"/>
      <c r="H64" s="133"/>
      <c r="I64" s="133"/>
      <c r="J64" s="133"/>
      <c r="K64" s="133"/>
      <c r="L64" s="133"/>
      <c r="M64" s="133"/>
      <c r="N64" s="133"/>
      <c r="O64" s="133"/>
      <c r="P64" s="133"/>
      <c r="Q64" s="133"/>
      <c r="R64" s="133"/>
      <c r="S64" s="134"/>
      <c r="T64" s="25"/>
    </row>
    <row r="65" spans="2:20" ht="18" customHeight="1">
      <c r="C65" s="116" t="s">
        <v>116</v>
      </c>
      <c r="D65" s="2568"/>
      <c r="E65" s="2568"/>
      <c r="F65" s="2568"/>
      <c r="G65" s="2568"/>
      <c r="H65" s="2568"/>
      <c r="I65" s="88"/>
      <c r="J65" s="2569" t="s">
        <v>117</v>
      </c>
      <c r="K65" s="2569"/>
      <c r="L65" s="2568"/>
      <c r="M65" s="2568"/>
      <c r="N65" s="2568"/>
      <c r="O65" s="2568"/>
      <c r="P65" s="2568"/>
      <c r="Q65" s="2568"/>
      <c r="R65" s="2568"/>
      <c r="S65" s="117"/>
      <c r="T65" s="25"/>
    </row>
    <row r="66" spans="2:20" ht="9" customHeight="1">
      <c r="C66" s="116"/>
      <c r="D66" s="136"/>
      <c r="F66" s="88"/>
      <c r="G66" s="88"/>
      <c r="H66" s="88"/>
      <c r="I66" s="88"/>
      <c r="J66" s="121"/>
      <c r="K66" s="121"/>
      <c r="L66" s="88"/>
      <c r="M66" s="88"/>
      <c r="N66" s="88"/>
      <c r="O66" s="88"/>
      <c r="P66" s="88"/>
      <c r="Q66" s="88"/>
      <c r="R66" s="102"/>
      <c r="S66" s="137"/>
      <c r="T66" s="25"/>
    </row>
    <row r="67" spans="2:20" ht="17.25" customHeight="1">
      <c r="C67" s="116" t="s">
        <v>118</v>
      </c>
      <c r="D67" s="2568"/>
      <c r="E67" s="2568"/>
      <c r="F67" s="2568"/>
      <c r="G67" s="2568"/>
      <c r="H67" s="2568"/>
      <c r="I67" s="88"/>
      <c r="J67" s="2569" t="s">
        <v>119</v>
      </c>
      <c r="K67" s="2569"/>
      <c r="L67" s="2568"/>
      <c r="M67" s="2568"/>
      <c r="N67" s="2568"/>
      <c r="O67" s="2568"/>
      <c r="P67" s="2568"/>
      <c r="Q67" s="2568"/>
      <c r="R67" s="2568"/>
      <c r="S67" s="137"/>
      <c r="T67" s="25"/>
    </row>
    <row r="68" spans="2:20" ht="8.25" customHeight="1">
      <c r="C68" s="116"/>
      <c r="D68" s="136"/>
      <c r="F68" s="88"/>
      <c r="G68" s="88"/>
      <c r="H68" s="88"/>
      <c r="I68" s="88"/>
      <c r="J68" s="121"/>
      <c r="K68" s="121"/>
      <c r="L68" s="88"/>
      <c r="M68" s="88"/>
      <c r="N68" s="88"/>
      <c r="O68" s="88"/>
      <c r="P68" s="88"/>
      <c r="Q68" s="88"/>
      <c r="R68" s="102"/>
      <c r="S68" s="137"/>
      <c r="T68" s="25"/>
    </row>
    <row r="69" spans="2:20" ht="18" customHeight="1">
      <c r="C69" s="116" t="s">
        <v>120</v>
      </c>
      <c r="D69" s="2568"/>
      <c r="E69" s="2568"/>
      <c r="F69" s="2568"/>
      <c r="G69" s="2568"/>
      <c r="H69" s="2568"/>
      <c r="I69" s="88"/>
      <c r="J69" s="2308" t="s">
        <v>121</v>
      </c>
      <c r="K69" s="2308"/>
      <c r="L69" s="2568"/>
      <c r="M69" s="2568"/>
      <c r="N69" s="2568"/>
      <c r="O69" s="2568"/>
      <c r="P69" s="2568"/>
      <c r="Q69" s="2568"/>
      <c r="R69" s="2568"/>
      <c r="S69" s="137"/>
      <c r="T69" s="25"/>
    </row>
    <row r="70" spans="2:20" ht="9" customHeight="1">
      <c r="C70" s="116"/>
      <c r="D70" s="136"/>
      <c r="F70" s="174"/>
      <c r="G70" s="174"/>
      <c r="H70" s="174"/>
      <c r="I70" s="174"/>
      <c r="J70" s="112"/>
      <c r="K70" s="112"/>
      <c r="L70" s="175"/>
      <c r="M70" s="175"/>
      <c r="N70" s="175"/>
      <c r="O70" s="175"/>
      <c r="P70" s="175"/>
      <c r="Q70" s="175"/>
      <c r="R70" s="175"/>
      <c r="S70" s="137"/>
      <c r="T70" s="25"/>
    </row>
    <row r="71" spans="2:20" ht="18" customHeight="1">
      <c r="C71" s="135"/>
      <c r="D71" s="136"/>
      <c r="E71" s="88"/>
      <c r="F71" s="174"/>
      <c r="G71" s="174"/>
      <c r="H71" s="174"/>
      <c r="I71" s="174"/>
      <c r="J71" s="112" t="s">
        <v>122</v>
      </c>
      <c r="K71" s="112"/>
      <c r="L71" s="2568"/>
      <c r="M71" s="2568"/>
      <c r="N71" s="2568"/>
      <c r="O71" s="2568"/>
      <c r="P71" s="2568"/>
      <c r="Q71" s="2568"/>
      <c r="R71" s="2568"/>
      <c r="S71" s="137"/>
      <c r="T71" s="25"/>
    </row>
    <row r="72" spans="2:20" ht="9" customHeight="1">
      <c r="C72" s="135"/>
      <c r="D72" s="136"/>
      <c r="E72" s="88"/>
      <c r="F72" s="174"/>
      <c r="G72" s="174"/>
      <c r="H72" s="174"/>
      <c r="I72" s="174"/>
      <c r="J72" s="176"/>
      <c r="K72" s="176"/>
      <c r="L72" s="176"/>
      <c r="M72" s="176"/>
      <c r="N72" s="176"/>
      <c r="O72" s="176"/>
      <c r="P72" s="176"/>
      <c r="Q72" s="176"/>
      <c r="R72" s="176"/>
      <c r="S72" s="137"/>
      <c r="T72" s="25"/>
    </row>
    <row r="73" spans="2:20" ht="18" customHeight="1">
      <c r="C73" s="2586" t="s">
        <v>123</v>
      </c>
      <c r="D73" s="2587"/>
      <c r="E73" s="2587"/>
      <c r="F73" s="2588"/>
      <c r="G73" s="2586" t="s">
        <v>124</v>
      </c>
      <c r="H73" s="2587"/>
      <c r="I73" s="2587"/>
      <c r="J73" s="2587"/>
      <c r="K73" s="2588"/>
      <c r="L73" s="2586" t="s">
        <v>125</v>
      </c>
      <c r="M73" s="2587"/>
      <c r="N73" s="2587"/>
      <c r="O73" s="2587"/>
      <c r="P73" s="2587"/>
      <c r="Q73" s="2587"/>
      <c r="R73" s="2587"/>
      <c r="S73" s="2588"/>
      <c r="T73" s="25"/>
    </row>
    <row r="74" spans="2:20" ht="63" customHeight="1">
      <c r="C74" s="2589"/>
      <c r="D74" s="2590"/>
      <c r="E74" s="2590"/>
      <c r="F74" s="2591"/>
      <c r="G74" s="2589"/>
      <c r="H74" s="2590"/>
      <c r="I74" s="2590"/>
      <c r="J74" s="2590"/>
      <c r="K74" s="2591"/>
      <c r="L74" s="2589"/>
      <c r="M74" s="2590"/>
      <c r="N74" s="2590"/>
      <c r="O74" s="2590"/>
      <c r="P74" s="2590"/>
      <c r="Q74" s="2590"/>
      <c r="R74" s="2590"/>
      <c r="S74" s="2591"/>
      <c r="T74" s="25"/>
    </row>
    <row r="75" spans="2:20" ht="12" customHeight="1">
      <c r="C75" s="2592"/>
      <c r="D75" s="2593"/>
      <c r="E75" s="2593"/>
      <c r="F75" s="2594"/>
      <c r="G75" s="2592"/>
      <c r="H75" s="2593"/>
      <c r="I75" s="2593"/>
      <c r="J75" s="2593"/>
      <c r="K75" s="2594"/>
      <c r="L75" s="2592"/>
      <c r="M75" s="2593"/>
      <c r="N75" s="2593"/>
      <c r="O75" s="2593"/>
      <c r="P75" s="2593"/>
      <c r="Q75" s="2593"/>
      <c r="R75" s="2593"/>
      <c r="S75" s="2594"/>
      <c r="T75" s="25"/>
    </row>
    <row r="76" spans="2:20" ht="15" customHeight="1">
      <c r="C76" s="144"/>
      <c r="D76" s="144"/>
      <c r="E76" s="144"/>
      <c r="F76" s="144"/>
      <c r="G76" s="144"/>
      <c r="H76" s="144"/>
      <c r="I76" s="144"/>
      <c r="J76" s="144"/>
      <c r="K76" s="144"/>
      <c r="L76" s="144"/>
      <c r="M76" s="144"/>
      <c r="N76" s="144"/>
      <c r="O76" s="144"/>
      <c r="P76" s="144"/>
      <c r="Q76" s="144"/>
      <c r="R76" s="144"/>
      <c r="S76" s="144"/>
      <c r="T76" s="25"/>
    </row>
    <row r="77" spans="2:20" ht="26.25" customHeight="1">
      <c r="C77" s="2572" t="s">
        <v>983</v>
      </c>
      <c r="D77" s="2573"/>
      <c r="E77" s="2573"/>
      <c r="F77" s="2573"/>
      <c r="G77" s="2573"/>
      <c r="H77" s="2573"/>
      <c r="I77" s="2573"/>
      <c r="J77" s="2573"/>
      <c r="K77" s="2573"/>
      <c r="L77" s="2573"/>
      <c r="M77" s="2573"/>
      <c r="N77" s="2573"/>
      <c r="O77" s="2573"/>
      <c r="P77" s="2573"/>
      <c r="Q77" s="2573"/>
      <c r="R77" s="2573"/>
      <c r="S77" s="2574"/>
      <c r="T77" s="25"/>
    </row>
    <row r="78" spans="2:20" ht="46.5" customHeight="1">
      <c r="B78" s="145"/>
      <c r="C78" s="2575"/>
      <c r="D78" s="2576"/>
      <c r="E78" s="2576"/>
      <c r="F78" s="2576"/>
      <c r="G78" s="2576"/>
      <c r="H78" s="2576"/>
      <c r="I78" s="2576"/>
      <c r="J78" s="2576"/>
      <c r="K78" s="2576"/>
      <c r="L78" s="2576"/>
      <c r="M78" s="2576"/>
      <c r="N78" s="2576"/>
      <c r="O78" s="2576"/>
      <c r="P78" s="2576"/>
      <c r="Q78" s="2576"/>
      <c r="R78" s="2576"/>
      <c r="S78" s="2577"/>
      <c r="T78" s="25"/>
    </row>
    <row r="79" spans="2:20" ht="10.5" customHeight="1">
      <c r="C79" s="2575"/>
      <c r="D79" s="2576"/>
      <c r="E79" s="2576"/>
      <c r="F79" s="2576"/>
      <c r="G79" s="2576"/>
      <c r="H79" s="2576"/>
      <c r="I79" s="2576"/>
      <c r="J79" s="2576"/>
      <c r="K79" s="2576"/>
      <c r="L79" s="2576"/>
      <c r="M79" s="2576"/>
      <c r="N79" s="2576"/>
      <c r="O79" s="2576"/>
      <c r="P79" s="2576"/>
      <c r="Q79" s="2576"/>
      <c r="R79" s="2576"/>
      <c r="S79" s="2577"/>
      <c r="T79" s="25"/>
    </row>
    <row r="80" spans="2:20" ht="24.75" customHeight="1">
      <c r="C80" s="2575"/>
      <c r="D80" s="2576"/>
      <c r="E80" s="2576"/>
      <c r="F80" s="2576"/>
      <c r="G80" s="2576"/>
      <c r="H80" s="2576"/>
      <c r="I80" s="2576"/>
      <c r="J80" s="2576"/>
      <c r="K80" s="2576"/>
      <c r="L80" s="2576"/>
      <c r="M80" s="2576"/>
      <c r="N80" s="2576"/>
      <c r="O80" s="2576"/>
      <c r="P80" s="2576"/>
      <c r="Q80" s="2576"/>
      <c r="R80" s="2576"/>
      <c r="S80" s="2577"/>
      <c r="T80" s="25"/>
    </row>
    <row r="81" spans="3:20" ht="23.25" customHeight="1">
      <c r="C81" s="2575"/>
      <c r="D81" s="2576"/>
      <c r="E81" s="2576"/>
      <c r="F81" s="2576"/>
      <c r="G81" s="2576"/>
      <c r="H81" s="2576"/>
      <c r="I81" s="2576"/>
      <c r="J81" s="2576"/>
      <c r="K81" s="2576"/>
      <c r="L81" s="2576"/>
      <c r="M81" s="2576"/>
      <c r="N81" s="2576"/>
      <c r="O81" s="2576"/>
      <c r="P81" s="2576"/>
      <c r="Q81" s="2576"/>
      <c r="R81" s="2576"/>
      <c r="S81" s="2577"/>
      <c r="T81" s="25"/>
    </row>
    <row r="82" spans="3:20" ht="9.75" customHeight="1">
      <c r="C82" s="2575"/>
      <c r="D82" s="2576"/>
      <c r="E82" s="2576"/>
      <c r="F82" s="2576"/>
      <c r="G82" s="2576"/>
      <c r="H82" s="2576"/>
      <c r="I82" s="2576"/>
      <c r="J82" s="2576"/>
      <c r="K82" s="2576"/>
      <c r="L82" s="2576"/>
      <c r="M82" s="2576"/>
      <c r="N82" s="2576"/>
      <c r="O82" s="2576"/>
      <c r="P82" s="2576"/>
      <c r="Q82" s="2576"/>
      <c r="R82" s="2576"/>
      <c r="S82" s="2577"/>
      <c r="T82" s="25"/>
    </row>
    <row r="83" spans="3:20" ht="23.25" customHeight="1">
      <c r="C83" s="2575"/>
      <c r="D83" s="2576"/>
      <c r="E83" s="2576"/>
      <c r="F83" s="2576"/>
      <c r="G83" s="2576"/>
      <c r="H83" s="2576"/>
      <c r="I83" s="2576"/>
      <c r="J83" s="2576"/>
      <c r="K83" s="2576"/>
      <c r="L83" s="2576"/>
      <c r="M83" s="2576"/>
      <c r="N83" s="2576"/>
      <c r="O83" s="2576"/>
      <c r="P83" s="2576"/>
      <c r="Q83" s="2576"/>
      <c r="R83" s="2576"/>
      <c r="S83" s="2577"/>
      <c r="T83" s="25"/>
    </row>
    <row r="84" spans="3:20" ht="9.75" customHeight="1">
      <c r="C84" s="2575"/>
      <c r="D84" s="2576"/>
      <c r="E84" s="2576"/>
      <c r="F84" s="2576"/>
      <c r="G84" s="2576"/>
      <c r="H84" s="2576"/>
      <c r="I84" s="2576"/>
      <c r="J84" s="2576"/>
      <c r="K84" s="2576"/>
      <c r="L84" s="2576"/>
      <c r="M84" s="2576"/>
      <c r="N84" s="2576"/>
      <c r="O84" s="2576"/>
      <c r="P84" s="2576"/>
      <c r="Q84" s="2576"/>
      <c r="R84" s="2576"/>
      <c r="S84" s="2577"/>
      <c r="T84" s="25"/>
    </row>
    <row r="85" spans="3:20" ht="23.25" customHeight="1">
      <c r="C85" s="2575"/>
      <c r="D85" s="2576"/>
      <c r="E85" s="2576"/>
      <c r="F85" s="2576"/>
      <c r="G85" s="2576"/>
      <c r="H85" s="2576"/>
      <c r="I85" s="2576"/>
      <c r="J85" s="2576"/>
      <c r="K85" s="2576"/>
      <c r="L85" s="2576"/>
      <c r="M85" s="2576"/>
      <c r="N85" s="2576"/>
      <c r="O85" s="2576"/>
      <c r="P85" s="2576"/>
      <c r="Q85" s="2576"/>
      <c r="R85" s="2576"/>
      <c r="S85" s="2577"/>
      <c r="T85" s="25"/>
    </row>
    <row r="86" spans="3:20" ht="9.75" customHeight="1">
      <c r="C86" s="2575"/>
      <c r="D86" s="2576"/>
      <c r="E86" s="2576"/>
      <c r="F86" s="2576"/>
      <c r="G86" s="2576"/>
      <c r="H86" s="2576"/>
      <c r="I86" s="2576"/>
      <c r="J86" s="2576"/>
      <c r="K86" s="2576"/>
      <c r="L86" s="2576"/>
      <c r="M86" s="2576"/>
      <c r="N86" s="2576"/>
      <c r="O86" s="2576"/>
      <c r="P86" s="2576"/>
      <c r="Q86" s="2576"/>
      <c r="R86" s="2576"/>
      <c r="S86" s="2577"/>
      <c r="T86" s="25"/>
    </row>
    <row r="87" spans="3:20" ht="23.25" customHeight="1">
      <c r="C87" s="2575"/>
      <c r="D87" s="2576"/>
      <c r="E87" s="2576"/>
      <c r="F87" s="2576"/>
      <c r="G87" s="2576"/>
      <c r="H87" s="2576"/>
      <c r="I87" s="2576"/>
      <c r="J87" s="2576"/>
      <c r="K87" s="2576"/>
      <c r="L87" s="2576"/>
      <c r="M87" s="2576"/>
      <c r="N87" s="2576"/>
      <c r="O87" s="2576"/>
      <c r="P87" s="2576"/>
      <c r="Q87" s="2576"/>
      <c r="R87" s="2576"/>
      <c r="S87" s="2577"/>
      <c r="T87" s="25"/>
    </row>
    <row r="88" spans="3:20" ht="9.75" customHeight="1">
      <c r="C88" s="2575"/>
      <c r="D88" s="2576"/>
      <c r="E88" s="2576"/>
      <c r="F88" s="2576"/>
      <c r="G88" s="2576"/>
      <c r="H88" s="2576"/>
      <c r="I88" s="2576"/>
      <c r="J88" s="2576"/>
      <c r="K88" s="2576"/>
      <c r="L88" s="2576"/>
      <c r="M88" s="2576"/>
      <c r="N88" s="2576"/>
      <c r="O88" s="2576"/>
      <c r="P88" s="2576"/>
      <c r="Q88" s="2576"/>
      <c r="R88" s="2576"/>
      <c r="S88" s="2577"/>
      <c r="T88" s="25"/>
    </row>
    <row r="89" spans="3:20" ht="23.25" customHeight="1">
      <c r="C89" s="2575"/>
      <c r="D89" s="2576"/>
      <c r="E89" s="2576"/>
      <c r="F89" s="2576"/>
      <c r="G89" s="2576"/>
      <c r="H89" s="2576"/>
      <c r="I89" s="2576"/>
      <c r="J89" s="2576"/>
      <c r="K89" s="2576"/>
      <c r="L89" s="2576"/>
      <c r="M89" s="2576"/>
      <c r="N89" s="2576"/>
      <c r="O89" s="2576"/>
      <c r="P89" s="2576"/>
      <c r="Q89" s="2576"/>
      <c r="R89" s="2576"/>
      <c r="S89" s="2577"/>
      <c r="T89" s="25"/>
    </row>
    <row r="90" spans="3:20" ht="27" customHeight="1">
      <c r="C90" s="2575"/>
      <c r="D90" s="2576"/>
      <c r="E90" s="2576"/>
      <c r="F90" s="2576"/>
      <c r="G90" s="2576"/>
      <c r="H90" s="2576"/>
      <c r="I90" s="2576"/>
      <c r="J90" s="2576"/>
      <c r="K90" s="2576"/>
      <c r="L90" s="2576"/>
      <c r="M90" s="2576"/>
      <c r="N90" s="2576"/>
      <c r="O90" s="2576"/>
      <c r="P90" s="2576"/>
      <c r="Q90" s="2576"/>
      <c r="R90" s="2576"/>
      <c r="S90" s="2577"/>
      <c r="T90" s="25"/>
    </row>
    <row r="91" spans="3:20" ht="46.5">
      <c r="C91" s="2575"/>
      <c r="D91" s="2576"/>
      <c r="E91" s="2576"/>
      <c r="F91" s="2576"/>
      <c r="G91" s="2576"/>
      <c r="H91" s="2576"/>
      <c r="I91" s="2576"/>
      <c r="J91" s="2576"/>
      <c r="K91" s="2576"/>
      <c r="L91" s="2576"/>
      <c r="M91" s="2576"/>
      <c r="N91" s="2576"/>
      <c r="O91" s="2576"/>
      <c r="P91" s="2576"/>
      <c r="Q91" s="2576"/>
      <c r="R91" s="2576"/>
      <c r="S91" s="2577"/>
      <c r="T91" s="25"/>
    </row>
    <row r="92" spans="3:20" ht="12.75" customHeight="1">
      <c r="C92" s="2575"/>
      <c r="D92" s="2576"/>
      <c r="E92" s="2576"/>
      <c r="F92" s="2576"/>
      <c r="G92" s="2576"/>
      <c r="H92" s="2576"/>
      <c r="I92" s="2576"/>
      <c r="J92" s="2576"/>
      <c r="K92" s="2576"/>
      <c r="L92" s="2576"/>
      <c r="M92" s="2576"/>
      <c r="N92" s="2576"/>
      <c r="O92" s="2576"/>
      <c r="P92" s="2576"/>
      <c r="Q92" s="2576"/>
      <c r="R92" s="2576"/>
      <c r="S92" s="2577"/>
      <c r="T92" s="25"/>
    </row>
    <row r="93" spans="3:20" ht="18.75" customHeight="1">
      <c r="C93" s="2575"/>
      <c r="D93" s="2576"/>
      <c r="E93" s="2576"/>
      <c r="F93" s="2576"/>
      <c r="G93" s="2576"/>
      <c r="H93" s="2576"/>
      <c r="I93" s="2576"/>
      <c r="J93" s="2576"/>
      <c r="K93" s="2576"/>
      <c r="L93" s="2576"/>
      <c r="M93" s="2576"/>
      <c r="N93" s="2576"/>
      <c r="O93" s="2576"/>
      <c r="P93" s="2576"/>
      <c r="Q93" s="2576"/>
      <c r="R93" s="2576"/>
      <c r="S93" s="2577"/>
      <c r="T93" s="25"/>
    </row>
    <row r="94" spans="3:20" ht="18" customHeight="1">
      <c r="C94" s="2575"/>
      <c r="D94" s="2576"/>
      <c r="E94" s="2576"/>
      <c r="F94" s="2576"/>
      <c r="G94" s="2576"/>
      <c r="H94" s="2576"/>
      <c r="I94" s="2576"/>
      <c r="J94" s="2576"/>
      <c r="K94" s="2576"/>
      <c r="L94" s="2576"/>
      <c r="M94" s="2576"/>
      <c r="N94" s="2576"/>
      <c r="O94" s="2576"/>
      <c r="P94" s="2576"/>
      <c r="Q94" s="2576"/>
      <c r="R94" s="2576"/>
      <c r="S94" s="2577"/>
      <c r="T94" s="25"/>
    </row>
    <row r="95" spans="3:20" ht="18.75" customHeight="1">
      <c r="C95" s="2575"/>
      <c r="D95" s="2576"/>
      <c r="E95" s="2576"/>
      <c r="F95" s="2576"/>
      <c r="G95" s="2576"/>
      <c r="H95" s="2576"/>
      <c r="I95" s="2576"/>
      <c r="J95" s="2576"/>
      <c r="K95" s="2576"/>
      <c r="L95" s="2576"/>
      <c r="M95" s="2576"/>
      <c r="N95" s="2576"/>
      <c r="O95" s="2576"/>
      <c r="P95" s="2576"/>
      <c r="Q95" s="2576"/>
      <c r="R95" s="2576"/>
      <c r="S95" s="2577"/>
      <c r="T95" s="25"/>
    </row>
    <row r="96" spans="3:20" ht="18" customHeight="1">
      <c r="C96" s="2575"/>
      <c r="D96" s="2576"/>
      <c r="E96" s="2576"/>
      <c r="F96" s="2576"/>
      <c r="G96" s="2576"/>
      <c r="H96" s="2576"/>
      <c r="I96" s="2576"/>
      <c r="J96" s="2576"/>
      <c r="K96" s="2576"/>
      <c r="L96" s="2576"/>
      <c r="M96" s="2576"/>
      <c r="N96" s="2576"/>
      <c r="O96" s="2576"/>
      <c r="P96" s="2576"/>
      <c r="Q96" s="2576"/>
      <c r="R96" s="2576"/>
      <c r="S96" s="2577"/>
      <c r="T96" s="25"/>
    </row>
    <row r="97" spans="2:20" ht="18.75" customHeight="1">
      <c r="C97" s="2575"/>
      <c r="D97" s="2576"/>
      <c r="E97" s="2576"/>
      <c r="F97" s="2576"/>
      <c r="G97" s="2576"/>
      <c r="H97" s="2576"/>
      <c r="I97" s="2576"/>
      <c r="J97" s="2576"/>
      <c r="K97" s="2576"/>
      <c r="L97" s="2576"/>
      <c r="M97" s="2576"/>
      <c r="N97" s="2576"/>
      <c r="O97" s="2576"/>
      <c r="P97" s="2576"/>
      <c r="Q97" s="2576"/>
      <c r="R97" s="2576"/>
      <c r="S97" s="2577"/>
      <c r="T97" s="25"/>
    </row>
    <row r="98" spans="2:20" ht="18" customHeight="1">
      <c r="C98" s="2575"/>
      <c r="D98" s="2576"/>
      <c r="E98" s="2576"/>
      <c r="F98" s="2576"/>
      <c r="G98" s="2576"/>
      <c r="H98" s="2576"/>
      <c r="I98" s="2576"/>
      <c r="J98" s="2576"/>
      <c r="K98" s="2576"/>
      <c r="L98" s="2576"/>
      <c r="M98" s="2576"/>
      <c r="N98" s="2576"/>
      <c r="O98" s="2576"/>
      <c r="P98" s="2576"/>
      <c r="Q98" s="2576"/>
      <c r="R98" s="2576"/>
      <c r="S98" s="2577"/>
      <c r="T98" s="25"/>
    </row>
    <row r="99" spans="2:20" ht="18.75" customHeight="1">
      <c r="C99" s="2575"/>
      <c r="D99" s="2576"/>
      <c r="E99" s="2576"/>
      <c r="F99" s="2576"/>
      <c r="G99" s="2576"/>
      <c r="H99" s="2576"/>
      <c r="I99" s="2576"/>
      <c r="J99" s="2576"/>
      <c r="K99" s="2576"/>
      <c r="L99" s="2576"/>
      <c r="M99" s="2576"/>
      <c r="N99" s="2576"/>
      <c r="O99" s="2576"/>
      <c r="P99" s="2576"/>
      <c r="Q99" s="2576"/>
      <c r="R99" s="2576"/>
      <c r="S99" s="2577"/>
      <c r="T99" s="25"/>
    </row>
    <row r="100" spans="2:20" ht="18" customHeight="1">
      <c r="C100" s="2575"/>
      <c r="D100" s="2576"/>
      <c r="E100" s="2576"/>
      <c r="F100" s="2576"/>
      <c r="G100" s="2576"/>
      <c r="H100" s="2576"/>
      <c r="I100" s="2576"/>
      <c r="J100" s="2576"/>
      <c r="K100" s="2576"/>
      <c r="L100" s="2576"/>
      <c r="M100" s="2576"/>
      <c r="N100" s="2576"/>
      <c r="O100" s="2576"/>
      <c r="P100" s="2576"/>
      <c r="Q100" s="2576"/>
      <c r="R100" s="2576"/>
      <c r="S100" s="2577"/>
      <c r="T100" s="25"/>
    </row>
    <row r="101" spans="2:20" ht="18.75" customHeight="1">
      <c r="C101" s="2575"/>
      <c r="D101" s="2576"/>
      <c r="E101" s="2576"/>
      <c r="F101" s="2576"/>
      <c r="G101" s="2576"/>
      <c r="H101" s="2576"/>
      <c r="I101" s="2576"/>
      <c r="J101" s="2576"/>
      <c r="K101" s="2576"/>
      <c r="L101" s="2576"/>
      <c r="M101" s="2576"/>
      <c r="N101" s="2576"/>
      <c r="O101" s="2576"/>
      <c r="P101" s="2576"/>
      <c r="Q101" s="2576"/>
      <c r="R101" s="2576"/>
      <c r="S101" s="2577"/>
      <c r="T101" s="25"/>
    </row>
    <row r="102" spans="2:20" ht="18" customHeight="1">
      <c r="C102" s="2575"/>
      <c r="D102" s="2576"/>
      <c r="E102" s="2576"/>
      <c r="F102" s="2576"/>
      <c r="G102" s="2576"/>
      <c r="H102" s="2576"/>
      <c r="I102" s="2576"/>
      <c r="J102" s="2576"/>
      <c r="K102" s="2576"/>
      <c r="L102" s="2576"/>
      <c r="M102" s="2576"/>
      <c r="N102" s="2576"/>
      <c r="O102" s="2576"/>
      <c r="P102" s="2576"/>
      <c r="Q102" s="2576"/>
      <c r="R102" s="2576"/>
      <c r="S102" s="2577"/>
      <c r="T102" s="25"/>
    </row>
    <row r="103" spans="2:20" ht="46.5">
      <c r="C103" s="2575"/>
      <c r="D103" s="2576"/>
      <c r="E103" s="2576"/>
      <c r="F103" s="2576"/>
      <c r="G103" s="2576"/>
      <c r="H103" s="2576"/>
      <c r="I103" s="2576"/>
      <c r="J103" s="2576"/>
      <c r="K103" s="2576"/>
      <c r="L103" s="2576"/>
      <c r="M103" s="2576"/>
      <c r="N103" s="2576"/>
      <c r="O103" s="2576"/>
      <c r="P103" s="2576"/>
      <c r="Q103" s="2576"/>
      <c r="R103" s="2576"/>
      <c r="S103" s="2577"/>
      <c r="T103" s="25"/>
    </row>
    <row r="104" spans="2:20" ht="18.75" customHeight="1">
      <c r="C104" s="2575"/>
      <c r="D104" s="2576"/>
      <c r="E104" s="2576"/>
      <c r="F104" s="2576"/>
      <c r="G104" s="2576"/>
      <c r="H104" s="2576"/>
      <c r="I104" s="2576"/>
      <c r="J104" s="2576"/>
      <c r="K104" s="2576"/>
      <c r="L104" s="2576"/>
      <c r="M104" s="2576"/>
      <c r="N104" s="2576"/>
      <c r="O104" s="2576"/>
      <c r="P104" s="2576"/>
      <c r="Q104" s="2576"/>
      <c r="R104" s="2576"/>
      <c r="S104" s="2577"/>
      <c r="T104" s="25"/>
    </row>
    <row r="105" spans="2:20" ht="18.75" customHeight="1">
      <c r="C105" s="2575"/>
      <c r="D105" s="2576"/>
      <c r="E105" s="2576"/>
      <c r="F105" s="2576"/>
      <c r="G105" s="2576"/>
      <c r="H105" s="2576"/>
      <c r="I105" s="2576"/>
      <c r="J105" s="2576"/>
      <c r="K105" s="2576"/>
      <c r="L105" s="2576"/>
      <c r="M105" s="2576"/>
      <c r="N105" s="2576"/>
      <c r="O105" s="2576"/>
      <c r="P105" s="2576"/>
      <c r="Q105" s="2576"/>
      <c r="R105" s="2576"/>
      <c r="S105" s="2577"/>
      <c r="T105" s="25"/>
    </row>
    <row r="106" spans="2:20" ht="18.75" customHeight="1">
      <c r="C106" s="2575"/>
      <c r="D106" s="2576"/>
      <c r="E106" s="2576"/>
      <c r="F106" s="2576"/>
      <c r="G106" s="2576"/>
      <c r="H106" s="2576"/>
      <c r="I106" s="2576"/>
      <c r="J106" s="2576"/>
      <c r="K106" s="2576"/>
      <c r="L106" s="2576"/>
      <c r="M106" s="2576"/>
      <c r="N106" s="2576"/>
      <c r="O106" s="2576"/>
      <c r="P106" s="2576"/>
      <c r="Q106" s="2576"/>
      <c r="R106" s="2576"/>
      <c r="S106" s="2577"/>
      <c r="T106" s="25"/>
    </row>
    <row r="107" spans="2:20" ht="18" customHeight="1">
      <c r="C107" s="2575"/>
      <c r="D107" s="2576"/>
      <c r="E107" s="2576"/>
      <c r="F107" s="2576"/>
      <c r="G107" s="2576"/>
      <c r="H107" s="2576"/>
      <c r="I107" s="2576"/>
      <c r="J107" s="2576"/>
      <c r="K107" s="2576"/>
      <c r="L107" s="2576"/>
      <c r="M107" s="2576"/>
      <c r="N107" s="2576"/>
      <c r="O107" s="2576"/>
      <c r="P107" s="2576"/>
      <c r="Q107" s="2576"/>
      <c r="R107" s="2576"/>
      <c r="S107" s="2577"/>
      <c r="T107" s="25"/>
    </row>
    <row r="108" spans="2:20" ht="13.5" customHeight="1">
      <c r="C108" s="2575"/>
      <c r="D108" s="2576"/>
      <c r="E108" s="2576"/>
      <c r="F108" s="2576"/>
      <c r="G108" s="2576"/>
      <c r="H108" s="2576"/>
      <c r="I108" s="2576"/>
      <c r="J108" s="2576"/>
      <c r="K108" s="2576"/>
      <c r="L108" s="2576"/>
      <c r="M108" s="2576"/>
      <c r="N108" s="2576"/>
      <c r="O108" s="2576"/>
      <c r="P108" s="2576"/>
      <c r="Q108" s="2576"/>
      <c r="R108" s="2576"/>
      <c r="S108" s="2577"/>
      <c r="T108" s="25"/>
    </row>
    <row r="109" spans="2:20" ht="13.5" customHeight="1">
      <c r="C109" s="2575"/>
      <c r="D109" s="2576"/>
      <c r="E109" s="2576"/>
      <c r="F109" s="2576"/>
      <c r="G109" s="2576"/>
      <c r="H109" s="2576"/>
      <c r="I109" s="2576"/>
      <c r="J109" s="2576"/>
      <c r="K109" s="2576"/>
      <c r="L109" s="2576"/>
      <c r="M109" s="2576"/>
      <c r="N109" s="2576"/>
      <c r="O109" s="2576"/>
      <c r="P109" s="2576"/>
      <c r="Q109" s="2576"/>
      <c r="R109" s="2576"/>
      <c r="S109" s="2577"/>
      <c r="T109" s="25"/>
    </row>
    <row r="110" spans="2:20" ht="16.5" customHeight="1">
      <c r="B110" s="89"/>
      <c r="C110" s="2575"/>
      <c r="D110" s="2576"/>
      <c r="E110" s="2576"/>
      <c r="F110" s="2576"/>
      <c r="G110" s="2576"/>
      <c r="H110" s="2576"/>
      <c r="I110" s="2576"/>
      <c r="J110" s="2576"/>
      <c r="K110" s="2576"/>
      <c r="L110" s="2576"/>
      <c r="M110" s="2576"/>
      <c r="N110" s="2576"/>
      <c r="O110" s="2576"/>
      <c r="P110" s="2576"/>
      <c r="Q110" s="2576"/>
      <c r="R110" s="2576"/>
      <c r="S110" s="2577"/>
      <c r="T110" s="25"/>
    </row>
    <row r="111" spans="2:20" ht="9.75" customHeight="1">
      <c r="B111" s="89"/>
      <c r="C111" s="2575"/>
      <c r="D111" s="2576"/>
      <c r="E111" s="2576"/>
      <c r="F111" s="2576"/>
      <c r="G111" s="2576"/>
      <c r="H111" s="2576"/>
      <c r="I111" s="2576"/>
      <c r="J111" s="2576"/>
      <c r="K111" s="2576"/>
      <c r="L111" s="2576"/>
      <c r="M111" s="2576"/>
      <c r="N111" s="2576"/>
      <c r="O111" s="2576"/>
      <c r="P111" s="2576"/>
      <c r="Q111" s="2576"/>
      <c r="R111" s="2576"/>
      <c r="S111" s="2577"/>
      <c r="T111" s="25"/>
    </row>
    <row r="112" spans="2:20" ht="16.5" customHeight="1">
      <c r="B112" s="79"/>
      <c r="C112" s="2575"/>
      <c r="D112" s="2576"/>
      <c r="E112" s="2576"/>
      <c r="F112" s="2576"/>
      <c r="G112" s="2576"/>
      <c r="H112" s="2576"/>
      <c r="I112" s="2576"/>
      <c r="J112" s="2576"/>
      <c r="K112" s="2576"/>
      <c r="L112" s="2576"/>
      <c r="M112" s="2576"/>
      <c r="N112" s="2576"/>
      <c r="O112" s="2576"/>
      <c r="P112" s="2576"/>
      <c r="Q112" s="2576"/>
      <c r="R112" s="2576"/>
      <c r="S112" s="2577"/>
      <c r="T112" s="25"/>
    </row>
    <row r="113" spans="2:20" ht="46.5">
      <c r="B113" s="88"/>
      <c r="C113" s="2575"/>
      <c r="D113" s="2576"/>
      <c r="E113" s="2576"/>
      <c r="F113" s="2576"/>
      <c r="G113" s="2576"/>
      <c r="H113" s="2576"/>
      <c r="I113" s="2576"/>
      <c r="J113" s="2576"/>
      <c r="K113" s="2576"/>
      <c r="L113" s="2576"/>
      <c r="M113" s="2576"/>
      <c r="N113" s="2576"/>
      <c r="O113" s="2576"/>
      <c r="P113" s="2576"/>
      <c r="Q113" s="2576"/>
      <c r="R113" s="2576"/>
      <c r="S113" s="2577"/>
      <c r="T113" s="25"/>
    </row>
    <row r="114" spans="2:20" ht="15.75" customHeight="1">
      <c r="C114" s="2575"/>
      <c r="D114" s="2576"/>
      <c r="E114" s="2576"/>
      <c r="F114" s="2576"/>
      <c r="G114" s="2576"/>
      <c r="H114" s="2576"/>
      <c r="I114" s="2576"/>
      <c r="J114" s="2576"/>
      <c r="K114" s="2576"/>
      <c r="L114" s="2576"/>
      <c r="M114" s="2576"/>
      <c r="N114" s="2576"/>
      <c r="O114" s="2576"/>
      <c r="P114" s="2576"/>
      <c r="Q114" s="2576"/>
      <c r="R114" s="2576"/>
      <c r="S114" s="2577"/>
      <c r="T114" s="25"/>
    </row>
    <row r="115" spans="2:20" ht="46.5">
      <c r="C115" s="2575"/>
      <c r="D115" s="2576"/>
      <c r="E115" s="2576"/>
      <c r="F115" s="2576"/>
      <c r="G115" s="2576"/>
      <c r="H115" s="2576"/>
      <c r="I115" s="2576"/>
      <c r="J115" s="2576"/>
      <c r="K115" s="2576"/>
      <c r="L115" s="2576"/>
      <c r="M115" s="2576"/>
      <c r="N115" s="2576"/>
      <c r="O115" s="2576"/>
      <c r="P115" s="2576"/>
      <c r="Q115" s="2576"/>
      <c r="R115" s="2576"/>
      <c r="S115" s="2577"/>
      <c r="T115" s="25"/>
    </row>
    <row r="116" spans="2:20" ht="15.75" customHeight="1">
      <c r="C116" s="2575"/>
      <c r="D116" s="2576"/>
      <c r="E116" s="2576"/>
      <c r="F116" s="2576"/>
      <c r="G116" s="2576"/>
      <c r="H116" s="2576"/>
      <c r="I116" s="2576"/>
      <c r="J116" s="2576"/>
      <c r="K116" s="2576"/>
      <c r="L116" s="2576"/>
      <c r="M116" s="2576"/>
      <c r="N116" s="2576"/>
      <c r="O116" s="2576"/>
      <c r="P116" s="2576"/>
      <c r="Q116" s="2576"/>
      <c r="R116" s="2576"/>
      <c r="S116" s="2577"/>
    </row>
    <row r="117" spans="2:20" ht="15.75" customHeight="1">
      <c r="C117" s="2575"/>
      <c r="D117" s="2576"/>
      <c r="E117" s="2576"/>
      <c r="F117" s="2576"/>
      <c r="G117" s="2576"/>
      <c r="H117" s="2576"/>
      <c r="I117" s="2576"/>
      <c r="J117" s="2576"/>
      <c r="K117" s="2576"/>
      <c r="L117" s="2576"/>
      <c r="M117" s="2576"/>
      <c r="N117" s="2576"/>
      <c r="O117" s="2576"/>
      <c r="P117" s="2576"/>
      <c r="Q117" s="2576"/>
      <c r="R117" s="2576"/>
      <c r="S117" s="2577"/>
    </row>
    <row r="118" spans="2:20" ht="50.25" customHeight="1">
      <c r="C118" s="2575"/>
      <c r="D118" s="2576"/>
      <c r="E118" s="2576"/>
      <c r="F118" s="2576"/>
      <c r="G118" s="2576"/>
      <c r="H118" s="2576"/>
      <c r="I118" s="2576"/>
      <c r="J118" s="2576"/>
      <c r="K118" s="2576"/>
      <c r="L118" s="2576"/>
      <c r="M118" s="2576"/>
      <c r="N118" s="2576"/>
      <c r="O118" s="2576"/>
      <c r="P118" s="2576"/>
      <c r="Q118" s="2576"/>
      <c r="R118" s="2576"/>
      <c r="S118" s="2577"/>
    </row>
    <row r="119" spans="2:20" ht="15.75" customHeight="1">
      <c r="C119" s="2575"/>
      <c r="D119" s="2576"/>
      <c r="E119" s="2576"/>
      <c r="F119" s="2576"/>
      <c r="G119" s="2576"/>
      <c r="H119" s="2576"/>
      <c r="I119" s="2576"/>
      <c r="J119" s="2576"/>
      <c r="K119" s="2576"/>
      <c r="L119" s="2576"/>
      <c r="M119" s="2576"/>
      <c r="N119" s="2576"/>
      <c r="O119" s="2576"/>
      <c r="P119" s="2576"/>
      <c r="Q119" s="2576"/>
      <c r="R119" s="2576"/>
      <c r="S119" s="2577"/>
    </row>
    <row r="120" spans="2:20" ht="30.75" customHeight="1">
      <c r="C120" s="2575"/>
      <c r="D120" s="2576"/>
      <c r="E120" s="2576"/>
      <c r="F120" s="2576"/>
      <c r="G120" s="2576"/>
      <c r="H120" s="2576"/>
      <c r="I120" s="2576"/>
      <c r="J120" s="2576"/>
      <c r="K120" s="2576"/>
      <c r="L120" s="2576"/>
      <c r="M120" s="2576"/>
      <c r="N120" s="2576"/>
      <c r="O120" s="2576"/>
      <c r="P120" s="2576"/>
      <c r="Q120" s="2576"/>
      <c r="R120" s="2576"/>
      <c r="S120" s="2577"/>
    </row>
    <row r="121" spans="2:20" ht="15.75" customHeight="1">
      <c r="C121" s="2575"/>
      <c r="D121" s="2576"/>
      <c r="E121" s="2576"/>
      <c r="F121" s="2576"/>
      <c r="G121" s="2576"/>
      <c r="H121" s="2576"/>
      <c r="I121" s="2576"/>
      <c r="J121" s="2576"/>
      <c r="K121" s="2576"/>
      <c r="L121" s="2576"/>
      <c r="M121" s="2576"/>
      <c r="N121" s="2576"/>
      <c r="O121" s="2576"/>
      <c r="P121" s="2576"/>
      <c r="Q121" s="2576"/>
      <c r="R121" s="2576"/>
      <c r="S121" s="2577"/>
    </row>
    <row r="122" spans="2:20" ht="18.75" customHeight="1">
      <c r="C122" s="2575"/>
      <c r="D122" s="2576"/>
      <c r="E122" s="2576"/>
      <c r="F122" s="2576"/>
      <c r="G122" s="2576"/>
      <c r="H122" s="2576"/>
      <c r="I122" s="2576"/>
      <c r="J122" s="2576"/>
      <c r="K122" s="2576"/>
      <c r="L122" s="2576"/>
      <c r="M122" s="2576"/>
      <c r="N122" s="2576"/>
      <c r="O122" s="2576"/>
      <c r="P122" s="2576"/>
      <c r="Q122" s="2576"/>
      <c r="R122" s="2576"/>
      <c r="S122" s="2577"/>
    </row>
    <row r="123" spans="2:20" ht="19.5" customHeight="1">
      <c r="C123" s="2575"/>
      <c r="D123" s="2576"/>
      <c r="E123" s="2576"/>
      <c r="F123" s="2576"/>
      <c r="G123" s="2576"/>
      <c r="H123" s="2576"/>
      <c r="I123" s="2576"/>
      <c r="J123" s="2576"/>
      <c r="K123" s="2576"/>
      <c r="L123" s="2576"/>
      <c r="M123" s="2576"/>
      <c r="N123" s="2576"/>
      <c r="O123" s="2576"/>
      <c r="P123" s="2576"/>
      <c r="Q123" s="2576"/>
      <c r="R123" s="2576"/>
      <c r="S123" s="2577"/>
    </row>
    <row r="124" spans="2:20" ht="21" customHeight="1">
      <c r="C124" s="2575"/>
      <c r="D124" s="2576"/>
      <c r="E124" s="2576"/>
      <c r="F124" s="2576"/>
      <c r="G124" s="2576"/>
      <c r="H124" s="2576"/>
      <c r="I124" s="2576"/>
      <c r="J124" s="2576"/>
      <c r="K124" s="2576"/>
      <c r="L124" s="2576"/>
      <c r="M124" s="2576"/>
      <c r="N124" s="2576"/>
      <c r="O124" s="2576"/>
      <c r="P124" s="2576"/>
      <c r="Q124" s="2576"/>
      <c r="R124" s="2576"/>
      <c r="S124" s="2577"/>
    </row>
    <row r="125" spans="2:20" ht="15" customHeight="1">
      <c r="C125" s="2575"/>
      <c r="D125" s="2576"/>
      <c r="E125" s="2576"/>
      <c r="F125" s="2576"/>
      <c r="G125" s="2576"/>
      <c r="H125" s="2576"/>
      <c r="I125" s="2576"/>
      <c r="J125" s="2576"/>
      <c r="K125" s="2576"/>
      <c r="L125" s="2576"/>
      <c r="M125" s="2576"/>
      <c r="N125" s="2576"/>
      <c r="O125" s="2576"/>
      <c r="P125" s="2576"/>
      <c r="Q125" s="2576"/>
      <c r="R125" s="2576"/>
      <c r="S125" s="2577"/>
    </row>
    <row r="126" spans="2:20" ht="15" customHeight="1">
      <c r="C126" s="2575"/>
      <c r="D126" s="2576"/>
      <c r="E126" s="2576"/>
      <c r="F126" s="2576"/>
      <c r="G126" s="2576"/>
      <c r="H126" s="2576"/>
      <c r="I126" s="2576"/>
      <c r="J126" s="2576"/>
      <c r="K126" s="2576"/>
      <c r="L126" s="2576"/>
      <c r="M126" s="2576"/>
      <c r="N126" s="2576"/>
      <c r="O126" s="2576"/>
      <c r="P126" s="2576"/>
      <c r="Q126" s="2576"/>
      <c r="R126" s="2576"/>
      <c r="S126" s="2577"/>
    </row>
    <row r="127" spans="2:20" ht="15" customHeight="1">
      <c r="C127" s="2575"/>
      <c r="D127" s="2576"/>
      <c r="E127" s="2576"/>
      <c r="F127" s="2576"/>
      <c r="G127" s="2576"/>
      <c r="H127" s="2576"/>
      <c r="I127" s="2576"/>
      <c r="J127" s="2576"/>
      <c r="K127" s="2576"/>
      <c r="L127" s="2576"/>
      <c r="M127" s="2576"/>
      <c r="N127" s="2576"/>
      <c r="O127" s="2576"/>
      <c r="P127" s="2576"/>
      <c r="Q127" s="2576"/>
      <c r="R127" s="2576"/>
      <c r="S127" s="2577"/>
    </row>
    <row r="128" spans="2:20" ht="15" customHeight="1">
      <c r="C128" s="2575"/>
      <c r="D128" s="2576"/>
      <c r="E128" s="2576"/>
      <c r="F128" s="2576"/>
      <c r="G128" s="2576"/>
      <c r="H128" s="2576"/>
      <c r="I128" s="2576"/>
      <c r="J128" s="2576"/>
      <c r="K128" s="2576"/>
      <c r="L128" s="2576"/>
      <c r="M128" s="2576"/>
      <c r="N128" s="2576"/>
      <c r="O128" s="2576"/>
      <c r="P128" s="2576"/>
      <c r="Q128" s="2576"/>
      <c r="R128" s="2576"/>
      <c r="S128" s="2577"/>
    </row>
    <row r="129" spans="3:31" ht="15" customHeight="1">
      <c r="C129" s="2575"/>
      <c r="D129" s="2576"/>
      <c r="E129" s="2576"/>
      <c r="F129" s="2576"/>
      <c r="G129" s="2576"/>
      <c r="H129" s="2576"/>
      <c r="I129" s="2576"/>
      <c r="J129" s="2576"/>
      <c r="K129" s="2576"/>
      <c r="L129" s="2576"/>
      <c r="M129" s="2576"/>
      <c r="N129" s="2576"/>
      <c r="O129" s="2576"/>
      <c r="P129" s="2576"/>
      <c r="Q129" s="2576"/>
      <c r="R129" s="2576"/>
      <c r="S129" s="2577"/>
    </row>
    <row r="130" spans="3:31" ht="15" customHeight="1">
      <c r="C130" s="2575"/>
      <c r="D130" s="2576"/>
      <c r="E130" s="2576"/>
      <c r="F130" s="2576"/>
      <c r="G130" s="2576"/>
      <c r="H130" s="2576"/>
      <c r="I130" s="2576"/>
      <c r="J130" s="2576"/>
      <c r="K130" s="2576"/>
      <c r="L130" s="2576"/>
      <c r="M130" s="2576"/>
      <c r="N130" s="2576"/>
      <c r="O130" s="2576"/>
      <c r="P130" s="2576"/>
      <c r="Q130" s="2576"/>
      <c r="R130" s="2576"/>
      <c r="S130" s="2577"/>
    </row>
    <row r="131" spans="3:31" ht="168" customHeight="1">
      <c r="C131" s="2578"/>
      <c r="D131" s="2579"/>
      <c r="E131" s="2579"/>
      <c r="F131" s="2579"/>
      <c r="G131" s="2579"/>
      <c r="H131" s="2579"/>
      <c r="I131" s="2579"/>
      <c r="J131" s="2579"/>
      <c r="K131" s="2579"/>
      <c r="L131" s="2579"/>
      <c r="M131" s="2579"/>
      <c r="N131" s="2579"/>
      <c r="O131" s="2579"/>
      <c r="P131" s="2579"/>
      <c r="Q131" s="2579"/>
      <c r="R131" s="2579"/>
      <c r="S131" s="2580"/>
    </row>
    <row r="132" spans="3:31" ht="8.25" customHeight="1">
      <c r="C132" s="148"/>
      <c r="D132" s="149"/>
      <c r="E132" s="150"/>
      <c r="F132" s="150"/>
      <c r="G132" s="150"/>
      <c r="H132" s="151"/>
      <c r="I132" s="2542"/>
      <c r="J132" s="2542"/>
      <c r="K132" s="151"/>
      <c r="L132" s="152"/>
      <c r="M132" s="152"/>
      <c r="N132" s="152"/>
      <c r="O132" s="152"/>
      <c r="P132" s="152"/>
      <c r="Q132" s="152"/>
      <c r="R132" s="152"/>
      <c r="S132" s="153"/>
      <c r="T132" s="25"/>
      <c r="U132" s="5"/>
      <c r="AE132" s="2" t="s">
        <v>7</v>
      </c>
    </row>
    <row r="133" spans="3:31" ht="23.25" customHeight="1">
      <c r="C133" s="96" t="s">
        <v>102</v>
      </c>
      <c r="D133" s="89"/>
      <c r="E133" s="177" t="str">
        <f>IF(E3="","",E3)</f>
        <v/>
      </c>
      <c r="G133" s="89" t="s">
        <v>103</v>
      </c>
      <c r="I133" s="2581" t="str">
        <f>IF(I3="","",I3)</f>
        <v/>
      </c>
      <c r="J133" s="2582"/>
      <c r="L133" s="2543" t="s">
        <v>104</v>
      </c>
      <c r="M133" s="2543"/>
      <c r="N133" s="2543"/>
      <c r="O133" s="2543"/>
      <c r="P133" s="2543"/>
      <c r="Q133" s="2543"/>
      <c r="R133" s="2543"/>
      <c r="S133" s="2544"/>
      <c r="T133" s="25"/>
      <c r="U133" s="6"/>
    </row>
    <row r="134" spans="3:31" ht="8.25" customHeight="1">
      <c r="C134" s="96"/>
      <c r="D134" s="89"/>
      <c r="E134" s="85"/>
      <c r="F134" s="155"/>
      <c r="G134" s="155"/>
      <c r="H134" s="155"/>
      <c r="I134" s="156"/>
      <c r="J134" s="156"/>
      <c r="K134" s="155"/>
      <c r="M134" s="157"/>
      <c r="N134" s="157"/>
      <c r="O134" s="157"/>
      <c r="P134" s="157"/>
      <c r="Q134" s="157"/>
      <c r="R134" s="157"/>
      <c r="S134" s="158"/>
      <c r="T134" s="25"/>
      <c r="U134" s="6"/>
    </row>
    <row r="135" spans="3:31" ht="23.25" customHeight="1">
      <c r="C135" s="96" t="s">
        <v>105</v>
      </c>
      <c r="D135" s="89"/>
      <c r="E135" s="177" t="str">
        <f>IF(E5="","",E5)</f>
        <v/>
      </c>
      <c r="F135" s="14"/>
      <c r="G135" s="14"/>
      <c r="H135" s="14"/>
      <c r="I135" s="2581" t="str">
        <f>IF(I5="","",I5)</f>
        <v/>
      </c>
      <c r="J135" s="2582"/>
      <c r="K135" s="14"/>
      <c r="L135" s="2583" t="str">
        <f>IF(L5="","",L5)</f>
        <v/>
      </c>
      <c r="M135" s="2584"/>
      <c r="N135" s="2585"/>
      <c r="O135" s="2535" t="s">
        <v>106</v>
      </c>
      <c r="P135" s="2535"/>
      <c r="Q135" s="2535"/>
      <c r="R135" s="2535"/>
      <c r="S135" s="2536"/>
      <c r="T135" s="25"/>
      <c r="U135" s="6"/>
    </row>
    <row r="136" spans="3:31" ht="8.25" customHeight="1">
      <c r="C136" s="96"/>
      <c r="D136" s="89"/>
      <c r="E136" s="85"/>
      <c r="F136" s="1"/>
      <c r="G136" s="14"/>
      <c r="H136" s="14"/>
      <c r="I136" s="159"/>
      <c r="J136" s="159"/>
      <c r="K136" s="14"/>
      <c r="L136" s="16"/>
      <c r="M136" s="160"/>
      <c r="N136" s="160"/>
      <c r="O136" s="161"/>
      <c r="P136" s="161"/>
      <c r="Q136" s="161"/>
      <c r="R136" s="161"/>
      <c r="S136" s="162"/>
      <c r="T136" s="25"/>
      <c r="U136" s="6"/>
    </row>
    <row r="137" spans="3:31" ht="23.25" customHeight="1">
      <c r="C137" s="96" t="s">
        <v>107</v>
      </c>
      <c r="D137" s="89"/>
      <c r="E137" s="177" t="str">
        <f>IF(E7="","",E7)</f>
        <v/>
      </c>
      <c r="F137" s="1"/>
      <c r="G137" s="2535" t="s">
        <v>108</v>
      </c>
      <c r="H137" s="2536"/>
      <c r="I137" s="2581" t="str">
        <f>IF(I7="","",I7)</f>
        <v/>
      </c>
      <c r="J137" s="2582"/>
      <c r="K137" s="14"/>
      <c r="L137" s="2583" t="str">
        <f>IF(L7="","",L7)</f>
        <v/>
      </c>
      <c r="M137" s="2584"/>
      <c r="N137" s="2585"/>
      <c r="O137" s="2535" t="s">
        <v>109</v>
      </c>
      <c r="P137" s="2535"/>
      <c r="Q137" s="2535"/>
      <c r="R137" s="2535"/>
      <c r="S137" s="2536"/>
      <c r="T137" s="25"/>
      <c r="U137" s="6"/>
    </row>
    <row r="138" spans="3:31" ht="8.25" customHeight="1">
      <c r="C138" s="96"/>
      <c r="D138" s="89"/>
      <c r="E138" s="85"/>
      <c r="F138" s="14"/>
      <c r="G138" s="14"/>
      <c r="H138" s="14"/>
      <c r="I138" s="159"/>
      <c r="J138" s="159"/>
      <c r="K138" s="14"/>
      <c r="L138" s="16"/>
      <c r="M138" s="160"/>
      <c r="N138" s="160"/>
      <c r="O138" s="163"/>
      <c r="P138" s="161"/>
      <c r="Q138" s="161"/>
      <c r="R138" s="161"/>
      <c r="S138" s="162"/>
      <c r="T138" s="25"/>
      <c r="U138" s="6"/>
    </row>
    <row r="139" spans="3:31" ht="24" customHeight="1">
      <c r="C139" s="96"/>
      <c r="D139" s="89"/>
      <c r="E139" s="85"/>
      <c r="F139" s="14"/>
      <c r="G139" s="2535" t="s">
        <v>110</v>
      </c>
      <c r="H139" s="2536"/>
      <c r="I139" s="2581" t="str">
        <f>IF(I9="","",I9)</f>
        <v/>
      </c>
      <c r="J139" s="2582"/>
      <c r="K139" s="14"/>
      <c r="L139" s="2583" t="str">
        <f>IF(L9="","",L9)</f>
        <v/>
      </c>
      <c r="M139" s="2584"/>
      <c r="N139" s="2585"/>
      <c r="O139" s="2535" t="s">
        <v>111</v>
      </c>
      <c r="P139" s="2535"/>
      <c r="Q139" s="2535"/>
      <c r="R139" s="2535"/>
      <c r="S139" s="2536"/>
      <c r="T139" s="25"/>
      <c r="U139" s="6"/>
    </row>
    <row r="140" spans="3:31" ht="9" customHeight="1" thickBot="1">
      <c r="C140" s="96"/>
      <c r="D140" s="89"/>
      <c r="E140" s="85"/>
      <c r="F140" s="14"/>
      <c r="G140" s="14"/>
      <c r="H140" s="14"/>
      <c r="I140" s="159"/>
      <c r="J140" s="159"/>
      <c r="K140" s="14"/>
      <c r="L140" s="16"/>
      <c r="M140" s="160"/>
      <c r="N140" s="160"/>
      <c r="O140" s="161"/>
      <c r="P140" s="161"/>
      <c r="Q140" s="161"/>
      <c r="R140" s="161"/>
      <c r="S140" s="162"/>
      <c r="T140" s="25"/>
      <c r="U140" s="6"/>
    </row>
    <row r="141" spans="3:31" ht="24" customHeight="1" thickBot="1">
      <c r="C141" s="164" t="s">
        <v>112</v>
      </c>
      <c r="D141" s="89"/>
      <c r="E141" s="178" t="str">
        <f>IF(E11="","",E11)</f>
        <v/>
      </c>
      <c r="F141" s="14"/>
      <c r="G141" s="2535" t="s">
        <v>113</v>
      </c>
      <c r="H141" s="2535"/>
      <c r="I141" s="2581" t="str">
        <f>IF(I11="","",I11)</f>
        <v/>
      </c>
      <c r="J141" s="2582"/>
      <c r="K141" s="14"/>
      <c r="L141" s="2583" t="str">
        <f>IF(L11="","",L11)</f>
        <v/>
      </c>
      <c r="M141" s="2584"/>
      <c r="N141" s="2585"/>
      <c r="O141" s="2535" t="s">
        <v>114</v>
      </c>
      <c r="P141" s="2535"/>
      <c r="Q141" s="2535"/>
      <c r="R141" s="2535"/>
      <c r="S141" s="2536"/>
      <c r="T141" s="25"/>
      <c r="U141" s="166"/>
      <c r="V141" s="166"/>
      <c r="W141" s="166"/>
      <c r="X141" s="166"/>
    </row>
    <row r="142" spans="3:31" ht="18" customHeight="1">
      <c r="C142" s="96"/>
      <c r="D142" s="89"/>
      <c r="E142" s="89"/>
      <c r="F142" s="155"/>
      <c r="G142" s="155"/>
      <c r="H142" s="155"/>
      <c r="I142" s="155"/>
      <c r="J142" s="155"/>
      <c r="K142" s="155"/>
      <c r="M142" s="156"/>
      <c r="N142" s="156"/>
      <c r="O142" s="156"/>
      <c r="P142" s="156"/>
      <c r="Q142" s="156"/>
      <c r="R142" s="156"/>
      <c r="S142" s="167"/>
      <c r="T142" s="25"/>
      <c r="U142" s="166"/>
      <c r="V142" s="166"/>
      <c r="W142" s="166"/>
      <c r="X142" s="166"/>
    </row>
    <row r="143" spans="3:31" ht="17.25" customHeight="1">
      <c r="C143" s="7" t="s">
        <v>8</v>
      </c>
      <c r="D143" s="8"/>
      <c r="E143" s="8"/>
      <c r="F143" s="8"/>
      <c r="G143" s="8"/>
      <c r="H143" s="8"/>
      <c r="I143" s="8"/>
      <c r="J143" s="8"/>
      <c r="K143" s="8"/>
      <c r="L143" s="8"/>
      <c r="M143" s="8"/>
      <c r="N143" s="8"/>
      <c r="O143" s="8"/>
      <c r="P143" s="8"/>
      <c r="Q143" s="8"/>
      <c r="R143" s="8"/>
      <c r="S143" s="9"/>
      <c r="T143" s="25"/>
      <c r="U143" s="166"/>
      <c r="V143" s="166"/>
      <c r="W143" s="166"/>
      <c r="X143" s="166"/>
    </row>
    <row r="144" spans="3:31" ht="8.25" customHeight="1">
      <c r="C144" s="74"/>
      <c r="D144" s="75"/>
      <c r="E144" s="75"/>
      <c r="F144" s="75"/>
      <c r="G144" s="75"/>
      <c r="H144" s="75"/>
      <c r="I144" s="75"/>
      <c r="J144" s="75"/>
      <c r="K144" s="75"/>
      <c r="L144" s="75"/>
      <c r="M144" s="75"/>
      <c r="N144" s="75"/>
      <c r="O144" s="75"/>
      <c r="P144" s="75"/>
      <c r="Q144" s="75"/>
      <c r="R144" s="75"/>
      <c r="S144" s="76"/>
      <c r="T144" s="25"/>
      <c r="U144" s="166"/>
      <c r="V144" s="166"/>
      <c r="W144" s="166"/>
      <c r="X144" s="166"/>
    </row>
    <row r="145" spans="3:24" ht="18.75" customHeight="1">
      <c r="C145" s="2547" t="s">
        <v>82</v>
      </c>
      <c r="D145" s="2546"/>
      <c r="E145" s="2546"/>
      <c r="F145" s="2546"/>
      <c r="G145" s="2546"/>
      <c r="H145" s="2595" t="str">
        <f>IF(H15="","",H15)</f>
        <v>MIREIA SANGUINO CASTRO</v>
      </c>
      <c r="I145" s="2595"/>
      <c r="J145" s="2595"/>
      <c r="K145" s="2595"/>
      <c r="L145" s="2595"/>
      <c r="M145" s="2595"/>
      <c r="N145" s="2595"/>
      <c r="O145" s="2595"/>
      <c r="P145" s="2595"/>
      <c r="Q145" s="2595"/>
      <c r="R145" s="2595"/>
      <c r="S145" s="77"/>
      <c r="T145" s="25"/>
      <c r="U145" s="166"/>
      <c r="V145" s="166"/>
      <c r="W145" s="166"/>
      <c r="X145" s="166"/>
    </row>
    <row r="146" spans="3:24" ht="12.75" customHeight="1">
      <c r="C146" s="78"/>
      <c r="D146" s="79"/>
      <c r="F146" s="79"/>
      <c r="G146" s="80"/>
      <c r="H146" s="81"/>
      <c r="I146" s="81"/>
      <c r="J146" s="81"/>
      <c r="K146" s="81"/>
      <c r="L146" s="81"/>
      <c r="M146" s="81"/>
      <c r="N146" s="81"/>
      <c r="O146" s="81"/>
      <c r="P146" s="81"/>
      <c r="Q146" s="81"/>
      <c r="R146" s="81"/>
      <c r="S146" s="77"/>
      <c r="T146" s="25"/>
      <c r="U146" s="33"/>
      <c r="V146" s="33"/>
      <c r="W146" s="33"/>
      <c r="X146" s="33"/>
    </row>
    <row r="147" spans="3:24" ht="18.75" customHeight="1">
      <c r="C147" s="82" t="s">
        <v>83</v>
      </c>
      <c r="D147" s="168"/>
      <c r="E147" s="2596" t="str">
        <f>IF(E17="","",E17)</f>
        <v>CALLE PI 9</v>
      </c>
      <c r="F147" s="2596"/>
      <c r="G147" s="2596"/>
      <c r="H147" s="2596"/>
      <c r="I147" s="2596"/>
      <c r="J147" s="83" t="s">
        <v>11</v>
      </c>
      <c r="K147" s="2599" t="str">
        <f>IF(K17="","",K17)</f>
        <v/>
      </c>
      <c r="L147" s="2599"/>
      <c r="M147" s="83" t="s">
        <v>12</v>
      </c>
      <c r="N147" s="2597" t="str">
        <f>IF(N17="","",N17)</f>
        <v/>
      </c>
      <c r="O147" s="2597"/>
      <c r="P147" s="2597"/>
      <c r="Q147" s="2597"/>
      <c r="R147" s="2597"/>
      <c r="S147" s="84"/>
      <c r="T147" s="25"/>
    </row>
    <row r="148" spans="3:24" ht="12.75" customHeight="1">
      <c r="C148" s="78"/>
      <c r="D148" s="79"/>
      <c r="E148" s="13"/>
      <c r="F148" s="13"/>
      <c r="G148" s="13"/>
      <c r="H148" s="13"/>
      <c r="I148" s="13"/>
      <c r="J148" s="13"/>
      <c r="K148" s="80"/>
      <c r="L148" s="80"/>
      <c r="M148" s="80"/>
      <c r="N148" s="80"/>
      <c r="O148" s="13"/>
      <c r="P148" s="13"/>
      <c r="Q148" s="13"/>
      <c r="R148" s="13"/>
      <c r="S148" s="84"/>
      <c r="T148" s="25"/>
    </row>
    <row r="149" spans="3:24" ht="18.75" customHeight="1">
      <c r="C149" s="82" t="s">
        <v>84</v>
      </c>
      <c r="D149" s="168"/>
      <c r="E149" s="2596" t="str">
        <f>IF(E19="","",E19)</f>
        <v/>
      </c>
      <c r="F149" s="2596"/>
      <c r="G149" s="2596"/>
      <c r="H149" s="2596"/>
      <c r="I149" s="2596"/>
      <c r="J149" s="2596"/>
      <c r="K149" s="2546" t="s">
        <v>14</v>
      </c>
      <c r="L149" s="2546"/>
      <c r="M149" s="2596" t="str">
        <f>IF(M19="","",M19)</f>
        <v/>
      </c>
      <c r="N149" s="2596"/>
      <c r="O149" s="2596"/>
      <c r="P149" s="2596"/>
      <c r="Q149" s="2596"/>
      <c r="R149" s="2596"/>
      <c r="S149" s="84"/>
      <c r="T149" s="25"/>
    </row>
    <row r="150" spans="3:24" ht="12.75" customHeight="1">
      <c r="C150" s="78"/>
      <c r="D150" s="79"/>
      <c r="E150" s="13"/>
      <c r="F150" s="13"/>
      <c r="G150" s="13"/>
      <c r="H150" s="13"/>
      <c r="I150" s="13"/>
      <c r="J150" s="13"/>
      <c r="K150" s="79"/>
      <c r="L150" s="83"/>
      <c r="M150" s="83"/>
      <c r="N150" s="83"/>
      <c r="O150" s="83"/>
      <c r="P150" s="83"/>
      <c r="Q150" s="83"/>
      <c r="R150" s="83"/>
      <c r="S150" s="84"/>
      <c r="T150" s="25"/>
    </row>
    <row r="151" spans="3:24" ht="18.75" customHeight="1">
      <c r="C151" s="82" t="s">
        <v>85</v>
      </c>
      <c r="D151" s="168"/>
      <c r="E151" s="2596">
        <f>'SOL.PEDIDO RENAULT'!D13:P13</f>
        <v>0</v>
      </c>
      <c r="F151" s="2596"/>
      <c r="G151" s="2596"/>
      <c r="H151" s="2596"/>
      <c r="I151" s="2596"/>
      <c r="J151" s="2596"/>
      <c r="K151" s="2596"/>
      <c r="L151" s="2596"/>
      <c r="M151" s="2596"/>
      <c r="N151" s="2596"/>
      <c r="O151" s="2596"/>
      <c r="P151" s="2596"/>
      <c r="Q151" s="2596"/>
      <c r="R151" s="2596"/>
      <c r="S151" s="84"/>
      <c r="T151" s="25"/>
    </row>
    <row r="152" spans="3:24" ht="12.75" customHeight="1">
      <c r="C152" s="78"/>
      <c r="D152" s="79"/>
      <c r="E152" s="13"/>
      <c r="F152" s="13"/>
      <c r="G152" s="13"/>
      <c r="H152" s="13"/>
      <c r="I152" s="13"/>
      <c r="J152" s="13"/>
      <c r="K152" s="13"/>
      <c r="L152" s="13"/>
      <c r="M152" s="80"/>
      <c r="N152" s="80"/>
      <c r="P152" s="80"/>
      <c r="S152" s="84"/>
      <c r="T152" s="25"/>
    </row>
    <row r="153" spans="3:24" ht="18.75" customHeight="1">
      <c r="C153" s="86" t="s">
        <v>86</v>
      </c>
      <c r="D153" s="169"/>
      <c r="E153" s="2597">
        <f>IF(E23="","",E23)</f>
        <v>664578040</v>
      </c>
      <c r="F153" s="2597"/>
      <c r="G153" s="2597"/>
      <c r="H153" s="85" t="s">
        <v>16</v>
      </c>
      <c r="I153" s="2598" t="str">
        <f>IF(I23="","",I23)</f>
        <v/>
      </c>
      <c r="J153" s="2595"/>
      <c r="K153" s="2595"/>
      <c r="L153" s="2595"/>
      <c r="M153" s="2595"/>
      <c r="N153" s="2595"/>
      <c r="O153" s="2595"/>
      <c r="P153" s="2595"/>
      <c r="Q153" s="2595"/>
      <c r="R153" s="2595"/>
      <c r="S153" s="84"/>
      <c r="T153" s="25"/>
    </row>
    <row r="154" spans="3:24" ht="18" customHeight="1">
      <c r="C154" s="87"/>
      <c r="E154" s="88"/>
      <c r="F154" s="88"/>
      <c r="G154" s="79"/>
      <c r="I154" s="79"/>
      <c r="K154" s="89"/>
      <c r="L154" s="79"/>
      <c r="P154" s="79"/>
      <c r="S154" s="84"/>
      <c r="T154" s="25"/>
    </row>
    <row r="155" spans="3:24" ht="17.25" customHeight="1">
      <c r="C155" s="7" t="s">
        <v>87</v>
      </c>
      <c r="D155" s="8"/>
      <c r="E155" s="90"/>
      <c r="F155" s="90"/>
      <c r="G155" s="90"/>
      <c r="H155" s="90"/>
      <c r="I155" s="90"/>
      <c r="J155" s="90"/>
      <c r="K155" s="90"/>
      <c r="L155" s="90"/>
      <c r="M155" s="90"/>
      <c r="N155" s="90"/>
      <c r="O155" s="90"/>
      <c r="P155" s="90"/>
      <c r="Q155" s="90"/>
      <c r="R155" s="90"/>
      <c r="S155" s="91"/>
      <c r="T155" s="25"/>
    </row>
    <row r="156" spans="3:24" ht="18" customHeight="1">
      <c r="C156" s="92"/>
      <c r="D156" s="93"/>
      <c r="E156" s="93"/>
      <c r="F156" s="93"/>
      <c r="G156" s="93"/>
      <c r="H156" s="93"/>
      <c r="I156" s="93"/>
      <c r="J156" s="93"/>
      <c r="K156" s="93"/>
      <c r="L156" s="93"/>
      <c r="M156" s="93"/>
      <c r="N156" s="93"/>
      <c r="O156" s="93"/>
      <c r="P156" s="93"/>
      <c r="Q156" s="93"/>
      <c r="R156" s="93"/>
      <c r="S156" s="94"/>
      <c r="T156" s="25"/>
    </row>
    <row r="157" spans="3:24" ht="18.75" customHeight="1">
      <c r="C157" s="82" t="s">
        <v>37</v>
      </c>
      <c r="D157" s="168"/>
      <c r="E157" s="2596" t="str">
        <f>IF(E27="","",E27)</f>
        <v>SANDERO [BI1]</v>
      </c>
      <c r="F157" s="2596"/>
      <c r="G157" s="2596"/>
      <c r="H157" s="2596"/>
      <c r="I157" s="89" t="s">
        <v>19</v>
      </c>
      <c r="J157" s="2596" t="str">
        <f>IF(J27="","",J27)</f>
        <v>Journey TCe 67kW (90CV) [JOG M65 6W S]</v>
      </c>
      <c r="K157" s="2596"/>
      <c r="L157" s="2596"/>
      <c r="M157" s="2596"/>
      <c r="N157" s="2596"/>
      <c r="O157" s="2596"/>
      <c r="P157" s="2596"/>
      <c r="Q157" s="2596"/>
      <c r="R157" s="2596"/>
      <c r="S157" s="95"/>
      <c r="T157" s="25"/>
    </row>
    <row r="158" spans="3:24" ht="12.75" customHeight="1">
      <c r="C158" s="96"/>
      <c r="D158" s="89"/>
      <c r="E158" s="13"/>
      <c r="F158" s="13"/>
      <c r="G158" s="13"/>
      <c r="H158" s="13"/>
      <c r="I158" s="89"/>
      <c r="J158" s="13"/>
      <c r="K158" s="13"/>
      <c r="L158" s="13"/>
      <c r="M158" s="13"/>
      <c r="N158" s="13"/>
      <c r="O158" s="13"/>
      <c r="P158" s="13"/>
      <c r="Q158" s="13"/>
      <c r="R158" s="13"/>
      <c r="S158" s="95"/>
      <c r="T158" s="25"/>
    </row>
    <row r="159" spans="3:24" ht="18" customHeight="1">
      <c r="C159" s="82" t="s">
        <v>88</v>
      </c>
      <c r="D159" s="1723" t="str">
        <f>IF(D29="","",D29)</f>
        <v>Rueda de repuesto [RSEC01]</v>
      </c>
      <c r="E159" s="1724"/>
      <c r="F159" s="1724"/>
      <c r="G159" s="1724"/>
      <c r="H159" s="1724"/>
      <c r="I159" s="1724"/>
      <c r="J159" s="1724"/>
      <c r="K159" s="1724"/>
      <c r="L159" s="1724"/>
      <c r="M159" s="1724"/>
      <c r="N159" s="1724"/>
      <c r="O159" s="1724"/>
      <c r="P159" s="1724"/>
      <c r="Q159" s="1724"/>
      <c r="R159" s="1725"/>
      <c r="S159" s="84"/>
      <c r="T159" s="25"/>
    </row>
    <row r="160" spans="3:24" ht="27" customHeight="1">
      <c r="C160" s="97"/>
      <c r="D160" s="1729"/>
      <c r="E160" s="1730"/>
      <c r="F160" s="1730"/>
      <c r="G160" s="1730"/>
      <c r="H160" s="1730"/>
      <c r="I160" s="1730"/>
      <c r="J160" s="1730"/>
      <c r="K160" s="1730"/>
      <c r="L160" s="1730"/>
      <c r="M160" s="1730"/>
      <c r="N160" s="1730"/>
      <c r="O160" s="1730"/>
      <c r="P160" s="1730"/>
      <c r="Q160" s="1730"/>
      <c r="R160" s="1731"/>
      <c r="S160" s="84"/>
      <c r="T160" s="25"/>
    </row>
    <row r="161" spans="3:20" ht="12.75" customHeight="1">
      <c r="C161" s="97"/>
      <c r="D161" s="100"/>
      <c r="E161" s="98"/>
      <c r="F161" s="98"/>
      <c r="G161" s="98"/>
      <c r="H161" s="98"/>
      <c r="I161" s="98"/>
      <c r="J161" s="98"/>
      <c r="K161" s="98"/>
      <c r="L161" s="98"/>
      <c r="M161" s="98"/>
      <c r="N161" s="98"/>
      <c r="O161" s="98"/>
      <c r="P161" s="98"/>
      <c r="Q161" s="98"/>
      <c r="R161" s="98"/>
      <c r="S161" s="84"/>
      <c r="T161" s="25"/>
    </row>
    <row r="162" spans="3:20" ht="18.75" customHeight="1">
      <c r="C162" s="97"/>
      <c r="D162" s="2330" t="s">
        <v>20</v>
      </c>
      <c r="E162" s="2330"/>
      <c r="F162" s="2604" t="str">
        <f>IF(F32="","",F32)</f>
        <v>Negro Nacarado [676]</v>
      </c>
      <c r="G162" s="2604"/>
      <c r="H162" s="2604"/>
      <c r="I162" s="2550" t="s">
        <v>50</v>
      </c>
      <c r="J162" s="2550"/>
      <c r="K162" s="2550"/>
      <c r="L162" s="2550"/>
      <c r="M162" s="2550"/>
      <c r="N162" s="2550"/>
      <c r="O162" s="2550"/>
      <c r="P162" s="2550"/>
      <c r="Q162" s="2550"/>
      <c r="R162" s="2550"/>
      <c r="S162" s="99"/>
      <c r="T162" s="25"/>
    </row>
    <row r="163" spans="3:20" ht="9" customHeight="1" thickBot="1">
      <c r="C163" s="97"/>
      <c r="D163" s="100"/>
      <c r="E163" s="89"/>
      <c r="F163" s="100"/>
      <c r="G163" s="100"/>
      <c r="H163" s="100"/>
      <c r="I163" s="101"/>
      <c r="J163" s="101"/>
      <c r="K163" s="101"/>
      <c r="L163" s="101"/>
      <c r="M163" s="101"/>
      <c r="N163" s="101"/>
      <c r="O163" s="101"/>
      <c r="P163" s="101"/>
      <c r="Q163" s="101"/>
      <c r="R163" s="101"/>
      <c r="S163" s="99"/>
      <c r="T163" s="25"/>
    </row>
    <row r="164" spans="3:20" ht="18.75" customHeight="1">
      <c r="C164" s="97"/>
      <c r="D164" s="2320" t="s">
        <v>22</v>
      </c>
      <c r="E164" s="2320"/>
      <c r="F164" s="2604" t="str">
        <f>IF(F34="","",F34)</f>
        <v/>
      </c>
      <c r="G164" s="2604"/>
      <c r="H164" s="2604"/>
      <c r="J164" s="102"/>
      <c r="K164" s="2605">
        <f>IF(K34="","",K34)</f>
        <v>4000</v>
      </c>
      <c r="L164" s="2606"/>
      <c r="M164" s="2606"/>
      <c r="N164" s="2606"/>
      <c r="O164" s="2606"/>
      <c r="P164" s="2606"/>
      <c r="Q164" s="2606"/>
      <c r="R164" s="2607"/>
      <c r="S164" s="84"/>
      <c r="T164" s="25"/>
    </row>
    <row r="165" spans="3:20" ht="9" customHeight="1" thickBot="1">
      <c r="C165" s="97"/>
      <c r="D165" s="100"/>
      <c r="E165" s="89"/>
      <c r="F165" s="103"/>
      <c r="I165" s="102"/>
      <c r="J165" s="102"/>
      <c r="K165" s="2608"/>
      <c r="L165" s="2609"/>
      <c r="M165" s="2609"/>
      <c r="N165" s="2609"/>
      <c r="O165" s="2609"/>
      <c r="P165" s="2609"/>
      <c r="Q165" s="2609"/>
      <c r="R165" s="2610"/>
      <c r="S165" s="99"/>
      <c r="T165" s="25"/>
    </row>
    <row r="166" spans="3:20" ht="9" customHeight="1" thickBot="1">
      <c r="C166" s="97"/>
      <c r="D166" s="100"/>
      <c r="E166" s="100"/>
      <c r="F166" s="100"/>
      <c r="G166" s="100"/>
      <c r="J166" s="100"/>
      <c r="K166" s="100"/>
      <c r="L166" s="100"/>
      <c r="M166" s="100"/>
      <c r="N166" s="100"/>
      <c r="O166" s="100"/>
      <c r="P166" s="100"/>
      <c r="Q166" s="100"/>
      <c r="S166" s="84"/>
      <c r="T166" s="25"/>
    </row>
    <row r="167" spans="3:20" ht="30" customHeight="1" thickBot="1">
      <c r="C167" s="97"/>
      <c r="D167" s="2546" t="s">
        <v>26</v>
      </c>
      <c r="E167" s="2546"/>
      <c r="F167" s="2546"/>
      <c r="G167" s="2600" t="str">
        <f>IF(G37="","",G37)</f>
        <v/>
      </c>
      <c r="H167" s="2600"/>
      <c r="K167" s="104" t="str">
        <f>IF('1) INTRODUCIR DATOS'!D29="","",'1) INTRODUCIR DATOS'!D29)</f>
        <v>IVA%</v>
      </c>
      <c r="L167" s="2601" t="str">
        <f>IF(L37="","",L37)</f>
        <v/>
      </c>
      <c r="M167" s="2602"/>
      <c r="N167" s="2602"/>
      <c r="O167" s="2602"/>
      <c r="P167" s="2602"/>
      <c r="Q167" s="2602"/>
      <c r="R167" s="2603"/>
      <c r="S167" s="95"/>
      <c r="T167" s="25"/>
    </row>
    <row r="168" spans="3:20" ht="15" customHeight="1">
      <c r="C168" s="105"/>
      <c r="D168" s="106"/>
      <c r="E168" s="106"/>
      <c r="F168" s="106"/>
      <c r="G168" s="106"/>
      <c r="H168" s="106"/>
      <c r="I168" s="106"/>
      <c r="J168" s="106"/>
      <c r="K168" s="106"/>
      <c r="L168" s="106"/>
      <c r="M168" s="106"/>
      <c r="N168" s="106"/>
      <c r="O168" s="106"/>
      <c r="P168" s="106"/>
      <c r="Q168" s="106"/>
      <c r="S168" s="84"/>
      <c r="T168" s="25"/>
    </row>
    <row r="169" spans="3:20" ht="18" customHeight="1">
      <c r="C169" s="7" t="s">
        <v>89</v>
      </c>
      <c r="D169" s="8"/>
      <c r="E169" s="90"/>
      <c r="F169" s="90"/>
      <c r="G169" s="90"/>
      <c r="H169" s="90"/>
      <c r="I169" s="90"/>
      <c r="J169" s="90"/>
      <c r="K169" s="90"/>
      <c r="L169" s="90"/>
      <c r="M169" s="90"/>
      <c r="N169" s="90"/>
      <c r="O169" s="90"/>
      <c r="P169" s="90"/>
      <c r="Q169" s="90"/>
      <c r="R169" s="90"/>
      <c r="S169" s="91"/>
      <c r="T169" s="25"/>
    </row>
    <row r="170" spans="3:20" ht="15" customHeight="1">
      <c r="C170" s="92"/>
      <c r="D170" s="93"/>
      <c r="E170" s="93"/>
      <c r="F170" s="93"/>
      <c r="G170" s="93"/>
      <c r="H170" s="93"/>
      <c r="I170" s="93"/>
      <c r="J170" s="93"/>
      <c r="K170" s="93"/>
      <c r="L170" s="93"/>
      <c r="M170" s="93"/>
      <c r="N170" s="93"/>
      <c r="O170" s="93"/>
      <c r="P170" s="93"/>
      <c r="Q170" s="93"/>
      <c r="R170" s="93"/>
      <c r="S170" s="94"/>
      <c r="T170" s="25"/>
    </row>
    <row r="171" spans="3:20" ht="18.75" customHeight="1">
      <c r="C171" s="107" t="s">
        <v>90</v>
      </c>
      <c r="D171" s="170"/>
      <c r="E171" s="2596" t="str">
        <f>IF(E41="","",E41)</f>
        <v>Renault</v>
      </c>
      <c r="F171" s="2596"/>
      <c r="G171" s="108" t="s">
        <v>37</v>
      </c>
      <c r="H171" s="2596" t="str">
        <f>IF(H41="","",H41)</f>
        <v>Clio</v>
      </c>
      <c r="I171" s="2596"/>
      <c r="J171" s="2596"/>
      <c r="K171" s="2596"/>
      <c r="L171" s="2320" t="s">
        <v>38</v>
      </c>
      <c r="M171" s="2320"/>
      <c r="N171" s="2597" t="str">
        <f>IF(N41="","",N41)</f>
        <v>xxxxxx</v>
      </c>
      <c r="O171" s="2597"/>
      <c r="P171" s="2597"/>
      <c r="Q171" s="2597"/>
      <c r="R171" s="2597"/>
      <c r="S171" s="84"/>
      <c r="T171" s="25"/>
    </row>
    <row r="172" spans="3:20" ht="12.75" customHeight="1">
      <c r="C172" s="107"/>
      <c r="D172" s="170"/>
      <c r="E172" s="109"/>
      <c r="F172" s="109"/>
      <c r="G172" s="108"/>
      <c r="H172" s="109"/>
      <c r="I172" s="109"/>
      <c r="J172" s="109"/>
      <c r="K172" s="109"/>
      <c r="L172" s="100"/>
      <c r="M172" s="108"/>
      <c r="N172" s="108"/>
      <c r="O172" s="108"/>
      <c r="P172" s="108"/>
      <c r="Q172" s="108"/>
      <c r="R172" s="108"/>
      <c r="S172" s="84"/>
      <c r="T172" s="25"/>
    </row>
    <row r="173" spans="3:20" ht="18.75" customHeight="1">
      <c r="C173" s="107" t="s">
        <v>91</v>
      </c>
      <c r="D173" s="170"/>
      <c r="E173" s="2596" t="str">
        <f>IF(E43="","",E43)</f>
        <v>xxxxxx</v>
      </c>
      <c r="F173" s="2596"/>
      <c r="G173" s="2596"/>
      <c r="H173" s="110" t="s">
        <v>39</v>
      </c>
      <c r="I173" s="2597">
        <f>IF(I43="","",I43)</f>
        <v>120</v>
      </c>
      <c r="J173" s="2597"/>
      <c r="K173" s="2558" t="s">
        <v>40</v>
      </c>
      <c r="L173" s="2558"/>
      <c r="M173" s="2558"/>
      <c r="N173" s="2596">
        <f>IF(N43="","",N43)</f>
        <v>43658</v>
      </c>
      <c r="O173" s="2596"/>
      <c r="P173" s="2596"/>
      <c r="Q173" s="2596"/>
      <c r="R173" s="2596"/>
      <c r="S173" s="111"/>
      <c r="T173" s="25"/>
    </row>
    <row r="174" spans="3:20" ht="12.75" customHeight="1">
      <c r="C174" s="107"/>
      <c r="D174" s="170"/>
      <c r="E174" s="112"/>
      <c r="F174" s="112"/>
      <c r="G174" s="112"/>
      <c r="H174" s="110"/>
      <c r="I174" s="113"/>
      <c r="J174" s="113"/>
      <c r="K174" s="114"/>
      <c r="L174" s="114"/>
      <c r="M174" s="113"/>
      <c r="N174" s="113"/>
      <c r="O174" s="113"/>
      <c r="P174" s="113"/>
      <c r="Q174" s="113"/>
      <c r="R174" s="113"/>
      <c r="S174" s="111"/>
      <c r="T174" s="25"/>
    </row>
    <row r="175" spans="3:20" ht="18.75" customHeight="1">
      <c r="C175" s="115" t="s">
        <v>41</v>
      </c>
      <c r="D175" s="172"/>
      <c r="E175" s="2596" t="str">
        <f>IF(E45="","",E45)</f>
        <v>vf1xxxxxxxxx</v>
      </c>
      <c r="F175" s="2596"/>
      <c r="G175" s="2596"/>
      <c r="H175" s="110"/>
      <c r="I175" s="110"/>
      <c r="J175" s="110"/>
      <c r="K175" s="110"/>
      <c r="L175" s="110"/>
      <c r="M175" s="110"/>
      <c r="N175" s="110"/>
      <c r="O175" s="110"/>
      <c r="P175" s="110"/>
      <c r="Q175" s="110"/>
      <c r="R175" s="110"/>
      <c r="S175" s="111"/>
      <c r="T175" s="25"/>
    </row>
    <row r="176" spans="3:20" ht="18.75" customHeight="1">
      <c r="C176" s="97"/>
      <c r="D176" s="100"/>
      <c r="E176" s="100"/>
      <c r="F176" s="100"/>
      <c r="G176" s="100"/>
      <c r="H176" s="100"/>
      <c r="I176" s="100"/>
      <c r="J176" s="100"/>
      <c r="K176" s="100"/>
      <c r="O176" s="100"/>
      <c r="P176" s="100"/>
      <c r="Q176" s="100"/>
      <c r="S176" s="84"/>
      <c r="T176" s="25"/>
    </row>
    <row r="177" spans="2:20" ht="18.75" customHeight="1" thickBot="1">
      <c r="C177" s="97"/>
      <c r="D177" s="2308" t="s">
        <v>43</v>
      </c>
      <c r="E177" s="2308"/>
      <c r="F177" s="2308"/>
      <c r="G177" s="2308"/>
      <c r="H177" s="2308"/>
      <c r="I177" s="2308"/>
      <c r="J177" s="2308"/>
      <c r="K177" s="88"/>
      <c r="L177" s="2560" t="s">
        <v>42</v>
      </c>
      <c r="M177" s="2560"/>
      <c r="N177" s="2560"/>
      <c r="O177" s="2560"/>
      <c r="P177" s="2560"/>
      <c r="Q177" s="2560"/>
      <c r="R177" s="2560"/>
      <c r="S177" s="84"/>
      <c r="T177" s="25"/>
    </row>
    <row r="178" spans="2:20" ht="30" customHeight="1" thickBot="1">
      <c r="C178" s="116"/>
      <c r="D178" s="2308"/>
      <c r="E178" s="2308"/>
      <c r="F178" s="2308"/>
      <c r="G178" s="2308"/>
      <c r="H178" s="2308"/>
      <c r="I178" s="2308"/>
      <c r="J178" s="2308"/>
      <c r="K178" s="88"/>
      <c r="L178" s="2470">
        <f>IF(L48="","",L48)</f>
        <v>1000</v>
      </c>
      <c r="M178" s="2471"/>
      <c r="N178" s="2471"/>
      <c r="O178" s="2471"/>
      <c r="P178" s="2471"/>
      <c r="Q178" s="2471"/>
      <c r="R178" s="2472"/>
      <c r="S178" s="117"/>
      <c r="T178" s="25"/>
    </row>
    <row r="179" spans="2:20" ht="13.5" customHeight="1">
      <c r="C179" s="116"/>
      <c r="D179" s="2308"/>
      <c r="E179" s="2308"/>
      <c r="F179" s="2308"/>
      <c r="G179" s="2308"/>
      <c r="H179" s="2308"/>
      <c r="I179" s="2308"/>
      <c r="J179" s="2308"/>
      <c r="K179" s="88"/>
      <c r="L179" s="89"/>
      <c r="M179" s="89"/>
      <c r="N179" s="89"/>
      <c r="O179" s="89"/>
      <c r="P179" s="118"/>
      <c r="Q179" s="88"/>
      <c r="R179" s="88"/>
      <c r="S179" s="117"/>
      <c r="T179" s="25"/>
    </row>
    <row r="180" spans="2:20" ht="13.5" customHeight="1">
      <c r="C180" s="116"/>
      <c r="D180" s="2308"/>
      <c r="E180" s="2308"/>
      <c r="F180" s="2308"/>
      <c r="G180" s="2308"/>
      <c r="H180" s="2308"/>
      <c r="I180" s="2308"/>
      <c r="J180" s="2308"/>
      <c r="K180" s="88"/>
      <c r="L180" s="89"/>
      <c r="M180" s="89"/>
      <c r="N180" s="89"/>
      <c r="O180" s="89"/>
      <c r="P180" s="118"/>
      <c r="Q180" s="88"/>
      <c r="R180" s="88"/>
      <c r="S180" s="117"/>
      <c r="T180" s="25"/>
    </row>
    <row r="181" spans="2:20" ht="25.5" customHeight="1">
      <c r="C181" s="116"/>
      <c r="D181" s="119" t="s">
        <v>44</v>
      </c>
      <c r="F181" s="79"/>
      <c r="G181" s="79"/>
      <c r="J181" s="2611">
        <f>IF(J51="","",J51)</f>
        <v>44208</v>
      </c>
      <c r="K181" s="2611"/>
      <c r="S181" s="120"/>
      <c r="T181" s="25"/>
    </row>
    <row r="182" spans="2:20" ht="15" customHeight="1">
      <c r="B182" s="121"/>
      <c r="C182" s="122"/>
      <c r="D182" s="119"/>
      <c r="E182" s="89"/>
      <c r="F182" s="102"/>
      <c r="G182" s="102"/>
      <c r="H182" s="102"/>
      <c r="I182" s="121"/>
      <c r="J182" s="121"/>
      <c r="K182" s="121"/>
      <c r="L182" s="123"/>
      <c r="M182" s="123"/>
      <c r="N182" s="123"/>
      <c r="O182" s="123"/>
      <c r="P182" s="124"/>
      <c r="Q182" s="102"/>
      <c r="R182" s="102"/>
      <c r="S182" s="125"/>
      <c r="T182" s="25"/>
    </row>
    <row r="183" spans="2:20" ht="17.25" customHeight="1">
      <c r="C183" s="7" t="s">
        <v>92</v>
      </c>
      <c r="D183" s="8"/>
      <c r="E183" s="90"/>
      <c r="F183" s="90"/>
      <c r="G183" s="90"/>
      <c r="H183" s="90"/>
      <c r="I183" s="90"/>
      <c r="J183" s="90"/>
      <c r="K183" s="90"/>
      <c r="L183" s="90"/>
      <c r="M183" s="90"/>
      <c r="N183" s="90"/>
      <c r="O183" s="90"/>
      <c r="P183" s="90"/>
      <c r="Q183" s="90"/>
      <c r="R183" s="90"/>
      <c r="S183" s="91"/>
      <c r="T183" s="25"/>
    </row>
    <row r="184" spans="2:20" ht="15" customHeight="1">
      <c r="C184" s="92"/>
      <c r="D184" s="93"/>
      <c r="E184" s="93"/>
      <c r="F184" s="93"/>
      <c r="G184" s="93"/>
      <c r="H184" s="93"/>
      <c r="I184" s="93"/>
      <c r="J184" s="93"/>
      <c r="K184" s="93"/>
      <c r="L184" s="93"/>
      <c r="M184" s="93"/>
      <c r="N184" s="93"/>
      <c r="O184" s="93"/>
      <c r="P184" s="93"/>
      <c r="Q184" s="93"/>
      <c r="R184" s="93"/>
      <c r="S184" s="94"/>
      <c r="T184" s="25"/>
    </row>
    <row r="185" spans="2:20" ht="17.25" customHeight="1">
      <c r="C185" s="92"/>
      <c r="E185" s="126" t="s">
        <v>93</v>
      </c>
      <c r="F185" s="102"/>
      <c r="G185" s="102"/>
      <c r="H185" s="102"/>
      <c r="I185" s="102"/>
      <c r="J185" s="102"/>
      <c r="K185" s="102"/>
      <c r="L185" s="102"/>
      <c r="N185" s="147" t="str">
        <f>N55</f>
        <v/>
      </c>
      <c r="O185" s="102"/>
      <c r="P185" s="102"/>
      <c r="R185" s="102"/>
      <c r="S185" s="125"/>
      <c r="T185" s="25"/>
    </row>
    <row r="186" spans="2:20" ht="9" customHeight="1">
      <c r="C186" s="92"/>
      <c r="F186" s="102"/>
      <c r="G186" s="102"/>
      <c r="H186" s="102"/>
      <c r="I186" s="102"/>
      <c r="J186" s="102"/>
      <c r="K186" s="102"/>
      <c r="L186" s="102"/>
      <c r="M186" s="102"/>
      <c r="N186" s="102"/>
      <c r="O186" s="102"/>
      <c r="P186" s="102"/>
      <c r="Q186" s="102"/>
      <c r="R186" s="102"/>
      <c r="S186" s="125"/>
      <c r="T186" s="25"/>
    </row>
    <row r="187" spans="2:20" ht="17.25" customHeight="1">
      <c r="C187" s="92"/>
      <c r="E187" s="2308" t="s">
        <v>94</v>
      </c>
      <c r="F187" s="2308"/>
      <c r="G187" s="2308"/>
      <c r="H187" s="2308"/>
      <c r="I187" s="2308"/>
      <c r="J187" s="2308"/>
      <c r="K187" s="2308"/>
      <c r="L187" s="2308"/>
      <c r="N187" s="147" t="str">
        <f>N57</f>
        <v/>
      </c>
      <c r="O187" s="102"/>
      <c r="P187" s="102"/>
      <c r="R187" s="102"/>
      <c r="S187" s="125"/>
      <c r="T187" s="25"/>
    </row>
    <row r="188" spans="2:20" ht="18" customHeight="1">
      <c r="C188" s="92"/>
      <c r="E188" s="2308"/>
      <c r="F188" s="2308"/>
      <c r="G188" s="2308"/>
      <c r="H188" s="2308"/>
      <c r="I188" s="2308"/>
      <c r="J188" s="2308"/>
      <c r="K188" s="2308"/>
      <c r="L188" s="2308"/>
      <c r="M188" s="102"/>
      <c r="N188" s="102"/>
      <c r="O188" s="102"/>
      <c r="P188" s="102"/>
      <c r="Q188" s="102"/>
      <c r="R188" s="102"/>
      <c r="S188" s="125"/>
      <c r="T188" s="25"/>
    </row>
    <row r="189" spans="2:20" ht="9" customHeight="1">
      <c r="C189" s="92"/>
      <c r="E189" s="112"/>
      <c r="F189" s="112"/>
      <c r="G189" s="112"/>
      <c r="H189" s="112"/>
      <c r="I189" s="112"/>
      <c r="J189" s="112"/>
      <c r="K189" s="112"/>
      <c r="L189" s="112"/>
      <c r="M189" s="102"/>
      <c r="N189" s="102"/>
      <c r="O189" s="102"/>
      <c r="P189" s="102"/>
      <c r="Q189" s="102"/>
      <c r="R189" s="102"/>
      <c r="S189" s="125"/>
      <c r="T189" s="25"/>
    </row>
    <row r="190" spans="2:20" ht="17.25" customHeight="1">
      <c r="C190" s="92"/>
      <c r="E190" s="126" t="s">
        <v>115</v>
      </c>
      <c r="F190" s="102"/>
      <c r="G190" s="102"/>
      <c r="H190" s="102"/>
      <c r="I190" s="102"/>
      <c r="J190" s="102"/>
      <c r="K190" s="102"/>
      <c r="L190" s="102"/>
      <c r="N190" s="147" t="str">
        <f>N60</f>
        <v/>
      </c>
      <c r="O190" s="102"/>
      <c r="P190" s="102"/>
      <c r="R190" s="102"/>
      <c r="S190" s="125"/>
      <c r="T190" s="25"/>
    </row>
    <row r="191" spans="2:20" ht="20.25" customHeight="1" thickBot="1">
      <c r="C191" s="92"/>
      <c r="D191" s="110"/>
      <c r="F191" s="110"/>
      <c r="G191" s="110"/>
      <c r="H191" s="110"/>
      <c r="I191" s="110"/>
      <c r="J191" s="110"/>
      <c r="K191" s="110"/>
      <c r="L191" s="110"/>
      <c r="M191" s="110"/>
      <c r="N191" s="110"/>
      <c r="O191" s="110"/>
      <c r="P191" s="110"/>
      <c r="Q191" s="110"/>
      <c r="R191" s="110"/>
      <c r="S191" s="129"/>
      <c r="T191" s="25"/>
    </row>
    <row r="192" spans="2:20" ht="30" customHeight="1" thickBot="1">
      <c r="C192" s="128"/>
      <c r="D192" s="110"/>
      <c r="F192" s="110"/>
      <c r="G192" s="2570" t="s">
        <v>75</v>
      </c>
      <c r="H192" s="2570"/>
      <c r="I192" s="2570"/>
      <c r="J192" s="2570"/>
      <c r="K192" s="2571"/>
      <c r="L192" s="2470">
        <f>IF(L62="","",L62)</f>
        <v>0</v>
      </c>
      <c r="M192" s="2471"/>
      <c r="N192" s="2471"/>
      <c r="O192" s="2471"/>
      <c r="P192" s="2471"/>
      <c r="Q192" s="2471"/>
      <c r="R192" s="2472"/>
      <c r="S192" s="129"/>
      <c r="T192" s="25"/>
    </row>
    <row r="193" spans="2:20" ht="15" customHeight="1">
      <c r="C193" s="128"/>
      <c r="D193" s="110"/>
      <c r="F193" s="110"/>
      <c r="G193" s="130"/>
      <c r="H193" s="130"/>
      <c r="I193" s="130"/>
      <c r="J193" s="130"/>
      <c r="K193" s="130"/>
      <c r="L193" s="131"/>
      <c r="M193" s="131"/>
      <c r="N193" s="131"/>
      <c r="O193" s="131"/>
      <c r="P193" s="131"/>
      <c r="Q193" s="131"/>
      <c r="R193" s="131"/>
      <c r="S193" s="129"/>
      <c r="T193" s="25"/>
    </row>
    <row r="194" spans="2:20" ht="8.25" customHeight="1">
      <c r="C194" s="132"/>
      <c r="D194" s="173"/>
      <c r="E194" s="133"/>
      <c r="F194" s="133"/>
      <c r="G194" s="133"/>
      <c r="H194" s="133"/>
      <c r="I194" s="133"/>
      <c r="J194" s="133"/>
      <c r="K194" s="133"/>
      <c r="L194" s="133"/>
      <c r="M194" s="133"/>
      <c r="N194" s="133"/>
      <c r="O194" s="133"/>
      <c r="P194" s="133"/>
      <c r="Q194" s="133"/>
      <c r="R194" s="133"/>
      <c r="S194" s="134"/>
      <c r="T194" s="25"/>
    </row>
    <row r="195" spans="2:20" ht="18" customHeight="1">
      <c r="C195" s="116" t="s">
        <v>116</v>
      </c>
      <c r="D195" s="2612" t="str">
        <f>IF(D65="","",D65)</f>
        <v/>
      </c>
      <c r="E195" s="2612"/>
      <c r="F195" s="2612"/>
      <c r="G195" s="2612"/>
      <c r="H195" s="2612"/>
      <c r="I195" s="88"/>
      <c r="J195" s="2569" t="s">
        <v>117</v>
      </c>
      <c r="K195" s="2569"/>
      <c r="L195" s="2612" t="str">
        <f>IF(L65="","",L65)</f>
        <v/>
      </c>
      <c r="M195" s="2612"/>
      <c r="N195" s="2612"/>
      <c r="O195" s="2612"/>
      <c r="P195" s="2612"/>
      <c r="Q195" s="2612"/>
      <c r="R195" s="2612"/>
      <c r="S195" s="117"/>
      <c r="T195" s="25"/>
    </row>
    <row r="196" spans="2:20" ht="9" customHeight="1">
      <c r="C196" s="116"/>
      <c r="D196" s="102"/>
      <c r="E196" s="160"/>
      <c r="F196" s="88"/>
      <c r="G196" s="88"/>
      <c r="H196" s="88"/>
      <c r="I196" s="88"/>
      <c r="J196" s="121"/>
      <c r="K196" s="121"/>
      <c r="L196" s="88"/>
      <c r="M196" s="88"/>
      <c r="N196" s="88"/>
      <c r="O196" s="88"/>
      <c r="P196" s="88"/>
      <c r="Q196" s="88"/>
      <c r="R196" s="102"/>
      <c r="S196" s="137"/>
      <c r="T196" s="25"/>
    </row>
    <row r="197" spans="2:20" ht="17.25" customHeight="1">
      <c r="C197" s="116" t="s">
        <v>118</v>
      </c>
      <c r="D197" s="2612" t="str">
        <f>IF(D67="","",D67)</f>
        <v/>
      </c>
      <c r="E197" s="2612"/>
      <c r="F197" s="2612"/>
      <c r="G197" s="2612"/>
      <c r="H197" s="2612"/>
      <c r="I197" s="88"/>
      <c r="J197" s="2569" t="s">
        <v>119</v>
      </c>
      <c r="K197" s="2569"/>
      <c r="L197" s="2612" t="str">
        <f>IF(L67="","",L67)</f>
        <v/>
      </c>
      <c r="M197" s="2612"/>
      <c r="N197" s="2612"/>
      <c r="O197" s="2612"/>
      <c r="P197" s="2612"/>
      <c r="Q197" s="2612"/>
      <c r="R197" s="2612"/>
      <c r="S197" s="137"/>
      <c r="T197" s="25"/>
    </row>
    <row r="198" spans="2:20" ht="8.25" customHeight="1">
      <c r="C198" s="116"/>
      <c r="D198" s="102"/>
      <c r="E198" s="160"/>
      <c r="F198" s="88"/>
      <c r="G198" s="88"/>
      <c r="H198" s="88"/>
      <c r="I198" s="88"/>
      <c r="J198" s="121"/>
      <c r="K198" s="121"/>
      <c r="L198" s="88"/>
      <c r="M198" s="88"/>
      <c r="N198" s="88"/>
      <c r="O198" s="88"/>
      <c r="P198" s="88"/>
      <c r="Q198" s="88"/>
      <c r="R198" s="102"/>
      <c r="S198" s="137"/>
      <c r="T198" s="25"/>
    </row>
    <row r="199" spans="2:20" ht="18" customHeight="1">
      <c r="C199" s="116" t="s">
        <v>120</v>
      </c>
      <c r="D199" s="2612" t="str">
        <f>IF(D69="","",D69)</f>
        <v/>
      </c>
      <c r="E199" s="2612"/>
      <c r="F199" s="2612"/>
      <c r="G199" s="2612"/>
      <c r="H199" s="2612"/>
      <c r="I199" s="88"/>
      <c r="J199" s="2308" t="s">
        <v>121</v>
      </c>
      <c r="K199" s="2308"/>
      <c r="L199" s="2612" t="str">
        <f>IF(L69="","",L69)</f>
        <v/>
      </c>
      <c r="M199" s="2612"/>
      <c r="N199" s="2612"/>
      <c r="O199" s="2612"/>
      <c r="P199" s="2612"/>
      <c r="Q199" s="2612"/>
      <c r="R199" s="2612"/>
      <c r="S199" s="137"/>
      <c r="T199" s="25"/>
    </row>
    <row r="200" spans="2:20" ht="9" customHeight="1">
      <c r="C200" s="116"/>
      <c r="D200" s="136"/>
      <c r="F200" s="174"/>
      <c r="G200" s="174"/>
      <c r="H200" s="174"/>
      <c r="I200" s="174"/>
      <c r="J200" s="112"/>
      <c r="K200" s="112"/>
      <c r="L200" s="175"/>
      <c r="M200" s="175"/>
      <c r="N200" s="175"/>
      <c r="O200" s="175"/>
      <c r="P200" s="175"/>
      <c r="Q200" s="175"/>
      <c r="R200" s="175"/>
      <c r="S200" s="137"/>
      <c r="T200" s="25"/>
    </row>
    <row r="201" spans="2:20" ht="18" customHeight="1">
      <c r="C201" s="135"/>
      <c r="D201" s="136"/>
      <c r="E201" s="88"/>
      <c r="F201" s="174"/>
      <c r="G201" s="174"/>
      <c r="H201" s="174"/>
      <c r="I201" s="174"/>
      <c r="J201" s="112" t="s">
        <v>122</v>
      </c>
      <c r="K201" s="112"/>
      <c r="L201" s="2612" t="str">
        <f>IF(L71="","",L71)</f>
        <v/>
      </c>
      <c r="M201" s="2612"/>
      <c r="N201" s="2612"/>
      <c r="O201" s="2612"/>
      <c r="P201" s="2612"/>
      <c r="Q201" s="2612"/>
      <c r="R201" s="2612"/>
      <c r="S201" s="137"/>
      <c r="T201" s="25"/>
    </row>
    <row r="202" spans="2:20" ht="9" customHeight="1">
      <c r="C202" s="135"/>
      <c r="D202" s="136"/>
      <c r="E202" s="88"/>
      <c r="F202" s="174"/>
      <c r="G202" s="174"/>
      <c r="H202" s="174"/>
      <c r="I202" s="174"/>
      <c r="J202" s="176"/>
      <c r="K202" s="176"/>
      <c r="L202" s="176"/>
      <c r="M202" s="176"/>
      <c r="N202" s="176"/>
      <c r="O202" s="176"/>
      <c r="P202" s="176"/>
      <c r="Q202" s="176"/>
      <c r="R202" s="176"/>
      <c r="S202" s="137"/>
      <c r="T202" s="25"/>
    </row>
    <row r="203" spans="2:20" ht="18" customHeight="1">
      <c r="C203" s="2586" t="s">
        <v>123</v>
      </c>
      <c r="D203" s="2587"/>
      <c r="E203" s="2587"/>
      <c r="F203" s="2588"/>
      <c r="G203" s="2586" t="s">
        <v>124</v>
      </c>
      <c r="H203" s="2587"/>
      <c r="I203" s="2587"/>
      <c r="J203" s="2587"/>
      <c r="K203" s="2588"/>
      <c r="L203" s="2586" t="s">
        <v>125</v>
      </c>
      <c r="M203" s="2587"/>
      <c r="N203" s="2587"/>
      <c r="O203" s="2587"/>
      <c r="P203" s="2587"/>
      <c r="Q203" s="2587"/>
      <c r="R203" s="2587"/>
      <c r="S203" s="2588"/>
      <c r="T203" s="25"/>
    </row>
    <row r="204" spans="2:20" ht="63" customHeight="1">
      <c r="C204" s="138"/>
      <c r="D204" s="144"/>
      <c r="E204" s="144"/>
      <c r="F204" s="139"/>
      <c r="G204" s="144"/>
      <c r="H204" s="144"/>
      <c r="I204" s="144"/>
      <c r="J204" s="144"/>
      <c r="K204" s="144"/>
      <c r="L204" s="138"/>
      <c r="M204" s="144"/>
      <c r="N204" s="144"/>
      <c r="O204" s="144"/>
      <c r="P204" s="144"/>
      <c r="Q204" s="144"/>
      <c r="R204" s="144"/>
      <c r="S204" s="139"/>
      <c r="T204" s="25"/>
    </row>
    <row r="205" spans="2:20" ht="12" customHeight="1">
      <c r="C205" s="140"/>
      <c r="D205" s="141"/>
      <c r="E205" s="141"/>
      <c r="F205" s="143"/>
      <c r="G205" s="141"/>
      <c r="H205" s="141"/>
      <c r="I205" s="142"/>
      <c r="J205" s="141"/>
      <c r="K205" s="141"/>
      <c r="L205" s="140"/>
      <c r="M205" s="141"/>
      <c r="N205" s="141"/>
      <c r="O205" s="141"/>
      <c r="P205" s="141"/>
      <c r="Q205" s="141"/>
      <c r="R205" s="141"/>
      <c r="S205" s="143"/>
      <c r="T205" s="25"/>
    </row>
    <row r="206" spans="2:20" ht="15" customHeight="1">
      <c r="C206" s="144"/>
      <c r="D206" s="144"/>
      <c r="E206" s="144"/>
      <c r="F206" s="144"/>
      <c r="G206" s="144"/>
      <c r="H206" s="144"/>
      <c r="I206" s="144"/>
      <c r="J206" s="144"/>
      <c r="K206" s="144"/>
      <c r="L206" s="144"/>
      <c r="M206" s="144"/>
      <c r="N206" s="144"/>
      <c r="O206" s="144"/>
      <c r="P206" s="144"/>
      <c r="Q206" s="144"/>
      <c r="R206" s="144"/>
      <c r="S206" s="144"/>
      <c r="T206" s="25"/>
    </row>
    <row r="207" spans="2:20" ht="26.25" customHeight="1">
      <c r="C207" s="2613" t="str">
        <f>C77</f>
        <v>ESTIPULACIONES GENERALES DE VENTA DE VEHÍCULOS NUEVOS
El presente documento tiene por objeto regular las condiciones de comercialización de un vehículo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nuevo de la marca Renault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v>
      </c>
      <c r="D207" s="2614"/>
      <c r="E207" s="2614"/>
      <c r="F207" s="2614"/>
      <c r="G207" s="2614"/>
      <c r="H207" s="2614"/>
      <c r="I207" s="2614"/>
      <c r="J207" s="2614"/>
      <c r="K207" s="2614"/>
      <c r="L207" s="2614"/>
      <c r="M207" s="2614"/>
      <c r="N207" s="2614"/>
      <c r="O207" s="2614"/>
      <c r="P207" s="2614"/>
      <c r="Q207" s="2614"/>
      <c r="R207" s="2614"/>
      <c r="S207" s="2615"/>
      <c r="T207" s="25"/>
    </row>
    <row r="208" spans="2:20" ht="46.5" customHeight="1">
      <c r="B208" s="145"/>
      <c r="C208" s="2616"/>
      <c r="D208" s="2617"/>
      <c r="E208" s="2617"/>
      <c r="F208" s="2617"/>
      <c r="G208" s="2617"/>
      <c r="H208" s="2617"/>
      <c r="I208" s="2617"/>
      <c r="J208" s="2617"/>
      <c r="K208" s="2617"/>
      <c r="L208" s="2617"/>
      <c r="M208" s="2617"/>
      <c r="N208" s="2617"/>
      <c r="O208" s="2617"/>
      <c r="P208" s="2617"/>
      <c r="Q208" s="2617"/>
      <c r="R208" s="2617"/>
      <c r="S208" s="2618"/>
      <c r="T208" s="25"/>
    </row>
    <row r="209" spans="3:20" ht="10.5" customHeight="1">
      <c r="C209" s="2616"/>
      <c r="D209" s="2617"/>
      <c r="E209" s="2617"/>
      <c r="F209" s="2617"/>
      <c r="G209" s="2617"/>
      <c r="H209" s="2617"/>
      <c r="I209" s="2617"/>
      <c r="J209" s="2617"/>
      <c r="K209" s="2617"/>
      <c r="L209" s="2617"/>
      <c r="M209" s="2617"/>
      <c r="N209" s="2617"/>
      <c r="O209" s="2617"/>
      <c r="P209" s="2617"/>
      <c r="Q209" s="2617"/>
      <c r="R209" s="2617"/>
      <c r="S209" s="2618"/>
      <c r="T209" s="25"/>
    </row>
    <row r="210" spans="3:20" ht="24.75" customHeight="1">
      <c r="C210" s="2616"/>
      <c r="D210" s="2617"/>
      <c r="E210" s="2617"/>
      <c r="F210" s="2617"/>
      <c r="G210" s="2617"/>
      <c r="H210" s="2617"/>
      <c r="I210" s="2617"/>
      <c r="J210" s="2617"/>
      <c r="K210" s="2617"/>
      <c r="L210" s="2617"/>
      <c r="M210" s="2617"/>
      <c r="N210" s="2617"/>
      <c r="O210" s="2617"/>
      <c r="P210" s="2617"/>
      <c r="Q210" s="2617"/>
      <c r="R210" s="2617"/>
      <c r="S210" s="2618"/>
      <c r="T210" s="25"/>
    </row>
    <row r="211" spans="3:20" ht="23.25" customHeight="1">
      <c r="C211" s="2616"/>
      <c r="D211" s="2617"/>
      <c r="E211" s="2617"/>
      <c r="F211" s="2617"/>
      <c r="G211" s="2617"/>
      <c r="H211" s="2617"/>
      <c r="I211" s="2617"/>
      <c r="J211" s="2617"/>
      <c r="K211" s="2617"/>
      <c r="L211" s="2617"/>
      <c r="M211" s="2617"/>
      <c r="N211" s="2617"/>
      <c r="O211" s="2617"/>
      <c r="P211" s="2617"/>
      <c r="Q211" s="2617"/>
      <c r="R211" s="2617"/>
      <c r="S211" s="2618"/>
      <c r="T211" s="25"/>
    </row>
    <row r="212" spans="3:20" ht="9.75" customHeight="1">
      <c r="C212" s="2616"/>
      <c r="D212" s="2617"/>
      <c r="E212" s="2617"/>
      <c r="F212" s="2617"/>
      <c r="G212" s="2617"/>
      <c r="H212" s="2617"/>
      <c r="I212" s="2617"/>
      <c r="J212" s="2617"/>
      <c r="K212" s="2617"/>
      <c r="L212" s="2617"/>
      <c r="M212" s="2617"/>
      <c r="N212" s="2617"/>
      <c r="O212" s="2617"/>
      <c r="P212" s="2617"/>
      <c r="Q212" s="2617"/>
      <c r="R212" s="2617"/>
      <c r="S212" s="2618"/>
      <c r="T212" s="25"/>
    </row>
    <row r="213" spans="3:20" ht="23.25" customHeight="1">
      <c r="C213" s="2616"/>
      <c r="D213" s="2617"/>
      <c r="E213" s="2617"/>
      <c r="F213" s="2617"/>
      <c r="G213" s="2617"/>
      <c r="H213" s="2617"/>
      <c r="I213" s="2617"/>
      <c r="J213" s="2617"/>
      <c r="K213" s="2617"/>
      <c r="L213" s="2617"/>
      <c r="M213" s="2617"/>
      <c r="N213" s="2617"/>
      <c r="O213" s="2617"/>
      <c r="P213" s="2617"/>
      <c r="Q213" s="2617"/>
      <c r="R213" s="2617"/>
      <c r="S213" s="2618"/>
      <c r="T213" s="25"/>
    </row>
    <row r="214" spans="3:20" ht="9.75" customHeight="1">
      <c r="C214" s="2616"/>
      <c r="D214" s="2617"/>
      <c r="E214" s="2617"/>
      <c r="F214" s="2617"/>
      <c r="G214" s="2617"/>
      <c r="H214" s="2617"/>
      <c r="I214" s="2617"/>
      <c r="J214" s="2617"/>
      <c r="K214" s="2617"/>
      <c r="L214" s="2617"/>
      <c r="M214" s="2617"/>
      <c r="N214" s="2617"/>
      <c r="O214" s="2617"/>
      <c r="P214" s="2617"/>
      <c r="Q214" s="2617"/>
      <c r="R214" s="2617"/>
      <c r="S214" s="2618"/>
      <c r="T214" s="25"/>
    </row>
    <row r="215" spans="3:20" ht="23.25" customHeight="1">
      <c r="C215" s="2616"/>
      <c r="D215" s="2617"/>
      <c r="E215" s="2617"/>
      <c r="F215" s="2617"/>
      <c r="G215" s="2617"/>
      <c r="H215" s="2617"/>
      <c r="I215" s="2617"/>
      <c r="J215" s="2617"/>
      <c r="K215" s="2617"/>
      <c r="L215" s="2617"/>
      <c r="M215" s="2617"/>
      <c r="N215" s="2617"/>
      <c r="O215" s="2617"/>
      <c r="P215" s="2617"/>
      <c r="Q215" s="2617"/>
      <c r="R215" s="2617"/>
      <c r="S215" s="2618"/>
      <c r="T215" s="25"/>
    </row>
    <row r="216" spans="3:20" ht="9.75" customHeight="1">
      <c r="C216" s="2616"/>
      <c r="D216" s="2617"/>
      <c r="E216" s="2617"/>
      <c r="F216" s="2617"/>
      <c r="G216" s="2617"/>
      <c r="H216" s="2617"/>
      <c r="I216" s="2617"/>
      <c r="J216" s="2617"/>
      <c r="K216" s="2617"/>
      <c r="L216" s="2617"/>
      <c r="M216" s="2617"/>
      <c r="N216" s="2617"/>
      <c r="O216" s="2617"/>
      <c r="P216" s="2617"/>
      <c r="Q216" s="2617"/>
      <c r="R216" s="2617"/>
      <c r="S216" s="2618"/>
      <c r="T216" s="25"/>
    </row>
    <row r="217" spans="3:20" ht="23.25" customHeight="1">
      <c r="C217" s="2616"/>
      <c r="D217" s="2617"/>
      <c r="E217" s="2617"/>
      <c r="F217" s="2617"/>
      <c r="G217" s="2617"/>
      <c r="H217" s="2617"/>
      <c r="I217" s="2617"/>
      <c r="J217" s="2617"/>
      <c r="K217" s="2617"/>
      <c r="L217" s="2617"/>
      <c r="M217" s="2617"/>
      <c r="N217" s="2617"/>
      <c r="O217" s="2617"/>
      <c r="P217" s="2617"/>
      <c r="Q217" s="2617"/>
      <c r="R217" s="2617"/>
      <c r="S217" s="2618"/>
      <c r="T217" s="25"/>
    </row>
    <row r="218" spans="3:20" ht="9.75" customHeight="1">
      <c r="C218" s="2616"/>
      <c r="D218" s="2617"/>
      <c r="E218" s="2617"/>
      <c r="F218" s="2617"/>
      <c r="G218" s="2617"/>
      <c r="H218" s="2617"/>
      <c r="I218" s="2617"/>
      <c r="J218" s="2617"/>
      <c r="K218" s="2617"/>
      <c r="L218" s="2617"/>
      <c r="M218" s="2617"/>
      <c r="N218" s="2617"/>
      <c r="O218" s="2617"/>
      <c r="P218" s="2617"/>
      <c r="Q218" s="2617"/>
      <c r="R218" s="2617"/>
      <c r="S218" s="2618"/>
      <c r="T218" s="25"/>
    </row>
    <row r="219" spans="3:20" ht="23.25" customHeight="1">
      <c r="C219" s="2616"/>
      <c r="D219" s="2617"/>
      <c r="E219" s="2617"/>
      <c r="F219" s="2617"/>
      <c r="G219" s="2617"/>
      <c r="H219" s="2617"/>
      <c r="I219" s="2617"/>
      <c r="J219" s="2617"/>
      <c r="K219" s="2617"/>
      <c r="L219" s="2617"/>
      <c r="M219" s="2617"/>
      <c r="N219" s="2617"/>
      <c r="O219" s="2617"/>
      <c r="P219" s="2617"/>
      <c r="Q219" s="2617"/>
      <c r="R219" s="2617"/>
      <c r="S219" s="2618"/>
      <c r="T219" s="25"/>
    </row>
    <row r="220" spans="3:20" ht="27" customHeight="1">
      <c r="C220" s="2616"/>
      <c r="D220" s="2617"/>
      <c r="E220" s="2617"/>
      <c r="F220" s="2617"/>
      <c r="G220" s="2617"/>
      <c r="H220" s="2617"/>
      <c r="I220" s="2617"/>
      <c r="J220" s="2617"/>
      <c r="K220" s="2617"/>
      <c r="L220" s="2617"/>
      <c r="M220" s="2617"/>
      <c r="N220" s="2617"/>
      <c r="O220" s="2617"/>
      <c r="P220" s="2617"/>
      <c r="Q220" s="2617"/>
      <c r="R220" s="2617"/>
      <c r="S220" s="2618"/>
      <c r="T220" s="25"/>
    </row>
    <row r="221" spans="3:20" ht="46.5">
      <c r="C221" s="2616"/>
      <c r="D221" s="2617"/>
      <c r="E221" s="2617"/>
      <c r="F221" s="2617"/>
      <c r="G221" s="2617"/>
      <c r="H221" s="2617"/>
      <c r="I221" s="2617"/>
      <c r="J221" s="2617"/>
      <c r="K221" s="2617"/>
      <c r="L221" s="2617"/>
      <c r="M221" s="2617"/>
      <c r="N221" s="2617"/>
      <c r="O221" s="2617"/>
      <c r="P221" s="2617"/>
      <c r="Q221" s="2617"/>
      <c r="R221" s="2617"/>
      <c r="S221" s="2618"/>
      <c r="T221" s="25"/>
    </row>
    <row r="222" spans="3:20" ht="12.75" customHeight="1">
      <c r="C222" s="2616"/>
      <c r="D222" s="2617"/>
      <c r="E222" s="2617"/>
      <c r="F222" s="2617"/>
      <c r="G222" s="2617"/>
      <c r="H222" s="2617"/>
      <c r="I222" s="2617"/>
      <c r="J222" s="2617"/>
      <c r="K222" s="2617"/>
      <c r="L222" s="2617"/>
      <c r="M222" s="2617"/>
      <c r="N222" s="2617"/>
      <c r="O222" s="2617"/>
      <c r="P222" s="2617"/>
      <c r="Q222" s="2617"/>
      <c r="R222" s="2617"/>
      <c r="S222" s="2618"/>
      <c r="T222" s="25"/>
    </row>
    <row r="223" spans="3:20" ht="18.75" customHeight="1">
      <c r="C223" s="2616"/>
      <c r="D223" s="2617"/>
      <c r="E223" s="2617"/>
      <c r="F223" s="2617"/>
      <c r="G223" s="2617"/>
      <c r="H223" s="2617"/>
      <c r="I223" s="2617"/>
      <c r="J223" s="2617"/>
      <c r="K223" s="2617"/>
      <c r="L223" s="2617"/>
      <c r="M223" s="2617"/>
      <c r="N223" s="2617"/>
      <c r="O223" s="2617"/>
      <c r="P223" s="2617"/>
      <c r="Q223" s="2617"/>
      <c r="R223" s="2617"/>
      <c r="S223" s="2618"/>
      <c r="T223" s="25"/>
    </row>
    <row r="224" spans="3:20" ht="18" customHeight="1">
      <c r="C224" s="2616"/>
      <c r="D224" s="2617"/>
      <c r="E224" s="2617"/>
      <c r="F224" s="2617"/>
      <c r="G224" s="2617"/>
      <c r="H224" s="2617"/>
      <c r="I224" s="2617"/>
      <c r="J224" s="2617"/>
      <c r="K224" s="2617"/>
      <c r="L224" s="2617"/>
      <c r="M224" s="2617"/>
      <c r="N224" s="2617"/>
      <c r="O224" s="2617"/>
      <c r="P224" s="2617"/>
      <c r="Q224" s="2617"/>
      <c r="R224" s="2617"/>
      <c r="S224" s="2618"/>
      <c r="T224" s="25"/>
    </row>
    <row r="225" spans="2:20" ht="18.75" customHeight="1">
      <c r="C225" s="2616"/>
      <c r="D225" s="2617"/>
      <c r="E225" s="2617"/>
      <c r="F225" s="2617"/>
      <c r="G225" s="2617"/>
      <c r="H225" s="2617"/>
      <c r="I225" s="2617"/>
      <c r="J225" s="2617"/>
      <c r="K225" s="2617"/>
      <c r="L225" s="2617"/>
      <c r="M225" s="2617"/>
      <c r="N225" s="2617"/>
      <c r="O225" s="2617"/>
      <c r="P225" s="2617"/>
      <c r="Q225" s="2617"/>
      <c r="R225" s="2617"/>
      <c r="S225" s="2618"/>
      <c r="T225" s="25"/>
    </row>
    <row r="226" spans="2:20" ht="18" customHeight="1">
      <c r="C226" s="2616"/>
      <c r="D226" s="2617"/>
      <c r="E226" s="2617"/>
      <c r="F226" s="2617"/>
      <c r="G226" s="2617"/>
      <c r="H226" s="2617"/>
      <c r="I226" s="2617"/>
      <c r="J226" s="2617"/>
      <c r="K226" s="2617"/>
      <c r="L226" s="2617"/>
      <c r="M226" s="2617"/>
      <c r="N226" s="2617"/>
      <c r="O226" s="2617"/>
      <c r="P226" s="2617"/>
      <c r="Q226" s="2617"/>
      <c r="R226" s="2617"/>
      <c r="S226" s="2618"/>
      <c r="T226" s="25"/>
    </row>
    <row r="227" spans="2:20" ht="18.75" customHeight="1">
      <c r="C227" s="2616"/>
      <c r="D227" s="2617"/>
      <c r="E227" s="2617"/>
      <c r="F227" s="2617"/>
      <c r="G227" s="2617"/>
      <c r="H227" s="2617"/>
      <c r="I227" s="2617"/>
      <c r="J227" s="2617"/>
      <c r="K227" s="2617"/>
      <c r="L227" s="2617"/>
      <c r="M227" s="2617"/>
      <c r="N227" s="2617"/>
      <c r="O227" s="2617"/>
      <c r="P227" s="2617"/>
      <c r="Q227" s="2617"/>
      <c r="R227" s="2617"/>
      <c r="S227" s="2618"/>
      <c r="T227" s="25"/>
    </row>
    <row r="228" spans="2:20" ht="18" customHeight="1">
      <c r="C228" s="2616"/>
      <c r="D228" s="2617"/>
      <c r="E228" s="2617"/>
      <c r="F228" s="2617"/>
      <c r="G228" s="2617"/>
      <c r="H228" s="2617"/>
      <c r="I228" s="2617"/>
      <c r="J228" s="2617"/>
      <c r="K228" s="2617"/>
      <c r="L228" s="2617"/>
      <c r="M228" s="2617"/>
      <c r="N228" s="2617"/>
      <c r="O228" s="2617"/>
      <c r="P228" s="2617"/>
      <c r="Q228" s="2617"/>
      <c r="R228" s="2617"/>
      <c r="S228" s="2618"/>
      <c r="T228" s="25"/>
    </row>
    <row r="229" spans="2:20" ht="18.75" customHeight="1">
      <c r="C229" s="2616"/>
      <c r="D229" s="2617"/>
      <c r="E229" s="2617"/>
      <c r="F229" s="2617"/>
      <c r="G229" s="2617"/>
      <c r="H229" s="2617"/>
      <c r="I229" s="2617"/>
      <c r="J229" s="2617"/>
      <c r="K229" s="2617"/>
      <c r="L229" s="2617"/>
      <c r="M229" s="2617"/>
      <c r="N229" s="2617"/>
      <c r="O229" s="2617"/>
      <c r="P229" s="2617"/>
      <c r="Q229" s="2617"/>
      <c r="R229" s="2617"/>
      <c r="S229" s="2618"/>
      <c r="T229" s="25"/>
    </row>
    <row r="230" spans="2:20" ht="18" customHeight="1">
      <c r="C230" s="2616"/>
      <c r="D230" s="2617"/>
      <c r="E230" s="2617"/>
      <c r="F230" s="2617"/>
      <c r="G230" s="2617"/>
      <c r="H230" s="2617"/>
      <c r="I230" s="2617"/>
      <c r="J230" s="2617"/>
      <c r="K230" s="2617"/>
      <c r="L230" s="2617"/>
      <c r="M230" s="2617"/>
      <c r="N230" s="2617"/>
      <c r="O230" s="2617"/>
      <c r="P230" s="2617"/>
      <c r="Q230" s="2617"/>
      <c r="R230" s="2617"/>
      <c r="S230" s="2618"/>
      <c r="T230" s="25"/>
    </row>
    <row r="231" spans="2:20" ht="18.75" customHeight="1">
      <c r="C231" s="2616"/>
      <c r="D231" s="2617"/>
      <c r="E231" s="2617"/>
      <c r="F231" s="2617"/>
      <c r="G231" s="2617"/>
      <c r="H231" s="2617"/>
      <c r="I231" s="2617"/>
      <c r="J231" s="2617"/>
      <c r="K231" s="2617"/>
      <c r="L231" s="2617"/>
      <c r="M231" s="2617"/>
      <c r="N231" s="2617"/>
      <c r="O231" s="2617"/>
      <c r="P231" s="2617"/>
      <c r="Q231" s="2617"/>
      <c r="R231" s="2617"/>
      <c r="S231" s="2618"/>
      <c r="T231" s="25"/>
    </row>
    <row r="232" spans="2:20" ht="18" customHeight="1">
      <c r="C232" s="2616"/>
      <c r="D232" s="2617"/>
      <c r="E232" s="2617"/>
      <c r="F232" s="2617"/>
      <c r="G232" s="2617"/>
      <c r="H232" s="2617"/>
      <c r="I232" s="2617"/>
      <c r="J232" s="2617"/>
      <c r="K232" s="2617"/>
      <c r="L232" s="2617"/>
      <c r="M232" s="2617"/>
      <c r="N232" s="2617"/>
      <c r="O232" s="2617"/>
      <c r="P232" s="2617"/>
      <c r="Q232" s="2617"/>
      <c r="R232" s="2617"/>
      <c r="S232" s="2618"/>
      <c r="T232" s="25"/>
    </row>
    <row r="233" spans="2:20" ht="46.5">
      <c r="C233" s="2616"/>
      <c r="D233" s="2617"/>
      <c r="E233" s="2617"/>
      <c r="F233" s="2617"/>
      <c r="G233" s="2617"/>
      <c r="H233" s="2617"/>
      <c r="I233" s="2617"/>
      <c r="J233" s="2617"/>
      <c r="K233" s="2617"/>
      <c r="L233" s="2617"/>
      <c r="M233" s="2617"/>
      <c r="N233" s="2617"/>
      <c r="O233" s="2617"/>
      <c r="P233" s="2617"/>
      <c r="Q233" s="2617"/>
      <c r="R233" s="2617"/>
      <c r="S233" s="2618"/>
      <c r="T233" s="25"/>
    </row>
    <row r="234" spans="2:20" ht="18.75" customHeight="1">
      <c r="C234" s="2616"/>
      <c r="D234" s="2617"/>
      <c r="E234" s="2617"/>
      <c r="F234" s="2617"/>
      <c r="G234" s="2617"/>
      <c r="H234" s="2617"/>
      <c r="I234" s="2617"/>
      <c r="J234" s="2617"/>
      <c r="K234" s="2617"/>
      <c r="L234" s="2617"/>
      <c r="M234" s="2617"/>
      <c r="N234" s="2617"/>
      <c r="O234" s="2617"/>
      <c r="P234" s="2617"/>
      <c r="Q234" s="2617"/>
      <c r="R234" s="2617"/>
      <c r="S234" s="2618"/>
      <c r="T234" s="25"/>
    </row>
    <row r="235" spans="2:20" ht="18.75" customHeight="1">
      <c r="C235" s="2616"/>
      <c r="D235" s="2617"/>
      <c r="E235" s="2617"/>
      <c r="F235" s="2617"/>
      <c r="G235" s="2617"/>
      <c r="H235" s="2617"/>
      <c r="I235" s="2617"/>
      <c r="J235" s="2617"/>
      <c r="K235" s="2617"/>
      <c r="L235" s="2617"/>
      <c r="M235" s="2617"/>
      <c r="N235" s="2617"/>
      <c r="O235" s="2617"/>
      <c r="P235" s="2617"/>
      <c r="Q235" s="2617"/>
      <c r="R235" s="2617"/>
      <c r="S235" s="2618"/>
      <c r="T235" s="25"/>
    </row>
    <row r="236" spans="2:20" ht="18.75" customHeight="1">
      <c r="C236" s="2616"/>
      <c r="D236" s="2617"/>
      <c r="E236" s="2617"/>
      <c r="F236" s="2617"/>
      <c r="G236" s="2617"/>
      <c r="H236" s="2617"/>
      <c r="I236" s="2617"/>
      <c r="J236" s="2617"/>
      <c r="K236" s="2617"/>
      <c r="L236" s="2617"/>
      <c r="M236" s="2617"/>
      <c r="N236" s="2617"/>
      <c r="O236" s="2617"/>
      <c r="P236" s="2617"/>
      <c r="Q236" s="2617"/>
      <c r="R236" s="2617"/>
      <c r="S236" s="2618"/>
      <c r="T236" s="25"/>
    </row>
    <row r="237" spans="2:20" ht="18" customHeight="1">
      <c r="C237" s="2616"/>
      <c r="D237" s="2617"/>
      <c r="E237" s="2617"/>
      <c r="F237" s="2617"/>
      <c r="G237" s="2617"/>
      <c r="H237" s="2617"/>
      <c r="I237" s="2617"/>
      <c r="J237" s="2617"/>
      <c r="K237" s="2617"/>
      <c r="L237" s="2617"/>
      <c r="M237" s="2617"/>
      <c r="N237" s="2617"/>
      <c r="O237" s="2617"/>
      <c r="P237" s="2617"/>
      <c r="Q237" s="2617"/>
      <c r="R237" s="2617"/>
      <c r="S237" s="2618"/>
      <c r="T237" s="25"/>
    </row>
    <row r="238" spans="2:20" ht="13.5" customHeight="1">
      <c r="C238" s="2616"/>
      <c r="D238" s="2617"/>
      <c r="E238" s="2617"/>
      <c r="F238" s="2617"/>
      <c r="G238" s="2617"/>
      <c r="H238" s="2617"/>
      <c r="I238" s="2617"/>
      <c r="J238" s="2617"/>
      <c r="K238" s="2617"/>
      <c r="L238" s="2617"/>
      <c r="M238" s="2617"/>
      <c r="N238" s="2617"/>
      <c r="O238" s="2617"/>
      <c r="P238" s="2617"/>
      <c r="Q238" s="2617"/>
      <c r="R238" s="2617"/>
      <c r="S238" s="2618"/>
      <c r="T238" s="25"/>
    </row>
    <row r="239" spans="2:20" ht="13.5" customHeight="1">
      <c r="C239" s="2616"/>
      <c r="D239" s="2617"/>
      <c r="E239" s="2617"/>
      <c r="F239" s="2617"/>
      <c r="G239" s="2617"/>
      <c r="H239" s="2617"/>
      <c r="I239" s="2617"/>
      <c r="J239" s="2617"/>
      <c r="K239" s="2617"/>
      <c r="L239" s="2617"/>
      <c r="M239" s="2617"/>
      <c r="N239" s="2617"/>
      <c r="O239" s="2617"/>
      <c r="P239" s="2617"/>
      <c r="Q239" s="2617"/>
      <c r="R239" s="2617"/>
      <c r="S239" s="2618"/>
      <c r="T239" s="25"/>
    </row>
    <row r="240" spans="2:20" ht="16.5" customHeight="1">
      <c r="B240" s="89"/>
      <c r="C240" s="2616"/>
      <c r="D240" s="2617"/>
      <c r="E240" s="2617"/>
      <c r="F240" s="2617"/>
      <c r="G240" s="2617"/>
      <c r="H240" s="2617"/>
      <c r="I240" s="2617"/>
      <c r="J240" s="2617"/>
      <c r="K240" s="2617"/>
      <c r="L240" s="2617"/>
      <c r="M240" s="2617"/>
      <c r="N240" s="2617"/>
      <c r="O240" s="2617"/>
      <c r="P240" s="2617"/>
      <c r="Q240" s="2617"/>
      <c r="R240" s="2617"/>
      <c r="S240" s="2618"/>
      <c r="T240" s="25"/>
    </row>
    <row r="241" spans="2:20" ht="9.75" customHeight="1">
      <c r="B241" s="89"/>
      <c r="C241" s="2616"/>
      <c r="D241" s="2617"/>
      <c r="E241" s="2617"/>
      <c r="F241" s="2617"/>
      <c r="G241" s="2617"/>
      <c r="H241" s="2617"/>
      <c r="I241" s="2617"/>
      <c r="J241" s="2617"/>
      <c r="K241" s="2617"/>
      <c r="L241" s="2617"/>
      <c r="M241" s="2617"/>
      <c r="N241" s="2617"/>
      <c r="O241" s="2617"/>
      <c r="P241" s="2617"/>
      <c r="Q241" s="2617"/>
      <c r="R241" s="2617"/>
      <c r="S241" s="2618"/>
      <c r="T241" s="25"/>
    </row>
    <row r="242" spans="2:20" ht="16.5" customHeight="1">
      <c r="B242" s="79"/>
      <c r="C242" s="2616"/>
      <c r="D242" s="2617"/>
      <c r="E242" s="2617"/>
      <c r="F242" s="2617"/>
      <c r="G242" s="2617"/>
      <c r="H242" s="2617"/>
      <c r="I242" s="2617"/>
      <c r="J242" s="2617"/>
      <c r="K242" s="2617"/>
      <c r="L242" s="2617"/>
      <c r="M242" s="2617"/>
      <c r="N242" s="2617"/>
      <c r="O242" s="2617"/>
      <c r="P242" s="2617"/>
      <c r="Q242" s="2617"/>
      <c r="R242" s="2617"/>
      <c r="S242" s="2618"/>
      <c r="T242" s="25"/>
    </row>
    <row r="243" spans="2:20" ht="46.5">
      <c r="B243" s="88"/>
      <c r="C243" s="2616"/>
      <c r="D243" s="2617"/>
      <c r="E243" s="2617"/>
      <c r="F243" s="2617"/>
      <c r="G243" s="2617"/>
      <c r="H243" s="2617"/>
      <c r="I243" s="2617"/>
      <c r="J243" s="2617"/>
      <c r="K243" s="2617"/>
      <c r="L243" s="2617"/>
      <c r="M243" s="2617"/>
      <c r="N243" s="2617"/>
      <c r="O243" s="2617"/>
      <c r="P243" s="2617"/>
      <c r="Q243" s="2617"/>
      <c r="R243" s="2617"/>
      <c r="S243" s="2618"/>
      <c r="T243" s="25"/>
    </row>
    <row r="244" spans="2:20" ht="15.75" customHeight="1">
      <c r="C244" s="2616"/>
      <c r="D244" s="2617"/>
      <c r="E244" s="2617"/>
      <c r="F244" s="2617"/>
      <c r="G244" s="2617"/>
      <c r="H244" s="2617"/>
      <c r="I244" s="2617"/>
      <c r="J244" s="2617"/>
      <c r="K244" s="2617"/>
      <c r="L244" s="2617"/>
      <c r="M244" s="2617"/>
      <c r="N244" s="2617"/>
      <c r="O244" s="2617"/>
      <c r="P244" s="2617"/>
      <c r="Q244" s="2617"/>
      <c r="R244" s="2617"/>
      <c r="S244" s="2618"/>
      <c r="T244" s="25"/>
    </row>
    <row r="245" spans="2:20" ht="46.5">
      <c r="C245" s="2616"/>
      <c r="D245" s="2617"/>
      <c r="E245" s="2617"/>
      <c r="F245" s="2617"/>
      <c r="G245" s="2617"/>
      <c r="H245" s="2617"/>
      <c r="I245" s="2617"/>
      <c r="J245" s="2617"/>
      <c r="K245" s="2617"/>
      <c r="L245" s="2617"/>
      <c r="M245" s="2617"/>
      <c r="N245" s="2617"/>
      <c r="O245" s="2617"/>
      <c r="P245" s="2617"/>
      <c r="Q245" s="2617"/>
      <c r="R245" s="2617"/>
      <c r="S245" s="2618"/>
      <c r="T245" s="25"/>
    </row>
    <row r="246" spans="2:20" ht="15.75" customHeight="1">
      <c r="C246" s="2616"/>
      <c r="D246" s="2617"/>
      <c r="E246" s="2617"/>
      <c r="F246" s="2617"/>
      <c r="G246" s="2617"/>
      <c r="H246" s="2617"/>
      <c r="I246" s="2617"/>
      <c r="J246" s="2617"/>
      <c r="K246" s="2617"/>
      <c r="L246" s="2617"/>
      <c r="M246" s="2617"/>
      <c r="N246" s="2617"/>
      <c r="O246" s="2617"/>
      <c r="P246" s="2617"/>
      <c r="Q246" s="2617"/>
      <c r="R246" s="2617"/>
      <c r="S246" s="2618"/>
    </row>
    <row r="247" spans="2:20" ht="15.75" customHeight="1">
      <c r="C247" s="2616"/>
      <c r="D247" s="2617"/>
      <c r="E247" s="2617"/>
      <c r="F247" s="2617"/>
      <c r="G247" s="2617"/>
      <c r="H247" s="2617"/>
      <c r="I247" s="2617"/>
      <c r="J247" s="2617"/>
      <c r="K247" s="2617"/>
      <c r="L247" s="2617"/>
      <c r="M247" s="2617"/>
      <c r="N247" s="2617"/>
      <c r="O247" s="2617"/>
      <c r="P247" s="2617"/>
      <c r="Q247" s="2617"/>
      <c r="R247" s="2617"/>
      <c r="S247" s="2618"/>
    </row>
    <row r="248" spans="2:20" ht="50.25" customHeight="1">
      <c r="C248" s="2616"/>
      <c r="D248" s="2617"/>
      <c r="E248" s="2617"/>
      <c r="F248" s="2617"/>
      <c r="G248" s="2617"/>
      <c r="H248" s="2617"/>
      <c r="I248" s="2617"/>
      <c r="J248" s="2617"/>
      <c r="K248" s="2617"/>
      <c r="L248" s="2617"/>
      <c r="M248" s="2617"/>
      <c r="N248" s="2617"/>
      <c r="O248" s="2617"/>
      <c r="P248" s="2617"/>
      <c r="Q248" s="2617"/>
      <c r="R248" s="2617"/>
      <c r="S248" s="2618"/>
    </row>
    <row r="249" spans="2:20" ht="15.75" customHeight="1">
      <c r="C249" s="2616"/>
      <c r="D249" s="2617"/>
      <c r="E249" s="2617"/>
      <c r="F249" s="2617"/>
      <c r="G249" s="2617"/>
      <c r="H249" s="2617"/>
      <c r="I249" s="2617"/>
      <c r="J249" s="2617"/>
      <c r="K249" s="2617"/>
      <c r="L249" s="2617"/>
      <c r="M249" s="2617"/>
      <c r="N249" s="2617"/>
      <c r="O249" s="2617"/>
      <c r="P249" s="2617"/>
      <c r="Q249" s="2617"/>
      <c r="R249" s="2617"/>
      <c r="S249" s="2618"/>
    </row>
    <row r="250" spans="2:20" ht="30.75" customHeight="1">
      <c r="C250" s="2616"/>
      <c r="D250" s="2617"/>
      <c r="E250" s="2617"/>
      <c r="F250" s="2617"/>
      <c r="G250" s="2617"/>
      <c r="H250" s="2617"/>
      <c r="I250" s="2617"/>
      <c r="J250" s="2617"/>
      <c r="K250" s="2617"/>
      <c r="L250" s="2617"/>
      <c r="M250" s="2617"/>
      <c r="N250" s="2617"/>
      <c r="O250" s="2617"/>
      <c r="P250" s="2617"/>
      <c r="Q250" s="2617"/>
      <c r="R250" s="2617"/>
      <c r="S250" s="2618"/>
    </row>
    <row r="251" spans="2:20" ht="15.75" customHeight="1">
      <c r="C251" s="2616"/>
      <c r="D251" s="2617"/>
      <c r="E251" s="2617"/>
      <c r="F251" s="2617"/>
      <c r="G251" s="2617"/>
      <c r="H251" s="2617"/>
      <c r="I251" s="2617"/>
      <c r="J251" s="2617"/>
      <c r="K251" s="2617"/>
      <c r="L251" s="2617"/>
      <c r="M251" s="2617"/>
      <c r="N251" s="2617"/>
      <c r="O251" s="2617"/>
      <c r="P251" s="2617"/>
      <c r="Q251" s="2617"/>
      <c r="R251" s="2617"/>
      <c r="S251" s="2618"/>
    </row>
    <row r="252" spans="2:20" ht="18.75" customHeight="1">
      <c r="C252" s="2616"/>
      <c r="D252" s="2617"/>
      <c r="E252" s="2617"/>
      <c r="F252" s="2617"/>
      <c r="G252" s="2617"/>
      <c r="H252" s="2617"/>
      <c r="I252" s="2617"/>
      <c r="J252" s="2617"/>
      <c r="K252" s="2617"/>
      <c r="L252" s="2617"/>
      <c r="M252" s="2617"/>
      <c r="N252" s="2617"/>
      <c r="O252" s="2617"/>
      <c r="P252" s="2617"/>
      <c r="Q252" s="2617"/>
      <c r="R252" s="2617"/>
      <c r="S252" s="2618"/>
    </row>
    <row r="253" spans="2:20" ht="19.5" customHeight="1">
      <c r="C253" s="2616"/>
      <c r="D253" s="2617"/>
      <c r="E253" s="2617"/>
      <c r="F253" s="2617"/>
      <c r="G253" s="2617"/>
      <c r="H253" s="2617"/>
      <c r="I253" s="2617"/>
      <c r="J253" s="2617"/>
      <c r="K253" s="2617"/>
      <c r="L253" s="2617"/>
      <c r="M253" s="2617"/>
      <c r="N253" s="2617"/>
      <c r="O253" s="2617"/>
      <c r="P253" s="2617"/>
      <c r="Q253" s="2617"/>
      <c r="R253" s="2617"/>
      <c r="S253" s="2618"/>
    </row>
    <row r="254" spans="2:20" ht="21" customHeight="1">
      <c r="C254" s="2616"/>
      <c r="D254" s="2617"/>
      <c r="E254" s="2617"/>
      <c r="F254" s="2617"/>
      <c r="G254" s="2617"/>
      <c r="H254" s="2617"/>
      <c r="I254" s="2617"/>
      <c r="J254" s="2617"/>
      <c r="K254" s="2617"/>
      <c r="L254" s="2617"/>
      <c r="M254" s="2617"/>
      <c r="N254" s="2617"/>
      <c r="O254" s="2617"/>
      <c r="P254" s="2617"/>
      <c r="Q254" s="2617"/>
      <c r="R254" s="2617"/>
      <c r="S254" s="2618"/>
    </row>
    <row r="255" spans="2:20" ht="15" customHeight="1">
      <c r="C255" s="2616"/>
      <c r="D255" s="2617"/>
      <c r="E255" s="2617"/>
      <c r="F255" s="2617"/>
      <c r="G255" s="2617"/>
      <c r="H255" s="2617"/>
      <c r="I255" s="2617"/>
      <c r="J255" s="2617"/>
      <c r="K255" s="2617"/>
      <c r="L255" s="2617"/>
      <c r="M255" s="2617"/>
      <c r="N255" s="2617"/>
      <c r="O255" s="2617"/>
      <c r="P255" s="2617"/>
      <c r="Q255" s="2617"/>
      <c r="R255" s="2617"/>
      <c r="S255" s="2618"/>
    </row>
    <row r="256" spans="2:20" ht="15" customHeight="1">
      <c r="C256" s="2616"/>
      <c r="D256" s="2617"/>
      <c r="E256" s="2617"/>
      <c r="F256" s="2617"/>
      <c r="G256" s="2617"/>
      <c r="H256" s="2617"/>
      <c r="I256" s="2617"/>
      <c r="J256" s="2617"/>
      <c r="K256" s="2617"/>
      <c r="L256" s="2617"/>
      <c r="M256" s="2617"/>
      <c r="N256" s="2617"/>
      <c r="O256" s="2617"/>
      <c r="P256" s="2617"/>
      <c r="Q256" s="2617"/>
      <c r="R256" s="2617"/>
      <c r="S256" s="2618"/>
    </row>
    <row r="257" spans="3:19" ht="15" customHeight="1">
      <c r="C257" s="2616"/>
      <c r="D257" s="2617"/>
      <c r="E257" s="2617"/>
      <c r="F257" s="2617"/>
      <c r="G257" s="2617"/>
      <c r="H257" s="2617"/>
      <c r="I257" s="2617"/>
      <c r="J257" s="2617"/>
      <c r="K257" s="2617"/>
      <c r="L257" s="2617"/>
      <c r="M257" s="2617"/>
      <c r="N257" s="2617"/>
      <c r="O257" s="2617"/>
      <c r="P257" s="2617"/>
      <c r="Q257" s="2617"/>
      <c r="R257" s="2617"/>
      <c r="S257" s="2618"/>
    </row>
    <row r="258" spans="3:19" ht="15" customHeight="1">
      <c r="C258" s="2616"/>
      <c r="D258" s="2617"/>
      <c r="E258" s="2617"/>
      <c r="F258" s="2617"/>
      <c r="G258" s="2617"/>
      <c r="H258" s="2617"/>
      <c r="I258" s="2617"/>
      <c r="J258" s="2617"/>
      <c r="K258" s="2617"/>
      <c r="L258" s="2617"/>
      <c r="M258" s="2617"/>
      <c r="N258" s="2617"/>
      <c r="O258" s="2617"/>
      <c r="P258" s="2617"/>
      <c r="Q258" s="2617"/>
      <c r="R258" s="2617"/>
      <c r="S258" s="2618"/>
    </row>
    <row r="259" spans="3:19" ht="15" customHeight="1">
      <c r="C259" s="2616"/>
      <c r="D259" s="2617"/>
      <c r="E259" s="2617"/>
      <c r="F259" s="2617"/>
      <c r="G259" s="2617"/>
      <c r="H259" s="2617"/>
      <c r="I259" s="2617"/>
      <c r="J259" s="2617"/>
      <c r="K259" s="2617"/>
      <c r="L259" s="2617"/>
      <c r="M259" s="2617"/>
      <c r="N259" s="2617"/>
      <c r="O259" s="2617"/>
      <c r="P259" s="2617"/>
      <c r="Q259" s="2617"/>
      <c r="R259" s="2617"/>
      <c r="S259" s="2618"/>
    </row>
    <row r="260" spans="3:19" ht="15" customHeight="1">
      <c r="C260" s="2616"/>
      <c r="D260" s="2617"/>
      <c r="E260" s="2617"/>
      <c r="F260" s="2617"/>
      <c r="G260" s="2617"/>
      <c r="H260" s="2617"/>
      <c r="I260" s="2617"/>
      <c r="J260" s="2617"/>
      <c r="K260" s="2617"/>
      <c r="L260" s="2617"/>
      <c r="M260" s="2617"/>
      <c r="N260" s="2617"/>
      <c r="O260" s="2617"/>
      <c r="P260" s="2617"/>
      <c r="Q260" s="2617"/>
      <c r="R260" s="2617"/>
      <c r="S260" s="2618"/>
    </row>
    <row r="261" spans="3:19" ht="168" customHeight="1">
      <c r="C261" s="2619"/>
      <c r="D261" s="2620"/>
      <c r="E261" s="2620"/>
      <c r="F261" s="2620"/>
      <c r="G261" s="2620"/>
      <c r="H261" s="2620"/>
      <c r="I261" s="2620"/>
      <c r="J261" s="2620"/>
      <c r="K261" s="2620"/>
      <c r="L261" s="2620"/>
      <c r="M261" s="2620"/>
      <c r="N261" s="2620"/>
      <c r="O261" s="2620"/>
      <c r="P261" s="2620"/>
      <c r="Q261" s="2620"/>
      <c r="R261" s="2620"/>
      <c r="S261" s="2621"/>
    </row>
  </sheetData>
  <sheetProtection algorithmName="SHA-512" hashValue="j54lClzChOpc8j9MDPftSeGon6KY+YluYQMKq7VUxVon0mW7TgflmleKL9lPswNt907av387rfuCsPm0GQ9csw==" saltValue="mVGVYc34Hb0sLwvNa5USfA==" spinCount="100000" sheet="1" objects="1" scenarios="1" selectLockedCells="1"/>
  <mergeCells count="145">
    <mergeCell ref="L201:R201"/>
    <mergeCell ref="C203:F203"/>
    <mergeCell ref="G203:K203"/>
    <mergeCell ref="L203:S203"/>
    <mergeCell ref="C207:S261"/>
    <mergeCell ref="D197:H197"/>
    <mergeCell ref="J197:K197"/>
    <mergeCell ref="L197:R197"/>
    <mergeCell ref="D199:H199"/>
    <mergeCell ref="J199:K199"/>
    <mergeCell ref="L199:R199"/>
    <mergeCell ref="J181:K181"/>
    <mergeCell ref="E187:L188"/>
    <mergeCell ref="G192:K192"/>
    <mergeCell ref="L192:R192"/>
    <mergeCell ref="D195:H195"/>
    <mergeCell ref="J195:K195"/>
    <mergeCell ref="L195:R195"/>
    <mergeCell ref="E173:G173"/>
    <mergeCell ref="I173:J173"/>
    <mergeCell ref="K173:M173"/>
    <mergeCell ref="N173:R173"/>
    <mergeCell ref="E175:G175"/>
    <mergeCell ref="D177:J180"/>
    <mergeCell ref="L177:R177"/>
    <mergeCell ref="L178:R178"/>
    <mergeCell ref="D167:F167"/>
    <mergeCell ref="G167:H167"/>
    <mergeCell ref="L167:R167"/>
    <mergeCell ref="E171:F171"/>
    <mergeCell ref="H171:K171"/>
    <mergeCell ref="L171:M171"/>
    <mergeCell ref="N171:R171"/>
    <mergeCell ref="D162:E162"/>
    <mergeCell ref="F162:H162"/>
    <mergeCell ref="I162:R162"/>
    <mergeCell ref="D164:E164"/>
    <mergeCell ref="F164:H164"/>
    <mergeCell ref="K164:R165"/>
    <mergeCell ref="E151:R151"/>
    <mergeCell ref="E153:G153"/>
    <mergeCell ref="I153:R153"/>
    <mergeCell ref="E157:H157"/>
    <mergeCell ref="J157:R157"/>
    <mergeCell ref="D159:R160"/>
    <mergeCell ref="E147:I147"/>
    <mergeCell ref="K147:L147"/>
    <mergeCell ref="N147:R147"/>
    <mergeCell ref="E149:J149"/>
    <mergeCell ref="K149:L149"/>
    <mergeCell ref="M149:R149"/>
    <mergeCell ref="G141:H141"/>
    <mergeCell ref="I141:J141"/>
    <mergeCell ref="L141:N141"/>
    <mergeCell ref="O141:S141"/>
    <mergeCell ref="C145:G145"/>
    <mergeCell ref="H145:R145"/>
    <mergeCell ref="G137:H137"/>
    <mergeCell ref="I137:J137"/>
    <mergeCell ref="L137:N137"/>
    <mergeCell ref="O137:S137"/>
    <mergeCell ref="G139:H139"/>
    <mergeCell ref="I139:J139"/>
    <mergeCell ref="L139:N139"/>
    <mergeCell ref="O139:S139"/>
    <mergeCell ref="C77:S131"/>
    <mergeCell ref="I132:J132"/>
    <mergeCell ref="I133:J133"/>
    <mergeCell ref="L133:S133"/>
    <mergeCell ref="I135:J135"/>
    <mergeCell ref="L135:N135"/>
    <mergeCell ref="O135:S135"/>
    <mergeCell ref="L71:R71"/>
    <mergeCell ref="C73:F73"/>
    <mergeCell ref="G73:K73"/>
    <mergeCell ref="L73:S73"/>
    <mergeCell ref="C74:F75"/>
    <mergeCell ref="G74:K75"/>
    <mergeCell ref="L74:S75"/>
    <mergeCell ref="D67:H67"/>
    <mergeCell ref="J67:K67"/>
    <mergeCell ref="L67:R67"/>
    <mergeCell ref="D69:H69"/>
    <mergeCell ref="J69:K69"/>
    <mergeCell ref="L69:R69"/>
    <mergeCell ref="J51:K51"/>
    <mergeCell ref="E57:L58"/>
    <mergeCell ref="G62:K62"/>
    <mergeCell ref="L62:R62"/>
    <mergeCell ref="D65:H65"/>
    <mergeCell ref="J65:K65"/>
    <mergeCell ref="L65:R65"/>
    <mergeCell ref="E43:G43"/>
    <mergeCell ref="I43:J43"/>
    <mergeCell ref="K43:M43"/>
    <mergeCell ref="N43:R43"/>
    <mergeCell ref="E45:G45"/>
    <mergeCell ref="D47:J50"/>
    <mergeCell ref="L47:R47"/>
    <mergeCell ref="L48:R48"/>
    <mergeCell ref="D37:F37"/>
    <mergeCell ref="G37:H37"/>
    <mergeCell ref="L37:R37"/>
    <mergeCell ref="E41:F41"/>
    <mergeCell ref="H41:K41"/>
    <mergeCell ref="L41:M41"/>
    <mergeCell ref="N41:R41"/>
    <mergeCell ref="D32:E32"/>
    <mergeCell ref="F32:H32"/>
    <mergeCell ref="I32:R32"/>
    <mergeCell ref="D34:E34"/>
    <mergeCell ref="F34:H34"/>
    <mergeCell ref="K34:R35"/>
    <mergeCell ref="E21:R21"/>
    <mergeCell ref="E23:G23"/>
    <mergeCell ref="I23:R23"/>
    <mergeCell ref="E27:H27"/>
    <mergeCell ref="J27:R27"/>
    <mergeCell ref="D29:R30"/>
    <mergeCell ref="E17:I17"/>
    <mergeCell ref="K17:L17"/>
    <mergeCell ref="N17:R17"/>
    <mergeCell ref="E19:J19"/>
    <mergeCell ref="K19:L19"/>
    <mergeCell ref="M19:R19"/>
    <mergeCell ref="G11:H11"/>
    <mergeCell ref="I11:J11"/>
    <mergeCell ref="L11:N11"/>
    <mergeCell ref="O11:S11"/>
    <mergeCell ref="C15:G15"/>
    <mergeCell ref="H15:R15"/>
    <mergeCell ref="G7:H7"/>
    <mergeCell ref="I7:J7"/>
    <mergeCell ref="L7:N7"/>
    <mergeCell ref="O7:S7"/>
    <mergeCell ref="G9:H9"/>
    <mergeCell ref="I9:J9"/>
    <mergeCell ref="L9:N9"/>
    <mergeCell ref="O9:S9"/>
    <mergeCell ref="I2:J2"/>
    <mergeCell ref="I3:J3"/>
    <mergeCell ref="L3:S3"/>
    <mergeCell ref="I5:J5"/>
    <mergeCell ref="L5:N5"/>
    <mergeCell ref="O5:S5"/>
  </mergeCells>
  <printOptions horizontalCentered="1" verticalCentered="1"/>
  <pageMargins left="0" right="0" top="0" bottom="0" header="0" footer="0"/>
  <pageSetup paperSize="9" scale="62" fitToHeight="0" orientation="portrait" r:id="rId1"/>
  <headerFooter>
    <oddFooter>&amp;R&amp;1#&amp;"Arial"&amp;10&amp;K000000Confidential C</oddFooter>
  </headerFooter>
  <rowBreaks count="3" manualBreakCount="3">
    <brk id="76" max="16383" man="1"/>
    <brk id="131" max="16383" man="1"/>
    <brk id="206" max="16383"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FFC000"/>
    <pageSetUpPr fitToPage="1"/>
  </sheetPr>
  <dimension ref="B1:AI69"/>
  <sheetViews>
    <sheetView view="pageBreakPreview" topLeftCell="A46" zoomScale="60" zoomScaleNormal="85" zoomScalePageLayoutView="55" workbookViewId="0">
      <selection activeCell="C11" sqref="C11"/>
    </sheetView>
  </sheetViews>
  <sheetFormatPr baseColWidth="10" defaultRowHeight="15"/>
  <cols>
    <col min="1" max="1" width="9.7109375" style="2" customWidth="1"/>
    <col min="2" max="2" width="7.28515625" style="2" customWidth="1"/>
    <col min="3" max="3" width="5.7109375" style="179" customWidth="1"/>
    <col min="4" max="4" width="1.7109375" style="2" customWidth="1"/>
    <col min="5" max="5" width="19.42578125" style="2" customWidth="1"/>
    <col min="6" max="6" width="11.7109375" style="2" customWidth="1"/>
    <col min="7" max="7" width="1.7109375" style="2" customWidth="1"/>
    <col min="8" max="8" width="10.28515625" style="2" customWidth="1"/>
    <col min="9" max="9" width="10.42578125" style="2" customWidth="1"/>
    <col min="10" max="10" width="10.7109375" style="2" customWidth="1"/>
    <col min="11" max="11" width="5.7109375" style="180" customWidth="1"/>
    <col min="12" max="12" width="1.7109375" style="2" customWidth="1"/>
    <col min="13" max="13" width="11.7109375" style="2" customWidth="1"/>
    <col min="14" max="14" width="11.28515625" style="2" customWidth="1"/>
    <col min="15" max="15" width="3.42578125" style="2" customWidth="1"/>
    <col min="16" max="16" width="3.28515625" style="2" customWidth="1"/>
    <col min="17" max="17" width="12" style="2" customWidth="1"/>
    <col min="18" max="18" width="3.42578125" style="2" customWidth="1"/>
    <col min="19" max="19" width="4.42578125" style="2" customWidth="1"/>
    <col min="20" max="20" width="4.5703125" style="2" customWidth="1"/>
    <col min="21" max="21" width="6.5703125" style="2" customWidth="1"/>
    <col min="22" max="22" width="6.7109375" style="2" customWidth="1"/>
    <col min="23" max="23" width="10.7109375" style="2" customWidth="1"/>
    <col min="24" max="24" width="18" style="2" customWidth="1"/>
    <col min="25" max="25" width="11.42578125" style="2"/>
    <col min="26" max="26" width="9.7109375" style="2" customWidth="1"/>
    <col min="27" max="27" width="16.7109375" style="2" customWidth="1"/>
    <col min="28" max="33" width="11.42578125" style="2"/>
    <col min="34" max="35" width="0" style="2" hidden="1" customWidth="1"/>
    <col min="36" max="256" width="11.42578125" style="2"/>
    <col min="257" max="257" width="7.42578125" style="2" customWidth="1"/>
    <col min="258" max="258" width="10.7109375" style="2" customWidth="1"/>
    <col min="259" max="259" width="5.7109375" style="2" customWidth="1"/>
    <col min="260" max="260" width="1.7109375" style="2" customWidth="1"/>
    <col min="261" max="261" width="19.42578125" style="2" customWidth="1"/>
    <col min="262" max="262" width="11.7109375" style="2" customWidth="1"/>
    <col min="263" max="263" width="1.7109375" style="2" customWidth="1"/>
    <col min="264" max="264" width="10.28515625" style="2" customWidth="1"/>
    <col min="265" max="265" width="10.42578125" style="2" customWidth="1"/>
    <col min="266" max="266" width="10.7109375" style="2" customWidth="1"/>
    <col min="267" max="267" width="5.7109375" style="2" customWidth="1"/>
    <col min="268" max="268" width="1.7109375" style="2" customWidth="1"/>
    <col min="269" max="269" width="11.7109375" style="2" customWidth="1"/>
    <col min="270" max="270" width="11.28515625" style="2" customWidth="1"/>
    <col min="271" max="271" width="3.42578125" style="2" customWidth="1"/>
    <col min="272" max="272" width="3.28515625" style="2" customWidth="1"/>
    <col min="273" max="273" width="12" style="2" customWidth="1"/>
    <col min="274" max="274" width="3.42578125" style="2" customWidth="1"/>
    <col min="275" max="275" width="4.42578125" style="2" customWidth="1"/>
    <col min="276" max="276" width="4.5703125" style="2" customWidth="1"/>
    <col min="277" max="277" width="6.5703125" style="2" customWidth="1"/>
    <col min="278" max="278" width="6.7109375" style="2" customWidth="1"/>
    <col min="279" max="279" width="10.7109375" style="2" customWidth="1"/>
    <col min="280" max="280" width="18" style="2" customWidth="1"/>
    <col min="281" max="281" width="11.42578125" style="2"/>
    <col min="282" max="282" width="9.7109375" style="2" customWidth="1"/>
    <col min="283" max="283" width="16.7109375" style="2" customWidth="1"/>
    <col min="284" max="289" width="11.42578125" style="2"/>
    <col min="290" max="291" width="0" style="2" hidden="1" customWidth="1"/>
    <col min="292" max="512" width="11.42578125" style="2"/>
    <col min="513" max="513" width="7.42578125" style="2" customWidth="1"/>
    <col min="514" max="514" width="10.7109375" style="2" customWidth="1"/>
    <col min="515" max="515" width="5.7109375" style="2" customWidth="1"/>
    <col min="516" max="516" width="1.7109375" style="2" customWidth="1"/>
    <col min="517" max="517" width="19.42578125" style="2" customWidth="1"/>
    <col min="518" max="518" width="11.7109375" style="2" customWidth="1"/>
    <col min="519" max="519" width="1.7109375" style="2" customWidth="1"/>
    <col min="520" max="520" width="10.28515625" style="2" customWidth="1"/>
    <col min="521" max="521" width="10.42578125" style="2" customWidth="1"/>
    <col min="522" max="522" width="10.7109375" style="2" customWidth="1"/>
    <col min="523" max="523" width="5.7109375" style="2" customWidth="1"/>
    <col min="524" max="524" width="1.7109375" style="2" customWidth="1"/>
    <col min="525" max="525" width="11.7109375" style="2" customWidth="1"/>
    <col min="526" max="526" width="11.28515625" style="2" customWidth="1"/>
    <col min="527" max="527" width="3.42578125" style="2" customWidth="1"/>
    <col min="528" max="528" width="3.28515625" style="2" customWidth="1"/>
    <col min="529" max="529" width="12" style="2" customWidth="1"/>
    <col min="530" max="530" width="3.42578125" style="2" customWidth="1"/>
    <col min="531" max="531" width="4.42578125" style="2" customWidth="1"/>
    <col min="532" max="532" width="4.5703125" style="2" customWidth="1"/>
    <col min="533" max="533" width="6.5703125" style="2" customWidth="1"/>
    <col min="534" max="534" width="6.7109375" style="2" customWidth="1"/>
    <col min="535" max="535" width="10.7109375" style="2" customWidth="1"/>
    <col min="536" max="536" width="18" style="2" customWidth="1"/>
    <col min="537" max="537" width="11.42578125" style="2"/>
    <col min="538" max="538" width="9.7109375" style="2" customWidth="1"/>
    <col min="539" max="539" width="16.7109375" style="2" customWidth="1"/>
    <col min="540" max="545" width="11.42578125" style="2"/>
    <col min="546" max="547" width="0" style="2" hidden="1" customWidth="1"/>
    <col min="548" max="768" width="11.42578125" style="2"/>
    <col min="769" max="769" width="7.42578125" style="2" customWidth="1"/>
    <col min="770" max="770" width="10.7109375" style="2" customWidth="1"/>
    <col min="771" max="771" width="5.7109375" style="2" customWidth="1"/>
    <col min="772" max="772" width="1.7109375" style="2" customWidth="1"/>
    <col min="773" max="773" width="19.42578125" style="2" customWidth="1"/>
    <col min="774" max="774" width="11.7109375" style="2" customWidth="1"/>
    <col min="775" max="775" width="1.7109375" style="2" customWidth="1"/>
    <col min="776" max="776" width="10.28515625" style="2" customWidth="1"/>
    <col min="777" max="777" width="10.42578125" style="2" customWidth="1"/>
    <col min="778" max="778" width="10.7109375" style="2" customWidth="1"/>
    <col min="779" max="779" width="5.7109375" style="2" customWidth="1"/>
    <col min="780" max="780" width="1.7109375" style="2" customWidth="1"/>
    <col min="781" max="781" width="11.7109375" style="2" customWidth="1"/>
    <col min="782" max="782" width="11.28515625" style="2" customWidth="1"/>
    <col min="783" max="783" width="3.42578125" style="2" customWidth="1"/>
    <col min="784" max="784" width="3.28515625" style="2" customWidth="1"/>
    <col min="785" max="785" width="12" style="2" customWidth="1"/>
    <col min="786" max="786" width="3.42578125" style="2" customWidth="1"/>
    <col min="787" max="787" width="4.42578125" style="2" customWidth="1"/>
    <col min="788" max="788" width="4.5703125" style="2" customWidth="1"/>
    <col min="789" max="789" width="6.5703125" style="2" customWidth="1"/>
    <col min="790" max="790" width="6.7109375" style="2" customWidth="1"/>
    <col min="791" max="791" width="10.7109375" style="2" customWidth="1"/>
    <col min="792" max="792" width="18" style="2" customWidth="1"/>
    <col min="793" max="793" width="11.42578125" style="2"/>
    <col min="794" max="794" width="9.7109375" style="2" customWidth="1"/>
    <col min="795" max="795" width="16.7109375" style="2" customWidth="1"/>
    <col min="796" max="801" width="11.42578125" style="2"/>
    <col min="802" max="803" width="0" style="2" hidden="1" customWidth="1"/>
    <col min="804" max="1024" width="11.42578125" style="2"/>
    <col min="1025" max="1025" width="7.42578125" style="2" customWidth="1"/>
    <col min="1026" max="1026" width="10.7109375" style="2" customWidth="1"/>
    <col min="1027" max="1027" width="5.7109375" style="2" customWidth="1"/>
    <col min="1028" max="1028" width="1.7109375" style="2" customWidth="1"/>
    <col min="1029" max="1029" width="19.42578125" style="2" customWidth="1"/>
    <col min="1030" max="1030" width="11.7109375" style="2" customWidth="1"/>
    <col min="1031" max="1031" width="1.7109375" style="2" customWidth="1"/>
    <col min="1032" max="1032" width="10.28515625" style="2" customWidth="1"/>
    <col min="1033" max="1033" width="10.42578125" style="2" customWidth="1"/>
    <col min="1034" max="1034" width="10.7109375" style="2" customWidth="1"/>
    <col min="1035" max="1035" width="5.7109375" style="2" customWidth="1"/>
    <col min="1036" max="1036" width="1.7109375" style="2" customWidth="1"/>
    <col min="1037" max="1037" width="11.7109375" style="2" customWidth="1"/>
    <col min="1038" max="1038" width="11.28515625" style="2" customWidth="1"/>
    <col min="1039" max="1039" width="3.42578125" style="2" customWidth="1"/>
    <col min="1040" max="1040" width="3.28515625" style="2" customWidth="1"/>
    <col min="1041" max="1041" width="12" style="2" customWidth="1"/>
    <col min="1042" max="1042" width="3.42578125" style="2" customWidth="1"/>
    <col min="1043" max="1043" width="4.42578125" style="2" customWidth="1"/>
    <col min="1044" max="1044" width="4.5703125" style="2" customWidth="1"/>
    <col min="1045" max="1045" width="6.5703125" style="2" customWidth="1"/>
    <col min="1046" max="1046" width="6.7109375" style="2" customWidth="1"/>
    <col min="1047" max="1047" width="10.7109375" style="2" customWidth="1"/>
    <col min="1048" max="1048" width="18" style="2" customWidth="1"/>
    <col min="1049" max="1049" width="11.42578125" style="2"/>
    <col min="1050" max="1050" width="9.7109375" style="2" customWidth="1"/>
    <col min="1051" max="1051" width="16.7109375" style="2" customWidth="1"/>
    <col min="1052" max="1057" width="11.42578125" style="2"/>
    <col min="1058" max="1059" width="0" style="2" hidden="1" customWidth="1"/>
    <col min="1060" max="1280" width="11.42578125" style="2"/>
    <col min="1281" max="1281" width="7.42578125" style="2" customWidth="1"/>
    <col min="1282" max="1282" width="10.7109375" style="2" customWidth="1"/>
    <col min="1283" max="1283" width="5.7109375" style="2" customWidth="1"/>
    <col min="1284" max="1284" width="1.7109375" style="2" customWidth="1"/>
    <col min="1285" max="1285" width="19.42578125" style="2" customWidth="1"/>
    <col min="1286" max="1286" width="11.7109375" style="2" customWidth="1"/>
    <col min="1287" max="1287" width="1.7109375" style="2" customWidth="1"/>
    <col min="1288" max="1288" width="10.28515625" style="2" customWidth="1"/>
    <col min="1289" max="1289" width="10.42578125" style="2" customWidth="1"/>
    <col min="1290" max="1290" width="10.7109375" style="2" customWidth="1"/>
    <col min="1291" max="1291" width="5.7109375" style="2" customWidth="1"/>
    <col min="1292" max="1292" width="1.7109375" style="2" customWidth="1"/>
    <col min="1293" max="1293" width="11.7109375" style="2" customWidth="1"/>
    <col min="1294" max="1294" width="11.28515625" style="2" customWidth="1"/>
    <col min="1295" max="1295" width="3.42578125" style="2" customWidth="1"/>
    <col min="1296" max="1296" width="3.28515625" style="2" customWidth="1"/>
    <col min="1297" max="1297" width="12" style="2" customWidth="1"/>
    <col min="1298" max="1298" width="3.42578125" style="2" customWidth="1"/>
    <col min="1299" max="1299" width="4.42578125" style="2" customWidth="1"/>
    <col min="1300" max="1300" width="4.5703125" style="2" customWidth="1"/>
    <col min="1301" max="1301" width="6.5703125" style="2" customWidth="1"/>
    <col min="1302" max="1302" width="6.7109375" style="2" customWidth="1"/>
    <col min="1303" max="1303" width="10.7109375" style="2" customWidth="1"/>
    <col min="1304" max="1304" width="18" style="2" customWidth="1"/>
    <col min="1305" max="1305" width="11.42578125" style="2"/>
    <col min="1306" max="1306" width="9.7109375" style="2" customWidth="1"/>
    <col min="1307" max="1307" width="16.7109375" style="2" customWidth="1"/>
    <col min="1308" max="1313" width="11.42578125" style="2"/>
    <col min="1314" max="1315" width="0" style="2" hidden="1" customWidth="1"/>
    <col min="1316" max="1536" width="11.42578125" style="2"/>
    <col min="1537" max="1537" width="7.42578125" style="2" customWidth="1"/>
    <col min="1538" max="1538" width="10.7109375" style="2" customWidth="1"/>
    <col min="1539" max="1539" width="5.7109375" style="2" customWidth="1"/>
    <col min="1540" max="1540" width="1.7109375" style="2" customWidth="1"/>
    <col min="1541" max="1541" width="19.42578125" style="2" customWidth="1"/>
    <col min="1542" max="1542" width="11.7109375" style="2" customWidth="1"/>
    <col min="1543" max="1543" width="1.7109375" style="2" customWidth="1"/>
    <col min="1544" max="1544" width="10.28515625" style="2" customWidth="1"/>
    <col min="1545" max="1545" width="10.42578125" style="2" customWidth="1"/>
    <col min="1546" max="1546" width="10.7109375" style="2" customWidth="1"/>
    <col min="1547" max="1547" width="5.7109375" style="2" customWidth="1"/>
    <col min="1548" max="1548" width="1.7109375" style="2" customWidth="1"/>
    <col min="1549" max="1549" width="11.7109375" style="2" customWidth="1"/>
    <col min="1550" max="1550" width="11.28515625" style="2" customWidth="1"/>
    <col min="1551" max="1551" width="3.42578125" style="2" customWidth="1"/>
    <col min="1552" max="1552" width="3.28515625" style="2" customWidth="1"/>
    <col min="1553" max="1553" width="12" style="2" customWidth="1"/>
    <col min="1554" max="1554" width="3.42578125" style="2" customWidth="1"/>
    <col min="1555" max="1555" width="4.42578125" style="2" customWidth="1"/>
    <col min="1556" max="1556" width="4.5703125" style="2" customWidth="1"/>
    <col min="1557" max="1557" width="6.5703125" style="2" customWidth="1"/>
    <col min="1558" max="1558" width="6.7109375" style="2" customWidth="1"/>
    <col min="1559" max="1559" width="10.7109375" style="2" customWidth="1"/>
    <col min="1560" max="1560" width="18" style="2" customWidth="1"/>
    <col min="1561" max="1561" width="11.42578125" style="2"/>
    <col min="1562" max="1562" width="9.7109375" style="2" customWidth="1"/>
    <col min="1563" max="1563" width="16.7109375" style="2" customWidth="1"/>
    <col min="1564" max="1569" width="11.42578125" style="2"/>
    <col min="1570" max="1571" width="0" style="2" hidden="1" customWidth="1"/>
    <col min="1572" max="1792" width="11.42578125" style="2"/>
    <col min="1793" max="1793" width="7.42578125" style="2" customWidth="1"/>
    <col min="1794" max="1794" width="10.7109375" style="2" customWidth="1"/>
    <col min="1795" max="1795" width="5.7109375" style="2" customWidth="1"/>
    <col min="1796" max="1796" width="1.7109375" style="2" customWidth="1"/>
    <col min="1797" max="1797" width="19.42578125" style="2" customWidth="1"/>
    <col min="1798" max="1798" width="11.7109375" style="2" customWidth="1"/>
    <col min="1799" max="1799" width="1.7109375" style="2" customWidth="1"/>
    <col min="1800" max="1800" width="10.28515625" style="2" customWidth="1"/>
    <col min="1801" max="1801" width="10.42578125" style="2" customWidth="1"/>
    <col min="1802" max="1802" width="10.7109375" style="2" customWidth="1"/>
    <col min="1803" max="1803" width="5.7109375" style="2" customWidth="1"/>
    <col min="1804" max="1804" width="1.7109375" style="2" customWidth="1"/>
    <col min="1805" max="1805" width="11.7109375" style="2" customWidth="1"/>
    <col min="1806" max="1806" width="11.28515625" style="2" customWidth="1"/>
    <col min="1807" max="1807" width="3.42578125" style="2" customWidth="1"/>
    <col min="1808" max="1808" width="3.28515625" style="2" customWidth="1"/>
    <col min="1809" max="1809" width="12" style="2" customWidth="1"/>
    <col min="1810" max="1810" width="3.42578125" style="2" customWidth="1"/>
    <col min="1811" max="1811" width="4.42578125" style="2" customWidth="1"/>
    <col min="1812" max="1812" width="4.5703125" style="2" customWidth="1"/>
    <col min="1813" max="1813" width="6.5703125" style="2" customWidth="1"/>
    <col min="1814" max="1814" width="6.7109375" style="2" customWidth="1"/>
    <col min="1815" max="1815" width="10.7109375" style="2" customWidth="1"/>
    <col min="1816" max="1816" width="18" style="2" customWidth="1"/>
    <col min="1817" max="1817" width="11.42578125" style="2"/>
    <col min="1818" max="1818" width="9.7109375" style="2" customWidth="1"/>
    <col min="1819" max="1819" width="16.7109375" style="2" customWidth="1"/>
    <col min="1820" max="1825" width="11.42578125" style="2"/>
    <col min="1826" max="1827" width="0" style="2" hidden="1" customWidth="1"/>
    <col min="1828" max="2048" width="11.42578125" style="2"/>
    <col min="2049" max="2049" width="7.42578125" style="2" customWidth="1"/>
    <col min="2050" max="2050" width="10.7109375" style="2" customWidth="1"/>
    <col min="2051" max="2051" width="5.7109375" style="2" customWidth="1"/>
    <col min="2052" max="2052" width="1.7109375" style="2" customWidth="1"/>
    <col min="2053" max="2053" width="19.42578125" style="2" customWidth="1"/>
    <col min="2054" max="2054" width="11.7109375" style="2" customWidth="1"/>
    <col min="2055" max="2055" width="1.7109375" style="2" customWidth="1"/>
    <col min="2056" max="2056" width="10.28515625" style="2" customWidth="1"/>
    <col min="2057" max="2057" width="10.42578125" style="2" customWidth="1"/>
    <col min="2058" max="2058" width="10.7109375" style="2" customWidth="1"/>
    <col min="2059" max="2059" width="5.7109375" style="2" customWidth="1"/>
    <col min="2060" max="2060" width="1.7109375" style="2" customWidth="1"/>
    <col min="2061" max="2061" width="11.7109375" style="2" customWidth="1"/>
    <col min="2062" max="2062" width="11.28515625" style="2" customWidth="1"/>
    <col min="2063" max="2063" width="3.42578125" style="2" customWidth="1"/>
    <col min="2064" max="2064" width="3.28515625" style="2" customWidth="1"/>
    <col min="2065" max="2065" width="12" style="2" customWidth="1"/>
    <col min="2066" max="2066" width="3.42578125" style="2" customWidth="1"/>
    <col min="2067" max="2067" width="4.42578125" style="2" customWidth="1"/>
    <col min="2068" max="2068" width="4.5703125" style="2" customWidth="1"/>
    <col min="2069" max="2069" width="6.5703125" style="2" customWidth="1"/>
    <col min="2070" max="2070" width="6.7109375" style="2" customWidth="1"/>
    <col min="2071" max="2071" width="10.7109375" style="2" customWidth="1"/>
    <col min="2072" max="2072" width="18" style="2" customWidth="1"/>
    <col min="2073" max="2073" width="11.42578125" style="2"/>
    <col min="2074" max="2074" width="9.7109375" style="2" customWidth="1"/>
    <col min="2075" max="2075" width="16.7109375" style="2" customWidth="1"/>
    <col min="2076" max="2081" width="11.42578125" style="2"/>
    <col min="2082" max="2083" width="0" style="2" hidden="1" customWidth="1"/>
    <col min="2084" max="2304" width="11.42578125" style="2"/>
    <col min="2305" max="2305" width="7.42578125" style="2" customWidth="1"/>
    <col min="2306" max="2306" width="10.7109375" style="2" customWidth="1"/>
    <col min="2307" max="2307" width="5.7109375" style="2" customWidth="1"/>
    <col min="2308" max="2308" width="1.7109375" style="2" customWidth="1"/>
    <col min="2309" max="2309" width="19.42578125" style="2" customWidth="1"/>
    <col min="2310" max="2310" width="11.7109375" style="2" customWidth="1"/>
    <col min="2311" max="2311" width="1.7109375" style="2" customWidth="1"/>
    <col min="2312" max="2312" width="10.28515625" style="2" customWidth="1"/>
    <col min="2313" max="2313" width="10.42578125" style="2" customWidth="1"/>
    <col min="2314" max="2314" width="10.7109375" style="2" customWidth="1"/>
    <col min="2315" max="2315" width="5.7109375" style="2" customWidth="1"/>
    <col min="2316" max="2316" width="1.7109375" style="2" customWidth="1"/>
    <col min="2317" max="2317" width="11.7109375" style="2" customWidth="1"/>
    <col min="2318" max="2318" width="11.28515625" style="2" customWidth="1"/>
    <col min="2319" max="2319" width="3.42578125" style="2" customWidth="1"/>
    <col min="2320" max="2320" width="3.28515625" style="2" customWidth="1"/>
    <col min="2321" max="2321" width="12" style="2" customWidth="1"/>
    <col min="2322" max="2322" width="3.42578125" style="2" customWidth="1"/>
    <col min="2323" max="2323" width="4.42578125" style="2" customWidth="1"/>
    <col min="2324" max="2324" width="4.5703125" style="2" customWidth="1"/>
    <col min="2325" max="2325" width="6.5703125" style="2" customWidth="1"/>
    <col min="2326" max="2326" width="6.7109375" style="2" customWidth="1"/>
    <col min="2327" max="2327" width="10.7109375" style="2" customWidth="1"/>
    <col min="2328" max="2328" width="18" style="2" customWidth="1"/>
    <col min="2329" max="2329" width="11.42578125" style="2"/>
    <col min="2330" max="2330" width="9.7109375" style="2" customWidth="1"/>
    <col min="2331" max="2331" width="16.7109375" style="2" customWidth="1"/>
    <col min="2332" max="2337" width="11.42578125" style="2"/>
    <col min="2338" max="2339" width="0" style="2" hidden="1" customWidth="1"/>
    <col min="2340" max="2560" width="11.42578125" style="2"/>
    <col min="2561" max="2561" width="7.42578125" style="2" customWidth="1"/>
    <col min="2562" max="2562" width="10.7109375" style="2" customWidth="1"/>
    <col min="2563" max="2563" width="5.7109375" style="2" customWidth="1"/>
    <col min="2564" max="2564" width="1.7109375" style="2" customWidth="1"/>
    <col min="2565" max="2565" width="19.42578125" style="2" customWidth="1"/>
    <col min="2566" max="2566" width="11.7109375" style="2" customWidth="1"/>
    <col min="2567" max="2567" width="1.7109375" style="2" customWidth="1"/>
    <col min="2568" max="2568" width="10.28515625" style="2" customWidth="1"/>
    <col min="2569" max="2569" width="10.42578125" style="2" customWidth="1"/>
    <col min="2570" max="2570" width="10.7109375" style="2" customWidth="1"/>
    <col min="2571" max="2571" width="5.7109375" style="2" customWidth="1"/>
    <col min="2572" max="2572" width="1.7109375" style="2" customWidth="1"/>
    <col min="2573" max="2573" width="11.7109375" style="2" customWidth="1"/>
    <col min="2574" max="2574" width="11.28515625" style="2" customWidth="1"/>
    <col min="2575" max="2575" width="3.42578125" style="2" customWidth="1"/>
    <col min="2576" max="2576" width="3.28515625" style="2" customWidth="1"/>
    <col min="2577" max="2577" width="12" style="2" customWidth="1"/>
    <col min="2578" max="2578" width="3.42578125" style="2" customWidth="1"/>
    <col min="2579" max="2579" width="4.42578125" style="2" customWidth="1"/>
    <col min="2580" max="2580" width="4.5703125" style="2" customWidth="1"/>
    <col min="2581" max="2581" width="6.5703125" style="2" customWidth="1"/>
    <col min="2582" max="2582" width="6.7109375" style="2" customWidth="1"/>
    <col min="2583" max="2583" width="10.7109375" style="2" customWidth="1"/>
    <col min="2584" max="2584" width="18" style="2" customWidth="1"/>
    <col min="2585" max="2585" width="11.42578125" style="2"/>
    <col min="2586" max="2586" width="9.7109375" style="2" customWidth="1"/>
    <col min="2587" max="2587" width="16.7109375" style="2" customWidth="1"/>
    <col min="2588" max="2593" width="11.42578125" style="2"/>
    <col min="2594" max="2595" width="0" style="2" hidden="1" customWidth="1"/>
    <col min="2596" max="2816" width="11.42578125" style="2"/>
    <col min="2817" max="2817" width="7.42578125" style="2" customWidth="1"/>
    <col min="2818" max="2818" width="10.7109375" style="2" customWidth="1"/>
    <col min="2819" max="2819" width="5.7109375" style="2" customWidth="1"/>
    <col min="2820" max="2820" width="1.7109375" style="2" customWidth="1"/>
    <col min="2821" max="2821" width="19.42578125" style="2" customWidth="1"/>
    <col min="2822" max="2822" width="11.7109375" style="2" customWidth="1"/>
    <col min="2823" max="2823" width="1.7109375" style="2" customWidth="1"/>
    <col min="2824" max="2824" width="10.28515625" style="2" customWidth="1"/>
    <col min="2825" max="2825" width="10.42578125" style="2" customWidth="1"/>
    <col min="2826" max="2826" width="10.7109375" style="2" customWidth="1"/>
    <col min="2827" max="2827" width="5.7109375" style="2" customWidth="1"/>
    <col min="2828" max="2828" width="1.7109375" style="2" customWidth="1"/>
    <col min="2829" max="2829" width="11.7109375" style="2" customWidth="1"/>
    <col min="2830" max="2830" width="11.28515625" style="2" customWidth="1"/>
    <col min="2831" max="2831" width="3.42578125" style="2" customWidth="1"/>
    <col min="2832" max="2832" width="3.28515625" style="2" customWidth="1"/>
    <col min="2833" max="2833" width="12" style="2" customWidth="1"/>
    <col min="2834" max="2834" width="3.42578125" style="2" customWidth="1"/>
    <col min="2835" max="2835" width="4.42578125" style="2" customWidth="1"/>
    <col min="2836" max="2836" width="4.5703125" style="2" customWidth="1"/>
    <col min="2837" max="2837" width="6.5703125" style="2" customWidth="1"/>
    <col min="2838" max="2838" width="6.7109375" style="2" customWidth="1"/>
    <col min="2839" max="2839" width="10.7109375" style="2" customWidth="1"/>
    <col min="2840" max="2840" width="18" style="2" customWidth="1"/>
    <col min="2841" max="2841" width="11.42578125" style="2"/>
    <col min="2842" max="2842" width="9.7109375" style="2" customWidth="1"/>
    <col min="2843" max="2843" width="16.7109375" style="2" customWidth="1"/>
    <col min="2844" max="2849" width="11.42578125" style="2"/>
    <col min="2850" max="2851" width="0" style="2" hidden="1" customWidth="1"/>
    <col min="2852" max="3072" width="11.42578125" style="2"/>
    <col min="3073" max="3073" width="7.42578125" style="2" customWidth="1"/>
    <col min="3074" max="3074" width="10.7109375" style="2" customWidth="1"/>
    <col min="3075" max="3075" width="5.7109375" style="2" customWidth="1"/>
    <col min="3076" max="3076" width="1.7109375" style="2" customWidth="1"/>
    <col min="3077" max="3077" width="19.42578125" style="2" customWidth="1"/>
    <col min="3078" max="3078" width="11.7109375" style="2" customWidth="1"/>
    <col min="3079" max="3079" width="1.7109375" style="2" customWidth="1"/>
    <col min="3080" max="3080" width="10.28515625" style="2" customWidth="1"/>
    <col min="3081" max="3081" width="10.42578125" style="2" customWidth="1"/>
    <col min="3082" max="3082" width="10.7109375" style="2" customWidth="1"/>
    <col min="3083" max="3083" width="5.7109375" style="2" customWidth="1"/>
    <col min="3084" max="3084" width="1.7109375" style="2" customWidth="1"/>
    <col min="3085" max="3085" width="11.7109375" style="2" customWidth="1"/>
    <col min="3086" max="3086" width="11.28515625" style="2" customWidth="1"/>
    <col min="3087" max="3087" width="3.42578125" style="2" customWidth="1"/>
    <col min="3088" max="3088" width="3.28515625" style="2" customWidth="1"/>
    <col min="3089" max="3089" width="12" style="2" customWidth="1"/>
    <col min="3090" max="3090" width="3.42578125" style="2" customWidth="1"/>
    <col min="3091" max="3091" width="4.42578125" style="2" customWidth="1"/>
    <col min="3092" max="3092" width="4.5703125" style="2" customWidth="1"/>
    <col min="3093" max="3093" width="6.5703125" style="2" customWidth="1"/>
    <col min="3094" max="3094" width="6.7109375" style="2" customWidth="1"/>
    <col min="3095" max="3095" width="10.7109375" style="2" customWidth="1"/>
    <col min="3096" max="3096" width="18" style="2" customWidth="1"/>
    <col min="3097" max="3097" width="11.42578125" style="2"/>
    <col min="3098" max="3098" width="9.7109375" style="2" customWidth="1"/>
    <col min="3099" max="3099" width="16.7109375" style="2" customWidth="1"/>
    <col min="3100" max="3105" width="11.42578125" style="2"/>
    <col min="3106" max="3107" width="0" style="2" hidden="1" customWidth="1"/>
    <col min="3108" max="3328" width="11.42578125" style="2"/>
    <col min="3329" max="3329" width="7.42578125" style="2" customWidth="1"/>
    <col min="3330" max="3330" width="10.7109375" style="2" customWidth="1"/>
    <col min="3331" max="3331" width="5.7109375" style="2" customWidth="1"/>
    <col min="3332" max="3332" width="1.7109375" style="2" customWidth="1"/>
    <col min="3333" max="3333" width="19.42578125" style="2" customWidth="1"/>
    <col min="3334" max="3334" width="11.7109375" style="2" customWidth="1"/>
    <col min="3335" max="3335" width="1.7109375" style="2" customWidth="1"/>
    <col min="3336" max="3336" width="10.28515625" style="2" customWidth="1"/>
    <col min="3337" max="3337" width="10.42578125" style="2" customWidth="1"/>
    <col min="3338" max="3338" width="10.7109375" style="2" customWidth="1"/>
    <col min="3339" max="3339" width="5.7109375" style="2" customWidth="1"/>
    <col min="3340" max="3340" width="1.7109375" style="2" customWidth="1"/>
    <col min="3341" max="3341" width="11.7109375" style="2" customWidth="1"/>
    <col min="3342" max="3342" width="11.28515625" style="2" customWidth="1"/>
    <col min="3343" max="3343" width="3.42578125" style="2" customWidth="1"/>
    <col min="3344" max="3344" width="3.28515625" style="2" customWidth="1"/>
    <col min="3345" max="3345" width="12" style="2" customWidth="1"/>
    <col min="3346" max="3346" width="3.42578125" style="2" customWidth="1"/>
    <col min="3347" max="3347" width="4.42578125" style="2" customWidth="1"/>
    <col min="3348" max="3348" width="4.5703125" style="2" customWidth="1"/>
    <col min="3349" max="3349" width="6.5703125" style="2" customWidth="1"/>
    <col min="3350" max="3350" width="6.7109375" style="2" customWidth="1"/>
    <col min="3351" max="3351" width="10.7109375" style="2" customWidth="1"/>
    <col min="3352" max="3352" width="18" style="2" customWidth="1"/>
    <col min="3353" max="3353" width="11.42578125" style="2"/>
    <col min="3354" max="3354" width="9.7109375" style="2" customWidth="1"/>
    <col min="3355" max="3355" width="16.7109375" style="2" customWidth="1"/>
    <col min="3356" max="3361" width="11.42578125" style="2"/>
    <col min="3362" max="3363" width="0" style="2" hidden="1" customWidth="1"/>
    <col min="3364" max="3584" width="11.42578125" style="2"/>
    <col min="3585" max="3585" width="7.42578125" style="2" customWidth="1"/>
    <col min="3586" max="3586" width="10.7109375" style="2" customWidth="1"/>
    <col min="3587" max="3587" width="5.7109375" style="2" customWidth="1"/>
    <col min="3588" max="3588" width="1.7109375" style="2" customWidth="1"/>
    <col min="3589" max="3589" width="19.42578125" style="2" customWidth="1"/>
    <col min="3590" max="3590" width="11.7109375" style="2" customWidth="1"/>
    <col min="3591" max="3591" width="1.7109375" style="2" customWidth="1"/>
    <col min="3592" max="3592" width="10.28515625" style="2" customWidth="1"/>
    <col min="3593" max="3593" width="10.42578125" style="2" customWidth="1"/>
    <col min="3594" max="3594" width="10.7109375" style="2" customWidth="1"/>
    <col min="3595" max="3595" width="5.7109375" style="2" customWidth="1"/>
    <col min="3596" max="3596" width="1.7109375" style="2" customWidth="1"/>
    <col min="3597" max="3597" width="11.7109375" style="2" customWidth="1"/>
    <col min="3598" max="3598" width="11.28515625" style="2" customWidth="1"/>
    <col min="3599" max="3599" width="3.42578125" style="2" customWidth="1"/>
    <col min="3600" max="3600" width="3.28515625" style="2" customWidth="1"/>
    <col min="3601" max="3601" width="12" style="2" customWidth="1"/>
    <col min="3602" max="3602" width="3.42578125" style="2" customWidth="1"/>
    <col min="3603" max="3603" width="4.42578125" style="2" customWidth="1"/>
    <col min="3604" max="3604" width="4.5703125" style="2" customWidth="1"/>
    <col min="3605" max="3605" width="6.5703125" style="2" customWidth="1"/>
    <col min="3606" max="3606" width="6.7109375" style="2" customWidth="1"/>
    <col min="3607" max="3607" width="10.7109375" style="2" customWidth="1"/>
    <col min="3608" max="3608" width="18" style="2" customWidth="1"/>
    <col min="3609" max="3609" width="11.42578125" style="2"/>
    <col min="3610" max="3610" width="9.7109375" style="2" customWidth="1"/>
    <col min="3611" max="3611" width="16.7109375" style="2" customWidth="1"/>
    <col min="3612" max="3617" width="11.42578125" style="2"/>
    <col min="3618" max="3619" width="0" style="2" hidden="1" customWidth="1"/>
    <col min="3620" max="3840" width="11.42578125" style="2"/>
    <col min="3841" max="3841" width="7.42578125" style="2" customWidth="1"/>
    <col min="3842" max="3842" width="10.7109375" style="2" customWidth="1"/>
    <col min="3843" max="3843" width="5.7109375" style="2" customWidth="1"/>
    <col min="3844" max="3844" width="1.7109375" style="2" customWidth="1"/>
    <col min="3845" max="3845" width="19.42578125" style="2" customWidth="1"/>
    <col min="3846" max="3846" width="11.7109375" style="2" customWidth="1"/>
    <col min="3847" max="3847" width="1.7109375" style="2" customWidth="1"/>
    <col min="3848" max="3848" width="10.28515625" style="2" customWidth="1"/>
    <col min="3849" max="3849" width="10.42578125" style="2" customWidth="1"/>
    <col min="3850" max="3850" width="10.7109375" style="2" customWidth="1"/>
    <col min="3851" max="3851" width="5.7109375" style="2" customWidth="1"/>
    <col min="3852" max="3852" width="1.7109375" style="2" customWidth="1"/>
    <col min="3853" max="3853" width="11.7109375" style="2" customWidth="1"/>
    <col min="3854" max="3854" width="11.28515625" style="2" customWidth="1"/>
    <col min="3855" max="3855" width="3.42578125" style="2" customWidth="1"/>
    <col min="3856" max="3856" width="3.28515625" style="2" customWidth="1"/>
    <col min="3857" max="3857" width="12" style="2" customWidth="1"/>
    <col min="3858" max="3858" width="3.42578125" style="2" customWidth="1"/>
    <col min="3859" max="3859" width="4.42578125" style="2" customWidth="1"/>
    <col min="3860" max="3860" width="4.5703125" style="2" customWidth="1"/>
    <col min="3861" max="3861" width="6.5703125" style="2" customWidth="1"/>
    <col min="3862" max="3862" width="6.7109375" style="2" customWidth="1"/>
    <col min="3863" max="3863" width="10.7109375" style="2" customWidth="1"/>
    <col min="3864" max="3864" width="18" style="2" customWidth="1"/>
    <col min="3865" max="3865" width="11.42578125" style="2"/>
    <col min="3866" max="3866" width="9.7109375" style="2" customWidth="1"/>
    <col min="3867" max="3867" width="16.7109375" style="2" customWidth="1"/>
    <col min="3868" max="3873" width="11.42578125" style="2"/>
    <col min="3874" max="3875" width="0" style="2" hidden="1" customWidth="1"/>
    <col min="3876" max="4096" width="11.42578125" style="2"/>
    <col min="4097" max="4097" width="7.42578125" style="2" customWidth="1"/>
    <col min="4098" max="4098" width="10.7109375" style="2" customWidth="1"/>
    <col min="4099" max="4099" width="5.7109375" style="2" customWidth="1"/>
    <col min="4100" max="4100" width="1.7109375" style="2" customWidth="1"/>
    <col min="4101" max="4101" width="19.42578125" style="2" customWidth="1"/>
    <col min="4102" max="4102" width="11.7109375" style="2" customWidth="1"/>
    <col min="4103" max="4103" width="1.7109375" style="2" customWidth="1"/>
    <col min="4104" max="4104" width="10.28515625" style="2" customWidth="1"/>
    <col min="4105" max="4105" width="10.42578125" style="2" customWidth="1"/>
    <col min="4106" max="4106" width="10.7109375" style="2" customWidth="1"/>
    <col min="4107" max="4107" width="5.7109375" style="2" customWidth="1"/>
    <col min="4108" max="4108" width="1.7109375" style="2" customWidth="1"/>
    <col min="4109" max="4109" width="11.7109375" style="2" customWidth="1"/>
    <col min="4110" max="4110" width="11.28515625" style="2" customWidth="1"/>
    <col min="4111" max="4111" width="3.42578125" style="2" customWidth="1"/>
    <col min="4112" max="4112" width="3.28515625" style="2" customWidth="1"/>
    <col min="4113" max="4113" width="12" style="2" customWidth="1"/>
    <col min="4114" max="4114" width="3.42578125" style="2" customWidth="1"/>
    <col min="4115" max="4115" width="4.42578125" style="2" customWidth="1"/>
    <col min="4116" max="4116" width="4.5703125" style="2" customWidth="1"/>
    <col min="4117" max="4117" width="6.5703125" style="2" customWidth="1"/>
    <col min="4118" max="4118" width="6.7109375" style="2" customWidth="1"/>
    <col min="4119" max="4119" width="10.7109375" style="2" customWidth="1"/>
    <col min="4120" max="4120" width="18" style="2" customWidth="1"/>
    <col min="4121" max="4121" width="11.42578125" style="2"/>
    <col min="4122" max="4122" width="9.7109375" style="2" customWidth="1"/>
    <col min="4123" max="4123" width="16.7109375" style="2" customWidth="1"/>
    <col min="4124" max="4129" width="11.42578125" style="2"/>
    <col min="4130" max="4131" width="0" style="2" hidden="1" customWidth="1"/>
    <col min="4132" max="4352" width="11.42578125" style="2"/>
    <col min="4353" max="4353" width="7.42578125" style="2" customWidth="1"/>
    <col min="4354" max="4354" width="10.7109375" style="2" customWidth="1"/>
    <col min="4355" max="4355" width="5.7109375" style="2" customWidth="1"/>
    <col min="4356" max="4356" width="1.7109375" style="2" customWidth="1"/>
    <col min="4357" max="4357" width="19.42578125" style="2" customWidth="1"/>
    <col min="4358" max="4358" width="11.7109375" style="2" customWidth="1"/>
    <col min="4359" max="4359" width="1.7109375" style="2" customWidth="1"/>
    <col min="4360" max="4360" width="10.28515625" style="2" customWidth="1"/>
    <col min="4361" max="4361" width="10.42578125" style="2" customWidth="1"/>
    <col min="4362" max="4362" width="10.7109375" style="2" customWidth="1"/>
    <col min="4363" max="4363" width="5.7109375" style="2" customWidth="1"/>
    <col min="4364" max="4364" width="1.7109375" style="2" customWidth="1"/>
    <col min="4365" max="4365" width="11.7109375" style="2" customWidth="1"/>
    <col min="4366" max="4366" width="11.28515625" style="2" customWidth="1"/>
    <col min="4367" max="4367" width="3.42578125" style="2" customWidth="1"/>
    <col min="4368" max="4368" width="3.28515625" style="2" customWidth="1"/>
    <col min="4369" max="4369" width="12" style="2" customWidth="1"/>
    <col min="4370" max="4370" width="3.42578125" style="2" customWidth="1"/>
    <col min="4371" max="4371" width="4.42578125" style="2" customWidth="1"/>
    <col min="4372" max="4372" width="4.5703125" style="2" customWidth="1"/>
    <col min="4373" max="4373" width="6.5703125" style="2" customWidth="1"/>
    <col min="4374" max="4374" width="6.7109375" style="2" customWidth="1"/>
    <col min="4375" max="4375" width="10.7109375" style="2" customWidth="1"/>
    <col min="4376" max="4376" width="18" style="2" customWidth="1"/>
    <col min="4377" max="4377" width="11.42578125" style="2"/>
    <col min="4378" max="4378" width="9.7109375" style="2" customWidth="1"/>
    <col min="4379" max="4379" width="16.7109375" style="2" customWidth="1"/>
    <col min="4380" max="4385" width="11.42578125" style="2"/>
    <col min="4386" max="4387" width="0" style="2" hidden="1" customWidth="1"/>
    <col min="4388" max="4608" width="11.42578125" style="2"/>
    <col min="4609" max="4609" width="7.42578125" style="2" customWidth="1"/>
    <col min="4610" max="4610" width="10.7109375" style="2" customWidth="1"/>
    <col min="4611" max="4611" width="5.7109375" style="2" customWidth="1"/>
    <col min="4612" max="4612" width="1.7109375" style="2" customWidth="1"/>
    <col min="4613" max="4613" width="19.42578125" style="2" customWidth="1"/>
    <col min="4614" max="4614" width="11.7109375" style="2" customWidth="1"/>
    <col min="4615" max="4615" width="1.7109375" style="2" customWidth="1"/>
    <col min="4616" max="4616" width="10.28515625" style="2" customWidth="1"/>
    <col min="4617" max="4617" width="10.42578125" style="2" customWidth="1"/>
    <col min="4618" max="4618" width="10.7109375" style="2" customWidth="1"/>
    <col min="4619" max="4619" width="5.7109375" style="2" customWidth="1"/>
    <col min="4620" max="4620" width="1.7109375" style="2" customWidth="1"/>
    <col min="4621" max="4621" width="11.7109375" style="2" customWidth="1"/>
    <col min="4622" max="4622" width="11.28515625" style="2" customWidth="1"/>
    <col min="4623" max="4623" width="3.42578125" style="2" customWidth="1"/>
    <col min="4624" max="4624" width="3.28515625" style="2" customWidth="1"/>
    <col min="4625" max="4625" width="12" style="2" customWidth="1"/>
    <col min="4626" max="4626" width="3.42578125" style="2" customWidth="1"/>
    <col min="4627" max="4627" width="4.42578125" style="2" customWidth="1"/>
    <col min="4628" max="4628" width="4.5703125" style="2" customWidth="1"/>
    <col min="4629" max="4629" width="6.5703125" style="2" customWidth="1"/>
    <col min="4630" max="4630" width="6.7109375" style="2" customWidth="1"/>
    <col min="4631" max="4631" width="10.7109375" style="2" customWidth="1"/>
    <col min="4632" max="4632" width="18" style="2" customWidth="1"/>
    <col min="4633" max="4633" width="11.42578125" style="2"/>
    <col min="4634" max="4634" width="9.7109375" style="2" customWidth="1"/>
    <col min="4635" max="4635" width="16.7109375" style="2" customWidth="1"/>
    <col min="4636" max="4641" width="11.42578125" style="2"/>
    <col min="4642" max="4643" width="0" style="2" hidden="1" customWidth="1"/>
    <col min="4644" max="4864" width="11.42578125" style="2"/>
    <col min="4865" max="4865" width="7.42578125" style="2" customWidth="1"/>
    <col min="4866" max="4866" width="10.7109375" style="2" customWidth="1"/>
    <col min="4867" max="4867" width="5.7109375" style="2" customWidth="1"/>
    <col min="4868" max="4868" width="1.7109375" style="2" customWidth="1"/>
    <col min="4869" max="4869" width="19.42578125" style="2" customWidth="1"/>
    <col min="4870" max="4870" width="11.7109375" style="2" customWidth="1"/>
    <col min="4871" max="4871" width="1.7109375" style="2" customWidth="1"/>
    <col min="4872" max="4872" width="10.28515625" style="2" customWidth="1"/>
    <col min="4873" max="4873" width="10.42578125" style="2" customWidth="1"/>
    <col min="4874" max="4874" width="10.7109375" style="2" customWidth="1"/>
    <col min="4875" max="4875" width="5.7109375" style="2" customWidth="1"/>
    <col min="4876" max="4876" width="1.7109375" style="2" customWidth="1"/>
    <col min="4877" max="4877" width="11.7109375" style="2" customWidth="1"/>
    <col min="4878" max="4878" width="11.28515625" style="2" customWidth="1"/>
    <col min="4879" max="4879" width="3.42578125" style="2" customWidth="1"/>
    <col min="4880" max="4880" width="3.28515625" style="2" customWidth="1"/>
    <col min="4881" max="4881" width="12" style="2" customWidth="1"/>
    <col min="4882" max="4882" width="3.42578125" style="2" customWidth="1"/>
    <col min="4883" max="4883" width="4.42578125" style="2" customWidth="1"/>
    <col min="4884" max="4884" width="4.5703125" style="2" customWidth="1"/>
    <col min="4885" max="4885" width="6.5703125" style="2" customWidth="1"/>
    <col min="4886" max="4886" width="6.7109375" style="2" customWidth="1"/>
    <col min="4887" max="4887" width="10.7109375" style="2" customWidth="1"/>
    <col min="4888" max="4888" width="18" style="2" customWidth="1"/>
    <col min="4889" max="4889" width="11.42578125" style="2"/>
    <col min="4890" max="4890" width="9.7109375" style="2" customWidth="1"/>
    <col min="4891" max="4891" width="16.7109375" style="2" customWidth="1"/>
    <col min="4892" max="4897" width="11.42578125" style="2"/>
    <col min="4898" max="4899" width="0" style="2" hidden="1" customWidth="1"/>
    <col min="4900" max="5120" width="11.42578125" style="2"/>
    <col min="5121" max="5121" width="7.42578125" style="2" customWidth="1"/>
    <col min="5122" max="5122" width="10.7109375" style="2" customWidth="1"/>
    <col min="5123" max="5123" width="5.7109375" style="2" customWidth="1"/>
    <col min="5124" max="5124" width="1.7109375" style="2" customWidth="1"/>
    <col min="5125" max="5125" width="19.42578125" style="2" customWidth="1"/>
    <col min="5126" max="5126" width="11.7109375" style="2" customWidth="1"/>
    <col min="5127" max="5127" width="1.7109375" style="2" customWidth="1"/>
    <col min="5128" max="5128" width="10.28515625" style="2" customWidth="1"/>
    <col min="5129" max="5129" width="10.42578125" style="2" customWidth="1"/>
    <col min="5130" max="5130" width="10.7109375" style="2" customWidth="1"/>
    <col min="5131" max="5131" width="5.7109375" style="2" customWidth="1"/>
    <col min="5132" max="5132" width="1.7109375" style="2" customWidth="1"/>
    <col min="5133" max="5133" width="11.7109375" style="2" customWidth="1"/>
    <col min="5134" max="5134" width="11.28515625" style="2" customWidth="1"/>
    <col min="5135" max="5135" width="3.42578125" style="2" customWidth="1"/>
    <col min="5136" max="5136" width="3.28515625" style="2" customWidth="1"/>
    <col min="5137" max="5137" width="12" style="2" customWidth="1"/>
    <col min="5138" max="5138" width="3.42578125" style="2" customWidth="1"/>
    <col min="5139" max="5139" width="4.42578125" style="2" customWidth="1"/>
    <col min="5140" max="5140" width="4.5703125" style="2" customWidth="1"/>
    <col min="5141" max="5141" width="6.5703125" style="2" customWidth="1"/>
    <col min="5142" max="5142" width="6.7109375" style="2" customWidth="1"/>
    <col min="5143" max="5143" width="10.7109375" style="2" customWidth="1"/>
    <col min="5144" max="5144" width="18" style="2" customWidth="1"/>
    <col min="5145" max="5145" width="11.42578125" style="2"/>
    <col min="5146" max="5146" width="9.7109375" style="2" customWidth="1"/>
    <col min="5147" max="5147" width="16.7109375" style="2" customWidth="1"/>
    <col min="5148" max="5153" width="11.42578125" style="2"/>
    <col min="5154" max="5155" width="0" style="2" hidden="1" customWidth="1"/>
    <col min="5156" max="5376" width="11.42578125" style="2"/>
    <col min="5377" max="5377" width="7.42578125" style="2" customWidth="1"/>
    <col min="5378" max="5378" width="10.7109375" style="2" customWidth="1"/>
    <col min="5379" max="5379" width="5.7109375" style="2" customWidth="1"/>
    <col min="5380" max="5380" width="1.7109375" style="2" customWidth="1"/>
    <col min="5381" max="5381" width="19.42578125" style="2" customWidth="1"/>
    <col min="5382" max="5382" width="11.7109375" style="2" customWidth="1"/>
    <col min="5383" max="5383" width="1.7109375" style="2" customWidth="1"/>
    <col min="5384" max="5384" width="10.28515625" style="2" customWidth="1"/>
    <col min="5385" max="5385" width="10.42578125" style="2" customWidth="1"/>
    <col min="5386" max="5386" width="10.7109375" style="2" customWidth="1"/>
    <col min="5387" max="5387" width="5.7109375" style="2" customWidth="1"/>
    <col min="5388" max="5388" width="1.7109375" style="2" customWidth="1"/>
    <col min="5389" max="5389" width="11.7109375" style="2" customWidth="1"/>
    <col min="5390" max="5390" width="11.28515625" style="2" customWidth="1"/>
    <col min="5391" max="5391" width="3.42578125" style="2" customWidth="1"/>
    <col min="5392" max="5392" width="3.28515625" style="2" customWidth="1"/>
    <col min="5393" max="5393" width="12" style="2" customWidth="1"/>
    <col min="5394" max="5394" width="3.42578125" style="2" customWidth="1"/>
    <col min="5395" max="5395" width="4.42578125" style="2" customWidth="1"/>
    <col min="5396" max="5396" width="4.5703125" style="2" customWidth="1"/>
    <col min="5397" max="5397" width="6.5703125" style="2" customWidth="1"/>
    <col min="5398" max="5398" width="6.7109375" style="2" customWidth="1"/>
    <col min="5399" max="5399" width="10.7109375" style="2" customWidth="1"/>
    <col min="5400" max="5400" width="18" style="2" customWidth="1"/>
    <col min="5401" max="5401" width="11.42578125" style="2"/>
    <col min="5402" max="5402" width="9.7109375" style="2" customWidth="1"/>
    <col min="5403" max="5403" width="16.7109375" style="2" customWidth="1"/>
    <col min="5404" max="5409" width="11.42578125" style="2"/>
    <col min="5410" max="5411" width="0" style="2" hidden="1" customWidth="1"/>
    <col min="5412" max="5632" width="11.42578125" style="2"/>
    <col min="5633" max="5633" width="7.42578125" style="2" customWidth="1"/>
    <col min="5634" max="5634" width="10.7109375" style="2" customWidth="1"/>
    <col min="5635" max="5635" width="5.7109375" style="2" customWidth="1"/>
    <col min="5636" max="5636" width="1.7109375" style="2" customWidth="1"/>
    <col min="5637" max="5637" width="19.42578125" style="2" customWidth="1"/>
    <col min="5638" max="5638" width="11.7109375" style="2" customWidth="1"/>
    <col min="5639" max="5639" width="1.7109375" style="2" customWidth="1"/>
    <col min="5640" max="5640" width="10.28515625" style="2" customWidth="1"/>
    <col min="5641" max="5641" width="10.42578125" style="2" customWidth="1"/>
    <col min="5642" max="5642" width="10.7109375" style="2" customWidth="1"/>
    <col min="5643" max="5643" width="5.7109375" style="2" customWidth="1"/>
    <col min="5644" max="5644" width="1.7109375" style="2" customWidth="1"/>
    <col min="5645" max="5645" width="11.7109375" style="2" customWidth="1"/>
    <col min="5646" max="5646" width="11.28515625" style="2" customWidth="1"/>
    <col min="5647" max="5647" width="3.42578125" style="2" customWidth="1"/>
    <col min="5648" max="5648" width="3.28515625" style="2" customWidth="1"/>
    <col min="5649" max="5649" width="12" style="2" customWidth="1"/>
    <col min="5650" max="5650" width="3.42578125" style="2" customWidth="1"/>
    <col min="5651" max="5651" width="4.42578125" style="2" customWidth="1"/>
    <col min="5652" max="5652" width="4.5703125" style="2" customWidth="1"/>
    <col min="5653" max="5653" width="6.5703125" style="2" customWidth="1"/>
    <col min="5654" max="5654" width="6.7109375" style="2" customWidth="1"/>
    <col min="5655" max="5655" width="10.7109375" style="2" customWidth="1"/>
    <col min="5656" max="5656" width="18" style="2" customWidth="1"/>
    <col min="5657" max="5657" width="11.42578125" style="2"/>
    <col min="5658" max="5658" width="9.7109375" style="2" customWidth="1"/>
    <col min="5659" max="5659" width="16.7109375" style="2" customWidth="1"/>
    <col min="5660" max="5665" width="11.42578125" style="2"/>
    <col min="5666" max="5667" width="0" style="2" hidden="1" customWidth="1"/>
    <col min="5668" max="5888" width="11.42578125" style="2"/>
    <col min="5889" max="5889" width="7.42578125" style="2" customWidth="1"/>
    <col min="5890" max="5890" width="10.7109375" style="2" customWidth="1"/>
    <col min="5891" max="5891" width="5.7109375" style="2" customWidth="1"/>
    <col min="5892" max="5892" width="1.7109375" style="2" customWidth="1"/>
    <col min="5893" max="5893" width="19.42578125" style="2" customWidth="1"/>
    <col min="5894" max="5894" width="11.7109375" style="2" customWidth="1"/>
    <col min="5895" max="5895" width="1.7109375" style="2" customWidth="1"/>
    <col min="5896" max="5896" width="10.28515625" style="2" customWidth="1"/>
    <col min="5897" max="5897" width="10.42578125" style="2" customWidth="1"/>
    <col min="5898" max="5898" width="10.7109375" style="2" customWidth="1"/>
    <col min="5899" max="5899" width="5.7109375" style="2" customWidth="1"/>
    <col min="5900" max="5900" width="1.7109375" style="2" customWidth="1"/>
    <col min="5901" max="5901" width="11.7109375" style="2" customWidth="1"/>
    <col min="5902" max="5902" width="11.28515625" style="2" customWidth="1"/>
    <col min="5903" max="5903" width="3.42578125" style="2" customWidth="1"/>
    <col min="5904" max="5904" width="3.28515625" style="2" customWidth="1"/>
    <col min="5905" max="5905" width="12" style="2" customWidth="1"/>
    <col min="5906" max="5906" width="3.42578125" style="2" customWidth="1"/>
    <col min="5907" max="5907" width="4.42578125" style="2" customWidth="1"/>
    <col min="5908" max="5908" width="4.5703125" style="2" customWidth="1"/>
    <col min="5909" max="5909" width="6.5703125" style="2" customWidth="1"/>
    <col min="5910" max="5910" width="6.7109375" style="2" customWidth="1"/>
    <col min="5911" max="5911" width="10.7109375" style="2" customWidth="1"/>
    <col min="5912" max="5912" width="18" style="2" customWidth="1"/>
    <col min="5913" max="5913" width="11.42578125" style="2"/>
    <col min="5914" max="5914" width="9.7109375" style="2" customWidth="1"/>
    <col min="5915" max="5915" width="16.7109375" style="2" customWidth="1"/>
    <col min="5916" max="5921" width="11.42578125" style="2"/>
    <col min="5922" max="5923" width="0" style="2" hidden="1" customWidth="1"/>
    <col min="5924" max="6144" width="11.42578125" style="2"/>
    <col min="6145" max="6145" width="7.42578125" style="2" customWidth="1"/>
    <col min="6146" max="6146" width="10.7109375" style="2" customWidth="1"/>
    <col min="6147" max="6147" width="5.7109375" style="2" customWidth="1"/>
    <col min="6148" max="6148" width="1.7109375" style="2" customWidth="1"/>
    <col min="6149" max="6149" width="19.42578125" style="2" customWidth="1"/>
    <col min="6150" max="6150" width="11.7109375" style="2" customWidth="1"/>
    <col min="6151" max="6151" width="1.7109375" style="2" customWidth="1"/>
    <col min="6152" max="6152" width="10.28515625" style="2" customWidth="1"/>
    <col min="6153" max="6153" width="10.42578125" style="2" customWidth="1"/>
    <col min="6154" max="6154" width="10.7109375" style="2" customWidth="1"/>
    <col min="6155" max="6155" width="5.7109375" style="2" customWidth="1"/>
    <col min="6156" max="6156" width="1.7109375" style="2" customWidth="1"/>
    <col min="6157" max="6157" width="11.7109375" style="2" customWidth="1"/>
    <col min="6158" max="6158" width="11.28515625" style="2" customWidth="1"/>
    <col min="6159" max="6159" width="3.42578125" style="2" customWidth="1"/>
    <col min="6160" max="6160" width="3.28515625" style="2" customWidth="1"/>
    <col min="6161" max="6161" width="12" style="2" customWidth="1"/>
    <col min="6162" max="6162" width="3.42578125" style="2" customWidth="1"/>
    <col min="6163" max="6163" width="4.42578125" style="2" customWidth="1"/>
    <col min="6164" max="6164" width="4.5703125" style="2" customWidth="1"/>
    <col min="6165" max="6165" width="6.5703125" style="2" customWidth="1"/>
    <col min="6166" max="6166" width="6.7109375" style="2" customWidth="1"/>
    <col min="6167" max="6167" width="10.7109375" style="2" customWidth="1"/>
    <col min="6168" max="6168" width="18" style="2" customWidth="1"/>
    <col min="6169" max="6169" width="11.42578125" style="2"/>
    <col min="6170" max="6170" width="9.7109375" style="2" customWidth="1"/>
    <col min="6171" max="6171" width="16.7109375" style="2" customWidth="1"/>
    <col min="6172" max="6177" width="11.42578125" style="2"/>
    <col min="6178" max="6179" width="0" style="2" hidden="1" customWidth="1"/>
    <col min="6180" max="6400" width="11.42578125" style="2"/>
    <col min="6401" max="6401" width="7.42578125" style="2" customWidth="1"/>
    <col min="6402" max="6402" width="10.7109375" style="2" customWidth="1"/>
    <col min="6403" max="6403" width="5.7109375" style="2" customWidth="1"/>
    <col min="6404" max="6404" width="1.7109375" style="2" customWidth="1"/>
    <col min="6405" max="6405" width="19.42578125" style="2" customWidth="1"/>
    <col min="6406" max="6406" width="11.7109375" style="2" customWidth="1"/>
    <col min="6407" max="6407" width="1.7109375" style="2" customWidth="1"/>
    <col min="6408" max="6408" width="10.28515625" style="2" customWidth="1"/>
    <col min="6409" max="6409" width="10.42578125" style="2" customWidth="1"/>
    <col min="6410" max="6410" width="10.7109375" style="2" customWidth="1"/>
    <col min="6411" max="6411" width="5.7109375" style="2" customWidth="1"/>
    <col min="6412" max="6412" width="1.7109375" style="2" customWidth="1"/>
    <col min="6413" max="6413" width="11.7109375" style="2" customWidth="1"/>
    <col min="6414" max="6414" width="11.28515625" style="2" customWidth="1"/>
    <col min="6415" max="6415" width="3.42578125" style="2" customWidth="1"/>
    <col min="6416" max="6416" width="3.28515625" style="2" customWidth="1"/>
    <col min="6417" max="6417" width="12" style="2" customWidth="1"/>
    <col min="6418" max="6418" width="3.42578125" style="2" customWidth="1"/>
    <col min="6419" max="6419" width="4.42578125" style="2" customWidth="1"/>
    <col min="6420" max="6420" width="4.5703125" style="2" customWidth="1"/>
    <col min="6421" max="6421" width="6.5703125" style="2" customWidth="1"/>
    <col min="6422" max="6422" width="6.7109375" style="2" customWidth="1"/>
    <col min="6423" max="6423" width="10.7109375" style="2" customWidth="1"/>
    <col min="6424" max="6424" width="18" style="2" customWidth="1"/>
    <col min="6425" max="6425" width="11.42578125" style="2"/>
    <col min="6426" max="6426" width="9.7109375" style="2" customWidth="1"/>
    <col min="6427" max="6427" width="16.7109375" style="2" customWidth="1"/>
    <col min="6428" max="6433" width="11.42578125" style="2"/>
    <col min="6434" max="6435" width="0" style="2" hidden="1" customWidth="1"/>
    <col min="6436" max="6656" width="11.42578125" style="2"/>
    <col min="6657" max="6657" width="7.42578125" style="2" customWidth="1"/>
    <col min="6658" max="6658" width="10.7109375" style="2" customWidth="1"/>
    <col min="6659" max="6659" width="5.7109375" style="2" customWidth="1"/>
    <col min="6660" max="6660" width="1.7109375" style="2" customWidth="1"/>
    <col min="6661" max="6661" width="19.42578125" style="2" customWidth="1"/>
    <col min="6662" max="6662" width="11.7109375" style="2" customWidth="1"/>
    <col min="6663" max="6663" width="1.7109375" style="2" customWidth="1"/>
    <col min="6664" max="6664" width="10.28515625" style="2" customWidth="1"/>
    <col min="6665" max="6665" width="10.42578125" style="2" customWidth="1"/>
    <col min="6666" max="6666" width="10.7109375" style="2" customWidth="1"/>
    <col min="6667" max="6667" width="5.7109375" style="2" customWidth="1"/>
    <col min="6668" max="6668" width="1.7109375" style="2" customWidth="1"/>
    <col min="6669" max="6669" width="11.7109375" style="2" customWidth="1"/>
    <col min="6670" max="6670" width="11.28515625" style="2" customWidth="1"/>
    <col min="6671" max="6671" width="3.42578125" style="2" customWidth="1"/>
    <col min="6672" max="6672" width="3.28515625" style="2" customWidth="1"/>
    <col min="6673" max="6673" width="12" style="2" customWidth="1"/>
    <col min="6674" max="6674" width="3.42578125" style="2" customWidth="1"/>
    <col min="6675" max="6675" width="4.42578125" style="2" customWidth="1"/>
    <col min="6676" max="6676" width="4.5703125" style="2" customWidth="1"/>
    <col min="6677" max="6677" width="6.5703125" style="2" customWidth="1"/>
    <col min="6678" max="6678" width="6.7109375" style="2" customWidth="1"/>
    <col min="6679" max="6679" width="10.7109375" style="2" customWidth="1"/>
    <col min="6680" max="6680" width="18" style="2" customWidth="1"/>
    <col min="6681" max="6681" width="11.42578125" style="2"/>
    <col min="6682" max="6682" width="9.7109375" style="2" customWidth="1"/>
    <col min="6683" max="6683" width="16.7109375" style="2" customWidth="1"/>
    <col min="6684" max="6689" width="11.42578125" style="2"/>
    <col min="6690" max="6691" width="0" style="2" hidden="1" customWidth="1"/>
    <col min="6692" max="6912" width="11.42578125" style="2"/>
    <col min="6913" max="6913" width="7.42578125" style="2" customWidth="1"/>
    <col min="6914" max="6914" width="10.7109375" style="2" customWidth="1"/>
    <col min="6915" max="6915" width="5.7109375" style="2" customWidth="1"/>
    <col min="6916" max="6916" width="1.7109375" style="2" customWidth="1"/>
    <col min="6917" max="6917" width="19.42578125" style="2" customWidth="1"/>
    <col min="6918" max="6918" width="11.7109375" style="2" customWidth="1"/>
    <col min="6919" max="6919" width="1.7109375" style="2" customWidth="1"/>
    <col min="6920" max="6920" width="10.28515625" style="2" customWidth="1"/>
    <col min="6921" max="6921" width="10.42578125" style="2" customWidth="1"/>
    <col min="6922" max="6922" width="10.7109375" style="2" customWidth="1"/>
    <col min="6923" max="6923" width="5.7109375" style="2" customWidth="1"/>
    <col min="6924" max="6924" width="1.7109375" style="2" customWidth="1"/>
    <col min="6925" max="6925" width="11.7109375" style="2" customWidth="1"/>
    <col min="6926" max="6926" width="11.28515625" style="2" customWidth="1"/>
    <col min="6927" max="6927" width="3.42578125" style="2" customWidth="1"/>
    <col min="6928" max="6928" width="3.28515625" style="2" customWidth="1"/>
    <col min="6929" max="6929" width="12" style="2" customWidth="1"/>
    <col min="6930" max="6930" width="3.42578125" style="2" customWidth="1"/>
    <col min="6931" max="6931" width="4.42578125" style="2" customWidth="1"/>
    <col min="6932" max="6932" width="4.5703125" style="2" customWidth="1"/>
    <col min="6933" max="6933" width="6.5703125" style="2" customWidth="1"/>
    <col min="6934" max="6934" width="6.7109375" style="2" customWidth="1"/>
    <col min="6935" max="6935" width="10.7109375" style="2" customWidth="1"/>
    <col min="6936" max="6936" width="18" style="2" customWidth="1"/>
    <col min="6937" max="6937" width="11.42578125" style="2"/>
    <col min="6938" max="6938" width="9.7109375" style="2" customWidth="1"/>
    <col min="6939" max="6939" width="16.7109375" style="2" customWidth="1"/>
    <col min="6940" max="6945" width="11.42578125" style="2"/>
    <col min="6946" max="6947" width="0" style="2" hidden="1" customWidth="1"/>
    <col min="6948" max="7168" width="11.42578125" style="2"/>
    <col min="7169" max="7169" width="7.42578125" style="2" customWidth="1"/>
    <col min="7170" max="7170" width="10.7109375" style="2" customWidth="1"/>
    <col min="7171" max="7171" width="5.7109375" style="2" customWidth="1"/>
    <col min="7172" max="7172" width="1.7109375" style="2" customWidth="1"/>
    <col min="7173" max="7173" width="19.42578125" style="2" customWidth="1"/>
    <col min="7174" max="7174" width="11.7109375" style="2" customWidth="1"/>
    <col min="7175" max="7175" width="1.7109375" style="2" customWidth="1"/>
    <col min="7176" max="7176" width="10.28515625" style="2" customWidth="1"/>
    <col min="7177" max="7177" width="10.42578125" style="2" customWidth="1"/>
    <col min="7178" max="7178" width="10.7109375" style="2" customWidth="1"/>
    <col min="7179" max="7179" width="5.7109375" style="2" customWidth="1"/>
    <col min="7180" max="7180" width="1.7109375" style="2" customWidth="1"/>
    <col min="7181" max="7181" width="11.7109375" style="2" customWidth="1"/>
    <col min="7182" max="7182" width="11.28515625" style="2" customWidth="1"/>
    <col min="7183" max="7183" width="3.42578125" style="2" customWidth="1"/>
    <col min="7184" max="7184" width="3.28515625" style="2" customWidth="1"/>
    <col min="7185" max="7185" width="12" style="2" customWidth="1"/>
    <col min="7186" max="7186" width="3.42578125" style="2" customWidth="1"/>
    <col min="7187" max="7187" width="4.42578125" style="2" customWidth="1"/>
    <col min="7188" max="7188" width="4.5703125" style="2" customWidth="1"/>
    <col min="7189" max="7189" width="6.5703125" style="2" customWidth="1"/>
    <col min="7190" max="7190" width="6.7109375" style="2" customWidth="1"/>
    <col min="7191" max="7191" width="10.7109375" style="2" customWidth="1"/>
    <col min="7192" max="7192" width="18" style="2" customWidth="1"/>
    <col min="7193" max="7193" width="11.42578125" style="2"/>
    <col min="7194" max="7194" width="9.7109375" style="2" customWidth="1"/>
    <col min="7195" max="7195" width="16.7109375" style="2" customWidth="1"/>
    <col min="7196" max="7201" width="11.42578125" style="2"/>
    <col min="7202" max="7203" width="0" style="2" hidden="1" customWidth="1"/>
    <col min="7204" max="7424" width="11.42578125" style="2"/>
    <col min="7425" max="7425" width="7.42578125" style="2" customWidth="1"/>
    <col min="7426" max="7426" width="10.7109375" style="2" customWidth="1"/>
    <col min="7427" max="7427" width="5.7109375" style="2" customWidth="1"/>
    <col min="7428" max="7428" width="1.7109375" style="2" customWidth="1"/>
    <col min="7429" max="7429" width="19.42578125" style="2" customWidth="1"/>
    <col min="7430" max="7430" width="11.7109375" style="2" customWidth="1"/>
    <col min="7431" max="7431" width="1.7109375" style="2" customWidth="1"/>
    <col min="7432" max="7432" width="10.28515625" style="2" customWidth="1"/>
    <col min="7433" max="7433" width="10.42578125" style="2" customWidth="1"/>
    <col min="7434" max="7434" width="10.7109375" style="2" customWidth="1"/>
    <col min="7435" max="7435" width="5.7109375" style="2" customWidth="1"/>
    <col min="7436" max="7436" width="1.7109375" style="2" customWidth="1"/>
    <col min="7437" max="7437" width="11.7109375" style="2" customWidth="1"/>
    <col min="7438" max="7438" width="11.28515625" style="2" customWidth="1"/>
    <col min="7439" max="7439" width="3.42578125" style="2" customWidth="1"/>
    <col min="7440" max="7440" width="3.28515625" style="2" customWidth="1"/>
    <col min="7441" max="7441" width="12" style="2" customWidth="1"/>
    <col min="7442" max="7442" width="3.42578125" style="2" customWidth="1"/>
    <col min="7443" max="7443" width="4.42578125" style="2" customWidth="1"/>
    <col min="7444" max="7444" width="4.5703125" style="2" customWidth="1"/>
    <col min="7445" max="7445" width="6.5703125" style="2" customWidth="1"/>
    <col min="7446" max="7446" width="6.7109375" style="2" customWidth="1"/>
    <col min="7447" max="7447" width="10.7109375" style="2" customWidth="1"/>
    <col min="7448" max="7448" width="18" style="2" customWidth="1"/>
    <col min="7449" max="7449" width="11.42578125" style="2"/>
    <col min="7450" max="7450" width="9.7109375" style="2" customWidth="1"/>
    <col min="7451" max="7451" width="16.7109375" style="2" customWidth="1"/>
    <col min="7452" max="7457" width="11.42578125" style="2"/>
    <col min="7458" max="7459" width="0" style="2" hidden="1" customWidth="1"/>
    <col min="7460" max="7680" width="11.42578125" style="2"/>
    <col min="7681" max="7681" width="7.42578125" style="2" customWidth="1"/>
    <col min="7682" max="7682" width="10.7109375" style="2" customWidth="1"/>
    <col min="7683" max="7683" width="5.7109375" style="2" customWidth="1"/>
    <col min="7684" max="7684" width="1.7109375" style="2" customWidth="1"/>
    <col min="7685" max="7685" width="19.42578125" style="2" customWidth="1"/>
    <col min="7686" max="7686" width="11.7109375" style="2" customWidth="1"/>
    <col min="7687" max="7687" width="1.7109375" style="2" customWidth="1"/>
    <col min="7688" max="7688" width="10.28515625" style="2" customWidth="1"/>
    <col min="7689" max="7689" width="10.42578125" style="2" customWidth="1"/>
    <col min="7690" max="7690" width="10.7109375" style="2" customWidth="1"/>
    <col min="7691" max="7691" width="5.7109375" style="2" customWidth="1"/>
    <col min="7692" max="7692" width="1.7109375" style="2" customWidth="1"/>
    <col min="7693" max="7693" width="11.7109375" style="2" customWidth="1"/>
    <col min="7694" max="7694" width="11.28515625" style="2" customWidth="1"/>
    <col min="7695" max="7695" width="3.42578125" style="2" customWidth="1"/>
    <col min="7696" max="7696" width="3.28515625" style="2" customWidth="1"/>
    <col min="7697" max="7697" width="12" style="2" customWidth="1"/>
    <col min="7698" max="7698" width="3.42578125" style="2" customWidth="1"/>
    <col min="7699" max="7699" width="4.42578125" style="2" customWidth="1"/>
    <col min="7700" max="7700" width="4.5703125" style="2" customWidth="1"/>
    <col min="7701" max="7701" width="6.5703125" style="2" customWidth="1"/>
    <col min="7702" max="7702" width="6.7109375" style="2" customWidth="1"/>
    <col min="7703" max="7703" width="10.7109375" style="2" customWidth="1"/>
    <col min="7704" max="7704" width="18" style="2" customWidth="1"/>
    <col min="7705" max="7705" width="11.42578125" style="2"/>
    <col min="7706" max="7706" width="9.7109375" style="2" customWidth="1"/>
    <col min="7707" max="7707" width="16.7109375" style="2" customWidth="1"/>
    <col min="7708" max="7713" width="11.42578125" style="2"/>
    <col min="7714" max="7715" width="0" style="2" hidden="1" customWidth="1"/>
    <col min="7716" max="7936" width="11.42578125" style="2"/>
    <col min="7937" max="7937" width="7.42578125" style="2" customWidth="1"/>
    <col min="7938" max="7938" width="10.7109375" style="2" customWidth="1"/>
    <col min="7939" max="7939" width="5.7109375" style="2" customWidth="1"/>
    <col min="7940" max="7940" width="1.7109375" style="2" customWidth="1"/>
    <col min="7941" max="7941" width="19.42578125" style="2" customWidth="1"/>
    <col min="7942" max="7942" width="11.7109375" style="2" customWidth="1"/>
    <col min="7943" max="7943" width="1.7109375" style="2" customWidth="1"/>
    <col min="7944" max="7944" width="10.28515625" style="2" customWidth="1"/>
    <col min="7945" max="7945" width="10.42578125" style="2" customWidth="1"/>
    <col min="7946" max="7946" width="10.7109375" style="2" customWidth="1"/>
    <col min="7947" max="7947" width="5.7109375" style="2" customWidth="1"/>
    <col min="7948" max="7948" width="1.7109375" style="2" customWidth="1"/>
    <col min="7949" max="7949" width="11.7109375" style="2" customWidth="1"/>
    <col min="7950" max="7950" width="11.28515625" style="2" customWidth="1"/>
    <col min="7951" max="7951" width="3.42578125" style="2" customWidth="1"/>
    <col min="7952" max="7952" width="3.28515625" style="2" customWidth="1"/>
    <col min="7953" max="7953" width="12" style="2" customWidth="1"/>
    <col min="7954" max="7954" width="3.42578125" style="2" customWidth="1"/>
    <col min="7955" max="7955" width="4.42578125" style="2" customWidth="1"/>
    <col min="7956" max="7956" width="4.5703125" style="2" customWidth="1"/>
    <col min="7957" max="7957" width="6.5703125" style="2" customWidth="1"/>
    <col min="7958" max="7958" width="6.7109375" style="2" customWidth="1"/>
    <col min="7959" max="7959" width="10.7109375" style="2" customWidth="1"/>
    <col min="7960" max="7960" width="18" style="2" customWidth="1"/>
    <col min="7961" max="7961" width="11.42578125" style="2"/>
    <col min="7962" max="7962" width="9.7109375" style="2" customWidth="1"/>
    <col min="7963" max="7963" width="16.7109375" style="2" customWidth="1"/>
    <col min="7964" max="7969" width="11.42578125" style="2"/>
    <col min="7970" max="7971" width="0" style="2" hidden="1" customWidth="1"/>
    <col min="7972" max="8192" width="11.42578125" style="2"/>
    <col min="8193" max="8193" width="7.42578125" style="2" customWidth="1"/>
    <col min="8194" max="8194" width="10.7109375" style="2" customWidth="1"/>
    <col min="8195" max="8195" width="5.7109375" style="2" customWidth="1"/>
    <col min="8196" max="8196" width="1.7109375" style="2" customWidth="1"/>
    <col min="8197" max="8197" width="19.42578125" style="2" customWidth="1"/>
    <col min="8198" max="8198" width="11.7109375" style="2" customWidth="1"/>
    <col min="8199" max="8199" width="1.7109375" style="2" customWidth="1"/>
    <col min="8200" max="8200" width="10.28515625" style="2" customWidth="1"/>
    <col min="8201" max="8201" width="10.42578125" style="2" customWidth="1"/>
    <col min="8202" max="8202" width="10.7109375" style="2" customWidth="1"/>
    <col min="8203" max="8203" width="5.7109375" style="2" customWidth="1"/>
    <col min="8204" max="8204" width="1.7109375" style="2" customWidth="1"/>
    <col min="8205" max="8205" width="11.7109375" style="2" customWidth="1"/>
    <col min="8206" max="8206" width="11.28515625" style="2" customWidth="1"/>
    <col min="8207" max="8207" width="3.42578125" style="2" customWidth="1"/>
    <col min="8208" max="8208" width="3.28515625" style="2" customWidth="1"/>
    <col min="8209" max="8209" width="12" style="2" customWidth="1"/>
    <col min="8210" max="8210" width="3.42578125" style="2" customWidth="1"/>
    <col min="8211" max="8211" width="4.42578125" style="2" customWidth="1"/>
    <col min="8212" max="8212" width="4.5703125" style="2" customWidth="1"/>
    <col min="8213" max="8213" width="6.5703125" style="2" customWidth="1"/>
    <col min="8214" max="8214" width="6.7109375" style="2" customWidth="1"/>
    <col min="8215" max="8215" width="10.7109375" style="2" customWidth="1"/>
    <col min="8216" max="8216" width="18" style="2" customWidth="1"/>
    <col min="8217" max="8217" width="11.42578125" style="2"/>
    <col min="8218" max="8218" width="9.7109375" style="2" customWidth="1"/>
    <col min="8219" max="8219" width="16.7109375" style="2" customWidth="1"/>
    <col min="8220" max="8225" width="11.42578125" style="2"/>
    <col min="8226" max="8227" width="0" style="2" hidden="1" customWidth="1"/>
    <col min="8228" max="8448" width="11.42578125" style="2"/>
    <col min="8449" max="8449" width="7.42578125" style="2" customWidth="1"/>
    <col min="8450" max="8450" width="10.7109375" style="2" customWidth="1"/>
    <col min="8451" max="8451" width="5.7109375" style="2" customWidth="1"/>
    <col min="8452" max="8452" width="1.7109375" style="2" customWidth="1"/>
    <col min="8453" max="8453" width="19.42578125" style="2" customWidth="1"/>
    <col min="8454" max="8454" width="11.7109375" style="2" customWidth="1"/>
    <col min="8455" max="8455" width="1.7109375" style="2" customWidth="1"/>
    <col min="8456" max="8456" width="10.28515625" style="2" customWidth="1"/>
    <col min="8457" max="8457" width="10.42578125" style="2" customWidth="1"/>
    <col min="8458" max="8458" width="10.7109375" style="2" customWidth="1"/>
    <col min="8459" max="8459" width="5.7109375" style="2" customWidth="1"/>
    <col min="8460" max="8460" width="1.7109375" style="2" customWidth="1"/>
    <col min="8461" max="8461" width="11.7109375" style="2" customWidth="1"/>
    <col min="8462" max="8462" width="11.28515625" style="2" customWidth="1"/>
    <col min="8463" max="8463" width="3.42578125" style="2" customWidth="1"/>
    <col min="8464" max="8464" width="3.28515625" style="2" customWidth="1"/>
    <col min="8465" max="8465" width="12" style="2" customWidth="1"/>
    <col min="8466" max="8466" width="3.42578125" style="2" customWidth="1"/>
    <col min="8467" max="8467" width="4.42578125" style="2" customWidth="1"/>
    <col min="8468" max="8468" width="4.5703125" style="2" customWidth="1"/>
    <col min="8469" max="8469" width="6.5703125" style="2" customWidth="1"/>
    <col min="8470" max="8470" width="6.7109375" style="2" customWidth="1"/>
    <col min="8471" max="8471" width="10.7109375" style="2" customWidth="1"/>
    <col min="8472" max="8472" width="18" style="2" customWidth="1"/>
    <col min="8473" max="8473" width="11.42578125" style="2"/>
    <col min="8474" max="8474" width="9.7109375" style="2" customWidth="1"/>
    <col min="8475" max="8475" width="16.7109375" style="2" customWidth="1"/>
    <col min="8476" max="8481" width="11.42578125" style="2"/>
    <col min="8482" max="8483" width="0" style="2" hidden="1" customWidth="1"/>
    <col min="8484" max="8704" width="11.42578125" style="2"/>
    <col min="8705" max="8705" width="7.42578125" style="2" customWidth="1"/>
    <col min="8706" max="8706" width="10.7109375" style="2" customWidth="1"/>
    <col min="8707" max="8707" width="5.7109375" style="2" customWidth="1"/>
    <col min="8708" max="8708" width="1.7109375" style="2" customWidth="1"/>
    <col min="8709" max="8709" width="19.42578125" style="2" customWidth="1"/>
    <col min="8710" max="8710" width="11.7109375" style="2" customWidth="1"/>
    <col min="8711" max="8711" width="1.7109375" style="2" customWidth="1"/>
    <col min="8712" max="8712" width="10.28515625" style="2" customWidth="1"/>
    <col min="8713" max="8713" width="10.42578125" style="2" customWidth="1"/>
    <col min="8714" max="8714" width="10.7109375" style="2" customWidth="1"/>
    <col min="8715" max="8715" width="5.7109375" style="2" customWidth="1"/>
    <col min="8716" max="8716" width="1.7109375" style="2" customWidth="1"/>
    <col min="8717" max="8717" width="11.7109375" style="2" customWidth="1"/>
    <col min="8718" max="8718" width="11.28515625" style="2" customWidth="1"/>
    <col min="8719" max="8719" width="3.42578125" style="2" customWidth="1"/>
    <col min="8720" max="8720" width="3.28515625" style="2" customWidth="1"/>
    <col min="8721" max="8721" width="12" style="2" customWidth="1"/>
    <col min="8722" max="8722" width="3.42578125" style="2" customWidth="1"/>
    <col min="8723" max="8723" width="4.42578125" style="2" customWidth="1"/>
    <col min="8724" max="8724" width="4.5703125" style="2" customWidth="1"/>
    <col min="8725" max="8725" width="6.5703125" style="2" customWidth="1"/>
    <col min="8726" max="8726" width="6.7109375" style="2" customWidth="1"/>
    <col min="8727" max="8727" width="10.7109375" style="2" customWidth="1"/>
    <col min="8728" max="8728" width="18" style="2" customWidth="1"/>
    <col min="8729" max="8729" width="11.42578125" style="2"/>
    <col min="8730" max="8730" width="9.7109375" style="2" customWidth="1"/>
    <col min="8731" max="8731" width="16.7109375" style="2" customWidth="1"/>
    <col min="8732" max="8737" width="11.42578125" style="2"/>
    <col min="8738" max="8739" width="0" style="2" hidden="1" customWidth="1"/>
    <col min="8740" max="8960" width="11.42578125" style="2"/>
    <col min="8961" max="8961" width="7.42578125" style="2" customWidth="1"/>
    <col min="8962" max="8962" width="10.7109375" style="2" customWidth="1"/>
    <col min="8963" max="8963" width="5.7109375" style="2" customWidth="1"/>
    <col min="8964" max="8964" width="1.7109375" style="2" customWidth="1"/>
    <col min="8965" max="8965" width="19.42578125" style="2" customWidth="1"/>
    <col min="8966" max="8966" width="11.7109375" style="2" customWidth="1"/>
    <col min="8967" max="8967" width="1.7109375" style="2" customWidth="1"/>
    <col min="8968" max="8968" width="10.28515625" style="2" customWidth="1"/>
    <col min="8969" max="8969" width="10.42578125" style="2" customWidth="1"/>
    <col min="8970" max="8970" width="10.7109375" style="2" customWidth="1"/>
    <col min="8971" max="8971" width="5.7109375" style="2" customWidth="1"/>
    <col min="8972" max="8972" width="1.7109375" style="2" customWidth="1"/>
    <col min="8973" max="8973" width="11.7109375" style="2" customWidth="1"/>
    <col min="8974" max="8974" width="11.28515625" style="2" customWidth="1"/>
    <col min="8975" max="8975" width="3.42578125" style="2" customWidth="1"/>
    <col min="8976" max="8976" width="3.28515625" style="2" customWidth="1"/>
    <col min="8977" max="8977" width="12" style="2" customWidth="1"/>
    <col min="8978" max="8978" width="3.42578125" style="2" customWidth="1"/>
    <col min="8979" max="8979" width="4.42578125" style="2" customWidth="1"/>
    <col min="8980" max="8980" width="4.5703125" style="2" customWidth="1"/>
    <col min="8981" max="8981" width="6.5703125" style="2" customWidth="1"/>
    <col min="8982" max="8982" width="6.7109375" style="2" customWidth="1"/>
    <col min="8983" max="8983" width="10.7109375" style="2" customWidth="1"/>
    <col min="8984" max="8984" width="18" style="2" customWidth="1"/>
    <col min="8985" max="8985" width="11.42578125" style="2"/>
    <col min="8986" max="8986" width="9.7109375" style="2" customWidth="1"/>
    <col min="8987" max="8987" width="16.7109375" style="2" customWidth="1"/>
    <col min="8988" max="8993" width="11.42578125" style="2"/>
    <col min="8994" max="8995" width="0" style="2" hidden="1" customWidth="1"/>
    <col min="8996" max="9216" width="11.42578125" style="2"/>
    <col min="9217" max="9217" width="7.42578125" style="2" customWidth="1"/>
    <col min="9218" max="9218" width="10.7109375" style="2" customWidth="1"/>
    <col min="9219" max="9219" width="5.7109375" style="2" customWidth="1"/>
    <col min="9220" max="9220" width="1.7109375" style="2" customWidth="1"/>
    <col min="9221" max="9221" width="19.42578125" style="2" customWidth="1"/>
    <col min="9222" max="9222" width="11.7109375" style="2" customWidth="1"/>
    <col min="9223" max="9223" width="1.7109375" style="2" customWidth="1"/>
    <col min="9224" max="9224" width="10.28515625" style="2" customWidth="1"/>
    <col min="9225" max="9225" width="10.42578125" style="2" customWidth="1"/>
    <col min="9226" max="9226" width="10.7109375" style="2" customWidth="1"/>
    <col min="9227" max="9227" width="5.7109375" style="2" customWidth="1"/>
    <col min="9228" max="9228" width="1.7109375" style="2" customWidth="1"/>
    <col min="9229" max="9229" width="11.7109375" style="2" customWidth="1"/>
    <col min="9230" max="9230" width="11.28515625" style="2" customWidth="1"/>
    <col min="9231" max="9231" width="3.42578125" style="2" customWidth="1"/>
    <col min="9232" max="9232" width="3.28515625" style="2" customWidth="1"/>
    <col min="9233" max="9233" width="12" style="2" customWidth="1"/>
    <col min="9234" max="9234" width="3.42578125" style="2" customWidth="1"/>
    <col min="9235" max="9235" width="4.42578125" style="2" customWidth="1"/>
    <col min="9236" max="9236" width="4.5703125" style="2" customWidth="1"/>
    <col min="9237" max="9237" width="6.5703125" style="2" customWidth="1"/>
    <col min="9238" max="9238" width="6.7109375" style="2" customWidth="1"/>
    <col min="9239" max="9239" width="10.7109375" style="2" customWidth="1"/>
    <col min="9240" max="9240" width="18" style="2" customWidth="1"/>
    <col min="9241" max="9241" width="11.42578125" style="2"/>
    <col min="9242" max="9242" width="9.7109375" style="2" customWidth="1"/>
    <col min="9243" max="9243" width="16.7109375" style="2" customWidth="1"/>
    <col min="9244" max="9249" width="11.42578125" style="2"/>
    <col min="9250" max="9251" width="0" style="2" hidden="1" customWidth="1"/>
    <col min="9252" max="9472" width="11.42578125" style="2"/>
    <col min="9473" max="9473" width="7.42578125" style="2" customWidth="1"/>
    <col min="9474" max="9474" width="10.7109375" style="2" customWidth="1"/>
    <col min="9475" max="9475" width="5.7109375" style="2" customWidth="1"/>
    <col min="9476" max="9476" width="1.7109375" style="2" customWidth="1"/>
    <col min="9477" max="9477" width="19.42578125" style="2" customWidth="1"/>
    <col min="9478" max="9478" width="11.7109375" style="2" customWidth="1"/>
    <col min="9479" max="9479" width="1.7109375" style="2" customWidth="1"/>
    <col min="9480" max="9480" width="10.28515625" style="2" customWidth="1"/>
    <col min="9481" max="9481" width="10.42578125" style="2" customWidth="1"/>
    <col min="9482" max="9482" width="10.7109375" style="2" customWidth="1"/>
    <col min="9483" max="9483" width="5.7109375" style="2" customWidth="1"/>
    <col min="9484" max="9484" width="1.7109375" style="2" customWidth="1"/>
    <col min="9485" max="9485" width="11.7109375" style="2" customWidth="1"/>
    <col min="9486" max="9486" width="11.28515625" style="2" customWidth="1"/>
    <col min="9487" max="9487" width="3.42578125" style="2" customWidth="1"/>
    <col min="9488" max="9488" width="3.28515625" style="2" customWidth="1"/>
    <col min="9489" max="9489" width="12" style="2" customWidth="1"/>
    <col min="9490" max="9490" width="3.42578125" style="2" customWidth="1"/>
    <col min="9491" max="9491" width="4.42578125" style="2" customWidth="1"/>
    <col min="9492" max="9492" width="4.5703125" style="2" customWidth="1"/>
    <col min="9493" max="9493" width="6.5703125" style="2" customWidth="1"/>
    <col min="9494" max="9494" width="6.7109375" style="2" customWidth="1"/>
    <col min="9495" max="9495" width="10.7109375" style="2" customWidth="1"/>
    <col min="9496" max="9496" width="18" style="2" customWidth="1"/>
    <col min="9497" max="9497" width="11.42578125" style="2"/>
    <col min="9498" max="9498" width="9.7109375" style="2" customWidth="1"/>
    <col min="9499" max="9499" width="16.7109375" style="2" customWidth="1"/>
    <col min="9500" max="9505" width="11.42578125" style="2"/>
    <col min="9506" max="9507" width="0" style="2" hidden="1" customWidth="1"/>
    <col min="9508" max="9728" width="11.42578125" style="2"/>
    <col min="9729" max="9729" width="7.42578125" style="2" customWidth="1"/>
    <col min="9730" max="9730" width="10.7109375" style="2" customWidth="1"/>
    <col min="9731" max="9731" width="5.7109375" style="2" customWidth="1"/>
    <col min="9732" max="9732" width="1.7109375" style="2" customWidth="1"/>
    <col min="9733" max="9733" width="19.42578125" style="2" customWidth="1"/>
    <col min="9734" max="9734" width="11.7109375" style="2" customWidth="1"/>
    <col min="9735" max="9735" width="1.7109375" style="2" customWidth="1"/>
    <col min="9736" max="9736" width="10.28515625" style="2" customWidth="1"/>
    <col min="9737" max="9737" width="10.42578125" style="2" customWidth="1"/>
    <col min="9738" max="9738" width="10.7109375" style="2" customWidth="1"/>
    <col min="9739" max="9739" width="5.7109375" style="2" customWidth="1"/>
    <col min="9740" max="9740" width="1.7109375" style="2" customWidth="1"/>
    <col min="9741" max="9741" width="11.7109375" style="2" customWidth="1"/>
    <col min="9742" max="9742" width="11.28515625" style="2" customWidth="1"/>
    <col min="9743" max="9743" width="3.42578125" style="2" customWidth="1"/>
    <col min="9744" max="9744" width="3.28515625" style="2" customWidth="1"/>
    <col min="9745" max="9745" width="12" style="2" customWidth="1"/>
    <col min="9746" max="9746" width="3.42578125" style="2" customWidth="1"/>
    <col min="9747" max="9747" width="4.42578125" style="2" customWidth="1"/>
    <col min="9748" max="9748" width="4.5703125" style="2" customWidth="1"/>
    <col min="9749" max="9749" width="6.5703125" style="2" customWidth="1"/>
    <col min="9750" max="9750" width="6.7109375" style="2" customWidth="1"/>
    <col min="9751" max="9751" width="10.7109375" style="2" customWidth="1"/>
    <col min="9752" max="9752" width="18" style="2" customWidth="1"/>
    <col min="9753" max="9753" width="11.42578125" style="2"/>
    <col min="9754" max="9754" width="9.7109375" style="2" customWidth="1"/>
    <col min="9755" max="9755" width="16.7109375" style="2" customWidth="1"/>
    <col min="9756" max="9761" width="11.42578125" style="2"/>
    <col min="9762" max="9763" width="0" style="2" hidden="1" customWidth="1"/>
    <col min="9764" max="9984" width="11.42578125" style="2"/>
    <col min="9985" max="9985" width="7.42578125" style="2" customWidth="1"/>
    <col min="9986" max="9986" width="10.7109375" style="2" customWidth="1"/>
    <col min="9987" max="9987" width="5.7109375" style="2" customWidth="1"/>
    <col min="9988" max="9988" width="1.7109375" style="2" customWidth="1"/>
    <col min="9989" max="9989" width="19.42578125" style="2" customWidth="1"/>
    <col min="9990" max="9990" width="11.7109375" style="2" customWidth="1"/>
    <col min="9991" max="9991" width="1.7109375" style="2" customWidth="1"/>
    <col min="9992" max="9992" width="10.28515625" style="2" customWidth="1"/>
    <col min="9993" max="9993" width="10.42578125" style="2" customWidth="1"/>
    <col min="9994" max="9994" width="10.7109375" style="2" customWidth="1"/>
    <col min="9995" max="9995" width="5.7109375" style="2" customWidth="1"/>
    <col min="9996" max="9996" width="1.7109375" style="2" customWidth="1"/>
    <col min="9997" max="9997" width="11.7109375" style="2" customWidth="1"/>
    <col min="9998" max="9998" width="11.28515625" style="2" customWidth="1"/>
    <col min="9999" max="9999" width="3.42578125" style="2" customWidth="1"/>
    <col min="10000" max="10000" width="3.28515625" style="2" customWidth="1"/>
    <col min="10001" max="10001" width="12" style="2" customWidth="1"/>
    <col min="10002" max="10002" width="3.42578125" style="2" customWidth="1"/>
    <col min="10003" max="10003" width="4.42578125" style="2" customWidth="1"/>
    <col min="10004" max="10004" width="4.5703125" style="2" customWidth="1"/>
    <col min="10005" max="10005" width="6.5703125" style="2" customWidth="1"/>
    <col min="10006" max="10006" width="6.7109375" style="2" customWidth="1"/>
    <col min="10007" max="10007" width="10.7109375" style="2" customWidth="1"/>
    <col min="10008" max="10008" width="18" style="2" customWidth="1"/>
    <col min="10009" max="10009" width="11.42578125" style="2"/>
    <col min="10010" max="10010" width="9.7109375" style="2" customWidth="1"/>
    <col min="10011" max="10011" width="16.7109375" style="2" customWidth="1"/>
    <col min="10012" max="10017" width="11.42578125" style="2"/>
    <col min="10018" max="10019" width="0" style="2" hidden="1" customWidth="1"/>
    <col min="10020" max="10240" width="11.42578125" style="2"/>
    <col min="10241" max="10241" width="7.42578125" style="2" customWidth="1"/>
    <col min="10242" max="10242" width="10.7109375" style="2" customWidth="1"/>
    <col min="10243" max="10243" width="5.7109375" style="2" customWidth="1"/>
    <col min="10244" max="10244" width="1.7109375" style="2" customWidth="1"/>
    <col min="10245" max="10245" width="19.42578125" style="2" customWidth="1"/>
    <col min="10246" max="10246" width="11.7109375" style="2" customWidth="1"/>
    <col min="10247" max="10247" width="1.7109375" style="2" customWidth="1"/>
    <col min="10248" max="10248" width="10.28515625" style="2" customWidth="1"/>
    <col min="10249" max="10249" width="10.42578125" style="2" customWidth="1"/>
    <col min="10250" max="10250" width="10.7109375" style="2" customWidth="1"/>
    <col min="10251" max="10251" width="5.7109375" style="2" customWidth="1"/>
    <col min="10252" max="10252" width="1.7109375" style="2" customWidth="1"/>
    <col min="10253" max="10253" width="11.7109375" style="2" customWidth="1"/>
    <col min="10254" max="10254" width="11.28515625" style="2" customWidth="1"/>
    <col min="10255" max="10255" width="3.42578125" style="2" customWidth="1"/>
    <col min="10256" max="10256" width="3.28515625" style="2" customWidth="1"/>
    <col min="10257" max="10257" width="12" style="2" customWidth="1"/>
    <col min="10258" max="10258" width="3.42578125" style="2" customWidth="1"/>
    <col min="10259" max="10259" width="4.42578125" style="2" customWidth="1"/>
    <col min="10260" max="10260" width="4.5703125" style="2" customWidth="1"/>
    <col min="10261" max="10261" width="6.5703125" style="2" customWidth="1"/>
    <col min="10262" max="10262" width="6.7109375" style="2" customWidth="1"/>
    <col min="10263" max="10263" width="10.7109375" style="2" customWidth="1"/>
    <col min="10264" max="10264" width="18" style="2" customWidth="1"/>
    <col min="10265" max="10265" width="11.42578125" style="2"/>
    <col min="10266" max="10266" width="9.7109375" style="2" customWidth="1"/>
    <col min="10267" max="10267" width="16.7109375" style="2" customWidth="1"/>
    <col min="10268" max="10273" width="11.42578125" style="2"/>
    <col min="10274" max="10275" width="0" style="2" hidden="1" customWidth="1"/>
    <col min="10276" max="10496" width="11.42578125" style="2"/>
    <col min="10497" max="10497" width="7.42578125" style="2" customWidth="1"/>
    <col min="10498" max="10498" width="10.7109375" style="2" customWidth="1"/>
    <col min="10499" max="10499" width="5.7109375" style="2" customWidth="1"/>
    <col min="10500" max="10500" width="1.7109375" style="2" customWidth="1"/>
    <col min="10501" max="10501" width="19.42578125" style="2" customWidth="1"/>
    <col min="10502" max="10502" width="11.7109375" style="2" customWidth="1"/>
    <col min="10503" max="10503" width="1.7109375" style="2" customWidth="1"/>
    <col min="10504" max="10504" width="10.28515625" style="2" customWidth="1"/>
    <col min="10505" max="10505" width="10.42578125" style="2" customWidth="1"/>
    <col min="10506" max="10506" width="10.7109375" style="2" customWidth="1"/>
    <col min="10507" max="10507" width="5.7109375" style="2" customWidth="1"/>
    <col min="10508" max="10508" width="1.7109375" style="2" customWidth="1"/>
    <col min="10509" max="10509" width="11.7109375" style="2" customWidth="1"/>
    <col min="10510" max="10510" width="11.28515625" style="2" customWidth="1"/>
    <col min="10511" max="10511" width="3.42578125" style="2" customWidth="1"/>
    <col min="10512" max="10512" width="3.28515625" style="2" customWidth="1"/>
    <col min="10513" max="10513" width="12" style="2" customWidth="1"/>
    <col min="10514" max="10514" width="3.42578125" style="2" customWidth="1"/>
    <col min="10515" max="10515" width="4.42578125" style="2" customWidth="1"/>
    <col min="10516" max="10516" width="4.5703125" style="2" customWidth="1"/>
    <col min="10517" max="10517" width="6.5703125" style="2" customWidth="1"/>
    <col min="10518" max="10518" width="6.7109375" style="2" customWidth="1"/>
    <col min="10519" max="10519" width="10.7109375" style="2" customWidth="1"/>
    <col min="10520" max="10520" width="18" style="2" customWidth="1"/>
    <col min="10521" max="10521" width="11.42578125" style="2"/>
    <col min="10522" max="10522" width="9.7109375" style="2" customWidth="1"/>
    <col min="10523" max="10523" width="16.7109375" style="2" customWidth="1"/>
    <col min="10524" max="10529" width="11.42578125" style="2"/>
    <col min="10530" max="10531" width="0" style="2" hidden="1" customWidth="1"/>
    <col min="10532" max="10752" width="11.42578125" style="2"/>
    <col min="10753" max="10753" width="7.42578125" style="2" customWidth="1"/>
    <col min="10754" max="10754" width="10.7109375" style="2" customWidth="1"/>
    <col min="10755" max="10755" width="5.7109375" style="2" customWidth="1"/>
    <col min="10756" max="10756" width="1.7109375" style="2" customWidth="1"/>
    <col min="10757" max="10757" width="19.42578125" style="2" customWidth="1"/>
    <col min="10758" max="10758" width="11.7109375" style="2" customWidth="1"/>
    <col min="10759" max="10759" width="1.7109375" style="2" customWidth="1"/>
    <col min="10760" max="10760" width="10.28515625" style="2" customWidth="1"/>
    <col min="10761" max="10761" width="10.42578125" style="2" customWidth="1"/>
    <col min="10762" max="10762" width="10.7109375" style="2" customWidth="1"/>
    <col min="10763" max="10763" width="5.7109375" style="2" customWidth="1"/>
    <col min="10764" max="10764" width="1.7109375" style="2" customWidth="1"/>
    <col min="10765" max="10765" width="11.7109375" style="2" customWidth="1"/>
    <col min="10766" max="10766" width="11.28515625" style="2" customWidth="1"/>
    <col min="10767" max="10767" width="3.42578125" style="2" customWidth="1"/>
    <col min="10768" max="10768" width="3.28515625" style="2" customWidth="1"/>
    <col min="10769" max="10769" width="12" style="2" customWidth="1"/>
    <col min="10770" max="10770" width="3.42578125" style="2" customWidth="1"/>
    <col min="10771" max="10771" width="4.42578125" style="2" customWidth="1"/>
    <col min="10772" max="10772" width="4.5703125" style="2" customWidth="1"/>
    <col min="10773" max="10773" width="6.5703125" style="2" customWidth="1"/>
    <col min="10774" max="10774" width="6.7109375" style="2" customWidth="1"/>
    <col min="10775" max="10775" width="10.7109375" style="2" customWidth="1"/>
    <col min="10776" max="10776" width="18" style="2" customWidth="1"/>
    <col min="10777" max="10777" width="11.42578125" style="2"/>
    <col min="10778" max="10778" width="9.7109375" style="2" customWidth="1"/>
    <col min="10779" max="10779" width="16.7109375" style="2" customWidth="1"/>
    <col min="10780" max="10785" width="11.42578125" style="2"/>
    <col min="10786" max="10787" width="0" style="2" hidden="1" customWidth="1"/>
    <col min="10788" max="11008" width="11.42578125" style="2"/>
    <col min="11009" max="11009" width="7.42578125" style="2" customWidth="1"/>
    <col min="11010" max="11010" width="10.7109375" style="2" customWidth="1"/>
    <col min="11011" max="11011" width="5.7109375" style="2" customWidth="1"/>
    <col min="11012" max="11012" width="1.7109375" style="2" customWidth="1"/>
    <col min="11013" max="11013" width="19.42578125" style="2" customWidth="1"/>
    <col min="11014" max="11014" width="11.7109375" style="2" customWidth="1"/>
    <col min="11015" max="11015" width="1.7109375" style="2" customWidth="1"/>
    <col min="11016" max="11016" width="10.28515625" style="2" customWidth="1"/>
    <col min="11017" max="11017" width="10.42578125" style="2" customWidth="1"/>
    <col min="11018" max="11018" width="10.7109375" style="2" customWidth="1"/>
    <col min="11019" max="11019" width="5.7109375" style="2" customWidth="1"/>
    <col min="11020" max="11020" width="1.7109375" style="2" customWidth="1"/>
    <col min="11021" max="11021" width="11.7109375" style="2" customWidth="1"/>
    <col min="11022" max="11022" width="11.28515625" style="2" customWidth="1"/>
    <col min="11023" max="11023" width="3.42578125" style="2" customWidth="1"/>
    <col min="11024" max="11024" width="3.28515625" style="2" customWidth="1"/>
    <col min="11025" max="11025" width="12" style="2" customWidth="1"/>
    <col min="11026" max="11026" width="3.42578125" style="2" customWidth="1"/>
    <col min="11027" max="11027" width="4.42578125" style="2" customWidth="1"/>
    <col min="11028" max="11028" width="4.5703125" style="2" customWidth="1"/>
    <col min="11029" max="11029" width="6.5703125" style="2" customWidth="1"/>
    <col min="11030" max="11030" width="6.7109375" style="2" customWidth="1"/>
    <col min="11031" max="11031" width="10.7109375" style="2" customWidth="1"/>
    <col min="11032" max="11032" width="18" style="2" customWidth="1"/>
    <col min="11033" max="11033" width="11.42578125" style="2"/>
    <col min="11034" max="11034" width="9.7109375" style="2" customWidth="1"/>
    <col min="11035" max="11035" width="16.7109375" style="2" customWidth="1"/>
    <col min="11036" max="11041" width="11.42578125" style="2"/>
    <col min="11042" max="11043" width="0" style="2" hidden="1" customWidth="1"/>
    <col min="11044" max="11264" width="11.42578125" style="2"/>
    <col min="11265" max="11265" width="7.42578125" style="2" customWidth="1"/>
    <col min="11266" max="11266" width="10.7109375" style="2" customWidth="1"/>
    <col min="11267" max="11267" width="5.7109375" style="2" customWidth="1"/>
    <col min="11268" max="11268" width="1.7109375" style="2" customWidth="1"/>
    <col min="11269" max="11269" width="19.42578125" style="2" customWidth="1"/>
    <col min="11270" max="11270" width="11.7109375" style="2" customWidth="1"/>
    <col min="11271" max="11271" width="1.7109375" style="2" customWidth="1"/>
    <col min="11272" max="11272" width="10.28515625" style="2" customWidth="1"/>
    <col min="11273" max="11273" width="10.42578125" style="2" customWidth="1"/>
    <col min="11274" max="11274" width="10.7109375" style="2" customWidth="1"/>
    <col min="11275" max="11275" width="5.7109375" style="2" customWidth="1"/>
    <col min="11276" max="11276" width="1.7109375" style="2" customWidth="1"/>
    <col min="11277" max="11277" width="11.7109375" style="2" customWidth="1"/>
    <col min="11278" max="11278" width="11.28515625" style="2" customWidth="1"/>
    <col min="11279" max="11279" width="3.42578125" style="2" customWidth="1"/>
    <col min="11280" max="11280" width="3.28515625" style="2" customWidth="1"/>
    <col min="11281" max="11281" width="12" style="2" customWidth="1"/>
    <col min="11282" max="11282" width="3.42578125" style="2" customWidth="1"/>
    <col min="11283" max="11283" width="4.42578125" style="2" customWidth="1"/>
    <col min="11284" max="11284" width="4.5703125" style="2" customWidth="1"/>
    <col min="11285" max="11285" width="6.5703125" style="2" customWidth="1"/>
    <col min="11286" max="11286" width="6.7109375" style="2" customWidth="1"/>
    <col min="11287" max="11287" width="10.7109375" style="2" customWidth="1"/>
    <col min="11288" max="11288" width="18" style="2" customWidth="1"/>
    <col min="11289" max="11289" width="11.42578125" style="2"/>
    <col min="11290" max="11290" width="9.7109375" style="2" customWidth="1"/>
    <col min="11291" max="11291" width="16.7109375" style="2" customWidth="1"/>
    <col min="11292" max="11297" width="11.42578125" style="2"/>
    <col min="11298" max="11299" width="0" style="2" hidden="1" customWidth="1"/>
    <col min="11300" max="11520" width="11.42578125" style="2"/>
    <col min="11521" max="11521" width="7.42578125" style="2" customWidth="1"/>
    <col min="11522" max="11522" width="10.7109375" style="2" customWidth="1"/>
    <col min="11523" max="11523" width="5.7109375" style="2" customWidth="1"/>
    <col min="11524" max="11524" width="1.7109375" style="2" customWidth="1"/>
    <col min="11525" max="11525" width="19.42578125" style="2" customWidth="1"/>
    <col min="11526" max="11526" width="11.7109375" style="2" customWidth="1"/>
    <col min="11527" max="11527" width="1.7109375" style="2" customWidth="1"/>
    <col min="11528" max="11528" width="10.28515625" style="2" customWidth="1"/>
    <col min="11529" max="11529" width="10.42578125" style="2" customWidth="1"/>
    <col min="11530" max="11530" width="10.7109375" style="2" customWidth="1"/>
    <col min="11531" max="11531" width="5.7109375" style="2" customWidth="1"/>
    <col min="11532" max="11532" width="1.7109375" style="2" customWidth="1"/>
    <col min="11533" max="11533" width="11.7109375" style="2" customWidth="1"/>
    <col min="11534" max="11534" width="11.28515625" style="2" customWidth="1"/>
    <col min="11535" max="11535" width="3.42578125" style="2" customWidth="1"/>
    <col min="11536" max="11536" width="3.28515625" style="2" customWidth="1"/>
    <col min="11537" max="11537" width="12" style="2" customWidth="1"/>
    <col min="11538" max="11538" width="3.42578125" style="2" customWidth="1"/>
    <col min="11539" max="11539" width="4.42578125" style="2" customWidth="1"/>
    <col min="11540" max="11540" width="4.5703125" style="2" customWidth="1"/>
    <col min="11541" max="11541" width="6.5703125" style="2" customWidth="1"/>
    <col min="11542" max="11542" width="6.7109375" style="2" customWidth="1"/>
    <col min="11543" max="11543" width="10.7109375" style="2" customWidth="1"/>
    <col min="11544" max="11544" width="18" style="2" customWidth="1"/>
    <col min="11545" max="11545" width="11.42578125" style="2"/>
    <col min="11546" max="11546" width="9.7109375" style="2" customWidth="1"/>
    <col min="11547" max="11547" width="16.7109375" style="2" customWidth="1"/>
    <col min="11548" max="11553" width="11.42578125" style="2"/>
    <col min="11554" max="11555" width="0" style="2" hidden="1" customWidth="1"/>
    <col min="11556" max="11776" width="11.42578125" style="2"/>
    <col min="11777" max="11777" width="7.42578125" style="2" customWidth="1"/>
    <col min="11778" max="11778" width="10.7109375" style="2" customWidth="1"/>
    <col min="11779" max="11779" width="5.7109375" style="2" customWidth="1"/>
    <col min="11780" max="11780" width="1.7109375" style="2" customWidth="1"/>
    <col min="11781" max="11781" width="19.42578125" style="2" customWidth="1"/>
    <col min="11782" max="11782" width="11.7109375" style="2" customWidth="1"/>
    <col min="11783" max="11783" width="1.7109375" style="2" customWidth="1"/>
    <col min="11784" max="11784" width="10.28515625" style="2" customWidth="1"/>
    <col min="11785" max="11785" width="10.42578125" style="2" customWidth="1"/>
    <col min="11786" max="11786" width="10.7109375" style="2" customWidth="1"/>
    <col min="11787" max="11787" width="5.7109375" style="2" customWidth="1"/>
    <col min="11788" max="11788" width="1.7109375" style="2" customWidth="1"/>
    <col min="11789" max="11789" width="11.7109375" style="2" customWidth="1"/>
    <col min="11790" max="11790" width="11.28515625" style="2" customWidth="1"/>
    <col min="11791" max="11791" width="3.42578125" style="2" customWidth="1"/>
    <col min="11792" max="11792" width="3.28515625" style="2" customWidth="1"/>
    <col min="11793" max="11793" width="12" style="2" customWidth="1"/>
    <col min="11794" max="11794" width="3.42578125" style="2" customWidth="1"/>
    <col min="11795" max="11795" width="4.42578125" style="2" customWidth="1"/>
    <col min="11796" max="11796" width="4.5703125" style="2" customWidth="1"/>
    <col min="11797" max="11797" width="6.5703125" style="2" customWidth="1"/>
    <col min="11798" max="11798" width="6.7109375" style="2" customWidth="1"/>
    <col min="11799" max="11799" width="10.7109375" style="2" customWidth="1"/>
    <col min="11800" max="11800" width="18" style="2" customWidth="1"/>
    <col min="11801" max="11801" width="11.42578125" style="2"/>
    <col min="11802" max="11802" width="9.7109375" style="2" customWidth="1"/>
    <col min="11803" max="11803" width="16.7109375" style="2" customWidth="1"/>
    <col min="11804" max="11809" width="11.42578125" style="2"/>
    <col min="11810" max="11811" width="0" style="2" hidden="1" customWidth="1"/>
    <col min="11812" max="12032" width="11.42578125" style="2"/>
    <col min="12033" max="12033" width="7.42578125" style="2" customWidth="1"/>
    <col min="12034" max="12034" width="10.7109375" style="2" customWidth="1"/>
    <col min="12035" max="12035" width="5.7109375" style="2" customWidth="1"/>
    <col min="12036" max="12036" width="1.7109375" style="2" customWidth="1"/>
    <col min="12037" max="12037" width="19.42578125" style="2" customWidth="1"/>
    <col min="12038" max="12038" width="11.7109375" style="2" customWidth="1"/>
    <col min="12039" max="12039" width="1.7109375" style="2" customWidth="1"/>
    <col min="12040" max="12040" width="10.28515625" style="2" customWidth="1"/>
    <col min="12041" max="12041" width="10.42578125" style="2" customWidth="1"/>
    <col min="12042" max="12042" width="10.7109375" style="2" customWidth="1"/>
    <col min="12043" max="12043" width="5.7109375" style="2" customWidth="1"/>
    <col min="12044" max="12044" width="1.7109375" style="2" customWidth="1"/>
    <col min="12045" max="12045" width="11.7109375" style="2" customWidth="1"/>
    <col min="12046" max="12046" width="11.28515625" style="2" customWidth="1"/>
    <col min="12047" max="12047" width="3.42578125" style="2" customWidth="1"/>
    <col min="12048" max="12048" width="3.28515625" style="2" customWidth="1"/>
    <col min="12049" max="12049" width="12" style="2" customWidth="1"/>
    <col min="12050" max="12050" width="3.42578125" style="2" customWidth="1"/>
    <col min="12051" max="12051" width="4.42578125" style="2" customWidth="1"/>
    <col min="12052" max="12052" width="4.5703125" style="2" customWidth="1"/>
    <col min="12053" max="12053" width="6.5703125" style="2" customWidth="1"/>
    <col min="12054" max="12054" width="6.7109375" style="2" customWidth="1"/>
    <col min="12055" max="12055" width="10.7109375" style="2" customWidth="1"/>
    <col min="12056" max="12056" width="18" style="2" customWidth="1"/>
    <col min="12057" max="12057" width="11.42578125" style="2"/>
    <col min="12058" max="12058" width="9.7109375" style="2" customWidth="1"/>
    <col min="12059" max="12059" width="16.7109375" style="2" customWidth="1"/>
    <col min="12060" max="12065" width="11.42578125" style="2"/>
    <col min="12066" max="12067" width="0" style="2" hidden="1" customWidth="1"/>
    <col min="12068" max="12288" width="11.42578125" style="2"/>
    <col min="12289" max="12289" width="7.42578125" style="2" customWidth="1"/>
    <col min="12290" max="12290" width="10.7109375" style="2" customWidth="1"/>
    <col min="12291" max="12291" width="5.7109375" style="2" customWidth="1"/>
    <col min="12292" max="12292" width="1.7109375" style="2" customWidth="1"/>
    <col min="12293" max="12293" width="19.42578125" style="2" customWidth="1"/>
    <col min="12294" max="12294" width="11.7109375" style="2" customWidth="1"/>
    <col min="12295" max="12295" width="1.7109375" style="2" customWidth="1"/>
    <col min="12296" max="12296" width="10.28515625" style="2" customWidth="1"/>
    <col min="12297" max="12297" width="10.42578125" style="2" customWidth="1"/>
    <col min="12298" max="12298" width="10.7109375" style="2" customWidth="1"/>
    <col min="12299" max="12299" width="5.7109375" style="2" customWidth="1"/>
    <col min="12300" max="12300" width="1.7109375" style="2" customWidth="1"/>
    <col min="12301" max="12301" width="11.7109375" style="2" customWidth="1"/>
    <col min="12302" max="12302" width="11.28515625" style="2" customWidth="1"/>
    <col min="12303" max="12303" width="3.42578125" style="2" customWidth="1"/>
    <col min="12304" max="12304" width="3.28515625" style="2" customWidth="1"/>
    <col min="12305" max="12305" width="12" style="2" customWidth="1"/>
    <col min="12306" max="12306" width="3.42578125" style="2" customWidth="1"/>
    <col min="12307" max="12307" width="4.42578125" style="2" customWidth="1"/>
    <col min="12308" max="12308" width="4.5703125" style="2" customWidth="1"/>
    <col min="12309" max="12309" width="6.5703125" style="2" customWidth="1"/>
    <col min="12310" max="12310" width="6.7109375" style="2" customWidth="1"/>
    <col min="12311" max="12311" width="10.7109375" style="2" customWidth="1"/>
    <col min="12312" max="12312" width="18" style="2" customWidth="1"/>
    <col min="12313" max="12313" width="11.42578125" style="2"/>
    <col min="12314" max="12314" width="9.7109375" style="2" customWidth="1"/>
    <col min="12315" max="12315" width="16.7109375" style="2" customWidth="1"/>
    <col min="12316" max="12321" width="11.42578125" style="2"/>
    <col min="12322" max="12323" width="0" style="2" hidden="1" customWidth="1"/>
    <col min="12324" max="12544" width="11.42578125" style="2"/>
    <col min="12545" max="12545" width="7.42578125" style="2" customWidth="1"/>
    <col min="12546" max="12546" width="10.7109375" style="2" customWidth="1"/>
    <col min="12547" max="12547" width="5.7109375" style="2" customWidth="1"/>
    <col min="12548" max="12548" width="1.7109375" style="2" customWidth="1"/>
    <col min="12549" max="12549" width="19.42578125" style="2" customWidth="1"/>
    <col min="12550" max="12550" width="11.7109375" style="2" customWidth="1"/>
    <col min="12551" max="12551" width="1.7109375" style="2" customWidth="1"/>
    <col min="12552" max="12552" width="10.28515625" style="2" customWidth="1"/>
    <col min="12553" max="12553" width="10.42578125" style="2" customWidth="1"/>
    <col min="12554" max="12554" width="10.7109375" style="2" customWidth="1"/>
    <col min="12555" max="12555" width="5.7109375" style="2" customWidth="1"/>
    <col min="12556" max="12556" width="1.7109375" style="2" customWidth="1"/>
    <col min="12557" max="12557" width="11.7109375" style="2" customWidth="1"/>
    <col min="12558" max="12558" width="11.28515625" style="2" customWidth="1"/>
    <col min="12559" max="12559" width="3.42578125" style="2" customWidth="1"/>
    <col min="12560" max="12560" width="3.28515625" style="2" customWidth="1"/>
    <col min="12561" max="12561" width="12" style="2" customWidth="1"/>
    <col min="12562" max="12562" width="3.42578125" style="2" customWidth="1"/>
    <col min="12563" max="12563" width="4.42578125" style="2" customWidth="1"/>
    <col min="12564" max="12564" width="4.5703125" style="2" customWidth="1"/>
    <col min="12565" max="12565" width="6.5703125" style="2" customWidth="1"/>
    <col min="12566" max="12566" width="6.7109375" style="2" customWidth="1"/>
    <col min="12567" max="12567" width="10.7109375" style="2" customWidth="1"/>
    <col min="12568" max="12568" width="18" style="2" customWidth="1"/>
    <col min="12569" max="12569" width="11.42578125" style="2"/>
    <col min="12570" max="12570" width="9.7109375" style="2" customWidth="1"/>
    <col min="12571" max="12571" width="16.7109375" style="2" customWidth="1"/>
    <col min="12572" max="12577" width="11.42578125" style="2"/>
    <col min="12578" max="12579" width="0" style="2" hidden="1" customWidth="1"/>
    <col min="12580" max="12800" width="11.42578125" style="2"/>
    <col min="12801" max="12801" width="7.42578125" style="2" customWidth="1"/>
    <col min="12802" max="12802" width="10.7109375" style="2" customWidth="1"/>
    <col min="12803" max="12803" width="5.7109375" style="2" customWidth="1"/>
    <col min="12804" max="12804" width="1.7109375" style="2" customWidth="1"/>
    <col min="12805" max="12805" width="19.42578125" style="2" customWidth="1"/>
    <col min="12806" max="12806" width="11.7109375" style="2" customWidth="1"/>
    <col min="12807" max="12807" width="1.7109375" style="2" customWidth="1"/>
    <col min="12808" max="12808" width="10.28515625" style="2" customWidth="1"/>
    <col min="12809" max="12809" width="10.42578125" style="2" customWidth="1"/>
    <col min="12810" max="12810" width="10.7109375" style="2" customWidth="1"/>
    <col min="12811" max="12811" width="5.7109375" style="2" customWidth="1"/>
    <col min="12812" max="12812" width="1.7109375" style="2" customWidth="1"/>
    <col min="12813" max="12813" width="11.7109375" style="2" customWidth="1"/>
    <col min="12814" max="12814" width="11.28515625" style="2" customWidth="1"/>
    <col min="12815" max="12815" width="3.42578125" style="2" customWidth="1"/>
    <col min="12816" max="12816" width="3.28515625" style="2" customWidth="1"/>
    <col min="12817" max="12817" width="12" style="2" customWidth="1"/>
    <col min="12818" max="12818" width="3.42578125" style="2" customWidth="1"/>
    <col min="12819" max="12819" width="4.42578125" style="2" customWidth="1"/>
    <col min="12820" max="12820" width="4.5703125" style="2" customWidth="1"/>
    <col min="12821" max="12821" width="6.5703125" style="2" customWidth="1"/>
    <col min="12822" max="12822" width="6.7109375" style="2" customWidth="1"/>
    <col min="12823" max="12823" width="10.7109375" style="2" customWidth="1"/>
    <col min="12824" max="12824" width="18" style="2" customWidth="1"/>
    <col min="12825" max="12825" width="11.42578125" style="2"/>
    <col min="12826" max="12826" width="9.7109375" style="2" customWidth="1"/>
    <col min="12827" max="12827" width="16.7109375" style="2" customWidth="1"/>
    <col min="12828" max="12833" width="11.42578125" style="2"/>
    <col min="12834" max="12835" width="0" style="2" hidden="1" customWidth="1"/>
    <col min="12836" max="13056" width="11.42578125" style="2"/>
    <col min="13057" max="13057" width="7.42578125" style="2" customWidth="1"/>
    <col min="13058" max="13058" width="10.7109375" style="2" customWidth="1"/>
    <col min="13059" max="13059" width="5.7109375" style="2" customWidth="1"/>
    <col min="13060" max="13060" width="1.7109375" style="2" customWidth="1"/>
    <col min="13061" max="13061" width="19.42578125" style="2" customWidth="1"/>
    <col min="13062" max="13062" width="11.7109375" style="2" customWidth="1"/>
    <col min="13063" max="13063" width="1.7109375" style="2" customWidth="1"/>
    <col min="13064" max="13064" width="10.28515625" style="2" customWidth="1"/>
    <col min="13065" max="13065" width="10.42578125" style="2" customWidth="1"/>
    <col min="13066" max="13066" width="10.7109375" style="2" customWidth="1"/>
    <col min="13067" max="13067" width="5.7109375" style="2" customWidth="1"/>
    <col min="13068" max="13068" width="1.7109375" style="2" customWidth="1"/>
    <col min="13069" max="13069" width="11.7109375" style="2" customWidth="1"/>
    <col min="13070" max="13070" width="11.28515625" style="2" customWidth="1"/>
    <col min="13071" max="13071" width="3.42578125" style="2" customWidth="1"/>
    <col min="13072" max="13072" width="3.28515625" style="2" customWidth="1"/>
    <col min="13073" max="13073" width="12" style="2" customWidth="1"/>
    <col min="13074" max="13074" width="3.42578125" style="2" customWidth="1"/>
    <col min="13075" max="13075" width="4.42578125" style="2" customWidth="1"/>
    <col min="13076" max="13076" width="4.5703125" style="2" customWidth="1"/>
    <col min="13077" max="13077" width="6.5703125" style="2" customWidth="1"/>
    <col min="13078" max="13078" width="6.7109375" style="2" customWidth="1"/>
    <col min="13079" max="13079" width="10.7109375" style="2" customWidth="1"/>
    <col min="13080" max="13080" width="18" style="2" customWidth="1"/>
    <col min="13081" max="13081" width="11.42578125" style="2"/>
    <col min="13082" max="13082" width="9.7109375" style="2" customWidth="1"/>
    <col min="13083" max="13083" width="16.7109375" style="2" customWidth="1"/>
    <col min="13084" max="13089" width="11.42578125" style="2"/>
    <col min="13090" max="13091" width="0" style="2" hidden="1" customWidth="1"/>
    <col min="13092" max="13312" width="11.42578125" style="2"/>
    <col min="13313" max="13313" width="7.42578125" style="2" customWidth="1"/>
    <col min="13314" max="13314" width="10.7109375" style="2" customWidth="1"/>
    <col min="13315" max="13315" width="5.7109375" style="2" customWidth="1"/>
    <col min="13316" max="13316" width="1.7109375" style="2" customWidth="1"/>
    <col min="13317" max="13317" width="19.42578125" style="2" customWidth="1"/>
    <col min="13318" max="13318" width="11.7109375" style="2" customWidth="1"/>
    <col min="13319" max="13319" width="1.7109375" style="2" customWidth="1"/>
    <col min="13320" max="13320" width="10.28515625" style="2" customWidth="1"/>
    <col min="13321" max="13321" width="10.42578125" style="2" customWidth="1"/>
    <col min="13322" max="13322" width="10.7109375" style="2" customWidth="1"/>
    <col min="13323" max="13323" width="5.7109375" style="2" customWidth="1"/>
    <col min="13324" max="13324" width="1.7109375" style="2" customWidth="1"/>
    <col min="13325" max="13325" width="11.7109375" style="2" customWidth="1"/>
    <col min="13326" max="13326" width="11.28515625" style="2" customWidth="1"/>
    <col min="13327" max="13327" width="3.42578125" style="2" customWidth="1"/>
    <col min="13328" max="13328" width="3.28515625" style="2" customWidth="1"/>
    <col min="13329" max="13329" width="12" style="2" customWidth="1"/>
    <col min="13330" max="13330" width="3.42578125" style="2" customWidth="1"/>
    <col min="13331" max="13331" width="4.42578125" style="2" customWidth="1"/>
    <col min="13332" max="13332" width="4.5703125" style="2" customWidth="1"/>
    <col min="13333" max="13333" width="6.5703125" style="2" customWidth="1"/>
    <col min="13334" max="13334" width="6.7109375" style="2" customWidth="1"/>
    <col min="13335" max="13335" width="10.7109375" style="2" customWidth="1"/>
    <col min="13336" max="13336" width="18" style="2" customWidth="1"/>
    <col min="13337" max="13337" width="11.42578125" style="2"/>
    <col min="13338" max="13338" width="9.7109375" style="2" customWidth="1"/>
    <col min="13339" max="13339" width="16.7109375" style="2" customWidth="1"/>
    <col min="13340" max="13345" width="11.42578125" style="2"/>
    <col min="13346" max="13347" width="0" style="2" hidden="1" customWidth="1"/>
    <col min="13348" max="13568" width="11.42578125" style="2"/>
    <col min="13569" max="13569" width="7.42578125" style="2" customWidth="1"/>
    <col min="13570" max="13570" width="10.7109375" style="2" customWidth="1"/>
    <col min="13571" max="13571" width="5.7109375" style="2" customWidth="1"/>
    <col min="13572" max="13572" width="1.7109375" style="2" customWidth="1"/>
    <col min="13573" max="13573" width="19.42578125" style="2" customWidth="1"/>
    <col min="13574" max="13574" width="11.7109375" style="2" customWidth="1"/>
    <col min="13575" max="13575" width="1.7109375" style="2" customWidth="1"/>
    <col min="13576" max="13576" width="10.28515625" style="2" customWidth="1"/>
    <col min="13577" max="13577" width="10.42578125" style="2" customWidth="1"/>
    <col min="13578" max="13578" width="10.7109375" style="2" customWidth="1"/>
    <col min="13579" max="13579" width="5.7109375" style="2" customWidth="1"/>
    <col min="13580" max="13580" width="1.7109375" style="2" customWidth="1"/>
    <col min="13581" max="13581" width="11.7109375" style="2" customWidth="1"/>
    <col min="13582" max="13582" width="11.28515625" style="2" customWidth="1"/>
    <col min="13583" max="13583" width="3.42578125" style="2" customWidth="1"/>
    <col min="13584" max="13584" width="3.28515625" style="2" customWidth="1"/>
    <col min="13585" max="13585" width="12" style="2" customWidth="1"/>
    <col min="13586" max="13586" width="3.42578125" style="2" customWidth="1"/>
    <col min="13587" max="13587" width="4.42578125" style="2" customWidth="1"/>
    <col min="13588" max="13588" width="4.5703125" style="2" customWidth="1"/>
    <col min="13589" max="13589" width="6.5703125" style="2" customWidth="1"/>
    <col min="13590" max="13590" width="6.7109375" style="2" customWidth="1"/>
    <col min="13591" max="13591" width="10.7109375" style="2" customWidth="1"/>
    <col min="13592" max="13592" width="18" style="2" customWidth="1"/>
    <col min="13593" max="13593" width="11.42578125" style="2"/>
    <col min="13594" max="13594" width="9.7109375" style="2" customWidth="1"/>
    <col min="13595" max="13595" width="16.7109375" style="2" customWidth="1"/>
    <col min="13596" max="13601" width="11.42578125" style="2"/>
    <col min="13602" max="13603" width="0" style="2" hidden="1" customWidth="1"/>
    <col min="13604" max="13824" width="11.42578125" style="2"/>
    <col min="13825" max="13825" width="7.42578125" style="2" customWidth="1"/>
    <col min="13826" max="13826" width="10.7109375" style="2" customWidth="1"/>
    <col min="13827" max="13827" width="5.7109375" style="2" customWidth="1"/>
    <col min="13828" max="13828" width="1.7109375" style="2" customWidth="1"/>
    <col min="13829" max="13829" width="19.42578125" style="2" customWidth="1"/>
    <col min="13830" max="13830" width="11.7109375" style="2" customWidth="1"/>
    <col min="13831" max="13831" width="1.7109375" style="2" customWidth="1"/>
    <col min="13832" max="13832" width="10.28515625" style="2" customWidth="1"/>
    <col min="13833" max="13833" width="10.42578125" style="2" customWidth="1"/>
    <col min="13834" max="13834" width="10.7109375" style="2" customWidth="1"/>
    <col min="13835" max="13835" width="5.7109375" style="2" customWidth="1"/>
    <col min="13836" max="13836" width="1.7109375" style="2" customWidth="1"/>
    <col min="13837" max="13837" width="11.7109375" style="2" customWidth="1"/>
    <col min="13838" max="13838" width="11.28515625" style="2" customWidth="1"/>
    <col min="13839" max="13839" width="3.42578125" style="2" customWidth="1"/>
    <col min="13840" max="13840" width="3.28515625" style="2" customWidth="1"/>
    <col min="13841" max="13841" width="12" style="2" customWidth="1"/>
    <col min="13842" max="13842" width="3.42578125" style="2" customWidth="1"/>
    <col min="13843" max="13843" width="4.42578125" style="2" customWidth="1"/>
    <col min="13844" max="13844" width="4.5703125" style="2" customWidth="1"/>
    <col min="13845" max="13845" width="6.5703125" style="2" customWidth="1"/>
    <col min="13846" max="13846" width="6.7109375" style="2" customWidth="1"/>
    <col min="13847" max="13847" width="10.7109375" style="2" customWidth="1"/>
    <col min="13848" max="13848" width="18" style="2" customWidth="1"/>
    <col min="13849" max="13849" width="11.42578125" style="2"/>
    <col min="13850" max="13850" width="9.7109375" style="2" customWidth="1"/>
    <col min="13851" max="13851" width="16.7109375" style="2" customWidth="1"/>
    <col min="13852" max="13857" width="11.42578125" style="2"/>
    <col min="13858" max="13859" width="0" style="2" hidden="1" customWidth="1"/>
    <col min="13860" max="14080" width="11.42578125" style="2"/>
    <col min="14081" max="14081" width="7.42578125" style="2" customWidth="1"/>
    <col min="14082" max="14082" width="10.7109375" style="2" customWidth="1"/>
    <col min="14083" max="14083" width="5.7109375" style="2" customWidth="1"/>
    <col min="14084" max="14084" width="1.7109375" style="2" customWidth="1"/>
    <col min="14085" max="14085" width="19.42578125" style="2" customWidth="1"/>
    <col min="14086" max="14086" width="11.7109375" style="2" customWidth="1"/>
    <col min="14087" max="14087" width="1.7109375" style="2" customWidth="1"/>
    <col min="14088" max="14088" width="10.28515625" style="2" customWidth="1"/>
    <col min="14089" max="14089" width="10.42578125" style="2" customWidth="1"/>
    <col min="14090" max="14090" width="10.7109375" style="2" customWidth="1"/>
    <col min="14091" max="14091" width="5.7109375" style="2" customWidth="1"/>
    <col min="14092" max="14092" width="1.7109375" style="2" customWidth="1"/>
    <col min="14093" max="14093" width="11.7109375" style="2" customWidth="1"/>
    <col min="14094" max="14094" width="11.28515625" style="2" customWidth="1"/>
    <col min="14095" max="14095" width="3.42578125" style="2" customWidth="1"/>
    <col min="14096" max="14096" width="3.28515625" style="2" customWidth="1"/>
    <col min="14097" max="14097" width="12" style="2" customWidth="1"/>
    <col min="14098" max="14098" width="3.42578125" style="2" customWidth="1"/>
    <col min="14099" max="14099" width="4.42578125" style="2" customWidth="1"/>
    <col min="14100" max="14100" width="4.5703125" style="2" customWidth="1"/>
    <col min="14101" max="14101" width="6.5703125" style="2" customWidth="1"/>
    <col min="14102" max="14102" width="6.7109375" style="2" customWidth="1"/>
    <col min="14103" max="14103" width="10.7109375" style="2" customWidth="1"/>
    <col min="14104" max="14104" width="18" style="2" customWidth="1"/>
    <col min="14105" max="14105" width="11.42578125" style="2"/>
    <col min="14106" max="14106" width="9.7109375" style="2" customWidth="1"/>
    <col min="14107" max="14107" width="16.7109375" style="2" customWidth="1"/>
    <col min="14108" max="14113" width="11.42578125" style="2"/>
    <col min="14114" max="14115" width="0" style="2" hidden="1" customWidth="1"/>
    <col min="14116" max="14336" width="11.42578125" style="2"/>
    <col min="14337" max="14337" width="7.42578125" style="2" customWidth="1"/>
    <col min="14338" max="14338" width="10.7109375" style="2" customWidth="1"/>
    <col min="14339" max="14339" width="5.7109375" style="2" customWidth="1"/>
    <col min="14340" max="14340" width="1.7109375" style="2" customWidth="1"/>
    <col min="14341" max="14341" width="19.42578125" style="2" customWidth="1"/>
    <col min="14342" max="14342" width="11.7109375" style="2" customWidth="1"/>
    <col min="14343" max="14343" width="1.7109375" style="2" customWidth="1"/>
    <col min="14344" max="14344" width="10.28515625" style="2" customWidth="1"/>
    <col min="14345" max="14345" width="10.42578125" style="2" customWidth="1"/>
    <col min="14346" max="14346" width="10.7109375" style="2" customWidth="1"/>
    <col min="14347" max="14347" width="5.7109375" style="2" customWidth="1"/>
    <col min="14348" max="14348" width="1.7109375" style="2" customWidth="1"/>
    <col min="14349" max="14349" width="11.7109375" style="2" customWidth="1"/>
    <col min="14350" max="14350" width="11.28515625" style="2" customWidth="1"/>
    <col min="14351" max="14351" width="3.42578125" style="2" customWidth="1"/>
    <col min="14352" max="14352" width="3.28515625" style="2" customWidth="1"/>
    <col min="14353" max="14353" width="12" style="2" customWidth="1"/>
    <col min="14354" max="14354" width="3.42578125" style="2" customWidth="1"/>
    <col min="14355" max="14355" width="4.42578125" style="2" customWidth="1"/>
    <col min="14356" max="14356" width="4.5703125" style="2" customWidth="1"/>
    <col min="14357" max="14357" width="6.5703125" style="2" customWidth="1"/>
    <col min="14358" max="14358" width="6.7109375" style="2" customWidth="1"/>
    <col min="14359" max="14359" width="10.7109375" style="2" customWidth="1"/>
    <col min="14360" max="14360" width="18" style="2" customWidth="1"/>
    <col min="14361" max="14361" width="11.42578125" style="2"/>
    <col min="14362" max="14362" width="9.7109375" style="2" customWidth="1"/>
    <col min="14363" max="14363" width="16.7109375" style="2" customWidth="1"/>
    <col min="14364" max="14369" width="11.42578125" style="2"/>
    <col min="14370" max="14371" width="0" style="2" hidden="1" customWidth="1"/>
    <col min="14372" max="14592" width="11.42578125" style="2"/>
    <col min="14593" max="14593" width="7.42578125" style="2" customWidth="1"/>
    <col min="14594" max="14594" width="10.7109375" style="2" customWidth="1"/>
    <col min="14595" max="14595" width="5.7109375" style="2" customWidth="1"/>
    <col min="14596" max="14596" width="1.7109375" style="2" customWidth="1"/>
    <col min="14597" max="14597" width="19.42578125" style="2" customWidth="1"/>
    <col min="14598" max="14598" width="11.7109375" style="2" customWidth="1"/>
    <col min="14599" max="14599" width="1.7109375" style="2" customWidth="1"/>
    <col min="14600" max="14600" width="10.28515625" style="2" customWidth="1"/>
    <col min="14601" max="14601" width="10.42578125" style="2" customWidth="1"/>
    <col min="14602" max="14602" width="10.7109375" style="2" customWidth="1"/>
    <col min="14603" max="14603" width="5.7109375" style="2" customWidth="1"/>
    <col min="14604" max="14604" width="1.7109375" style="2" customWidth="1"/>
    <col min="14605" max="14605" width="11.7109375" style="2" customWidth="1"/>
    <col min="14606" max="14606" width="11.28515625" style="2" customWidth="1"/>
    <col min="14607" max="14607" width="3.42578125" style="2" customWidth="1"/>
    <col min="14608" max="14608" width="3.28515625" style="2" customWidth="1"/>
    <col min="14609" max="14609" width="12" style="2" customWidth="1"/>
    <col min="14610" max="14610" width="3.42578125" style="2" customWidth="1"/>
    <col min="14611" max="14611" width="4.42578125" style="2" customWidth="1"/>
    <col min="14612" max="14612" width="4.5703125" style="2" customWidth="1"/>
    <col min="14613" max="14613" width="6.5703125" style="2" customWidth="1"/>
    <col min="14614" max="14614" width="6.7109375" style="2" customWidth="1"/>
    <col min="14615" max="14615" width="10.7109375" style="2" customWidth="1"/>
    <col min="14616" max="14616" width="18" style="2" customWidth="1"/>
    <col min="14617" max="14617" width="11.42578125" style="2"/>
    <col min="14618" max="14618" width="9.7109375" style="2" customWidth="1"/>
    <col min="14619" max="14619" width="16.7109375" style="2" customWidth="1"/>
    <col min="14620" max="14625" width="11.42578125" style="2"/>
    <col min="14626" max="14627" width="0" style="2" hidden="1" customWidth="1"/>
    <col min="14628" max="14848" width="11.42578125" style="2"/>
    <col min="14849" max="14849" width="7.42578125" style="2" customWidth="1"/>
    <col min="14850" max="14850" width="10.7109375" style="2" customWidth="1"/>
    <col min="14851" max="14851" width="5.7109375" style="2" customWidth="1"/>
    <col min="14852" max="14852" width="1.7109375" style="2" customWidth="1"/>
    <col min="14853" max="14853" width="19.42578125" style="2" customWidth="1"/>
    <col min="14854" max="14854" width="11.7109375" style="2" customWidth="1"/>
    <col min="14855" max="14855" width="1.7109375" style="2" customWidth="1"/>
    <col min="14856" max="14856" width="10.28515625" style="2" customWidth="1"/>
    <col min="14857" max="14857" width="10.42578125" style="2" customWidth="1"/>
    <col min="14858" max="14858" width="10.7109375" style="2" customWidth="1"/>
    <col min="14859" max="14859" width="5.7109375" style="2" customWidth="1"/>
    <col min="14860" max="14860" width="1.7109375" style="2" customWidth="1"/>
    <col min="14861" max="14861" width="11.7109375" style="2" customWidth="1"/>
    <col min="14862" max="14862" width="11.28515625" style="2" customWidth="1"/>
    <col min="14863" max="14863" width="3.42578125" style="2" customWidth="1"/>
    <col min="14864" max="14864" width="3.28515625" style="2" customWidth="1"/>
    <col min="14865" max="14865" width="12" style="2" customWidth="1"/>
    <col min="14866" max="14866" width="3.42578125" style="2" customWidth="1"/>
    <col min="14867" max="14867" width="4.42578125" style="2" customWidth="1"/>
    <col min="14868" max="14868" width="4.5703125" style="2" customWidth="1"/>
    <col min="14869" max="14869" width="6.5703125" style="2" customWidth="1"/>
    <col min="14870" max="14870" width="6.7109375" style="2" customWidth="1"/>
    <col min="14871" max="14871" width="10.7109375" style="2" customWidth="1"/>
    <col min="14872" max="14872" width="18" style="2" customWidth="1"/>
    <col min="14873" max="14873" width="11.42578125" style="2"/>
    <col min="14874" max="14874" width="9.7109375" style="2" customWidth="1"/>
    <col min="14875" max="14875" width="16.7109375" style="2" customWidth="1"/>
    <col min="14876" max="14881" width="11.42578125" style="2"/>
    <col min="14882" max="14883" width="0" style="2" hidden="1" customWidth="1"/>
    <col min="14884" max="15104" width="11.42578125" style="2"/>
    <col min="15105" max="15105" width="7.42578125" style="2" customWidth="1"/>
    <col min="15106" max="15106" width="10.7109375" style="2" customWidth="1"/>
    <col min="15107" max="15107" width="5.7109375" style="2" customWidth="1"/>
    <col min="15108" max="15108" width="1.7109375" style="2" customWidth="1"/>
    <col min="15109" max="15109" width="19.42578125" style="2" customWidth="1"/>
    <col min="15110" max="15110" width="11.7109375" style="2" customWidth="1"/>
    <col min="15111" max="15111" width="1.7109375" style="2" customWidth="1"/>
    <col min="15112" max="15112" width="10.28515625" style="2" customWidth="1"/>
    <col min="15113" max="15113" width="10.42578125" style="2" customWidth="1"/>
    <col min="15114" max="15114" width="10.7109375" style="2" customWidth="1"/>
    <col min="15115" max="15115" width="5.7109375" style="2" customWidth="1"/>
    <col min="15116" max="15116" width="1.7109375" style="2" customWidth="1"/>
    <col min="15117" max="15117" width="11.7109375" style="2" customWidth="1"/>
    <col min="15118" max="15118" width="11.28515625" style="2" customWidth="1"/>
    <col min="15119" max="15119" width="3.42578125" style="2" customWidth="1"/>
    <col min="15120" max="15120" width="3.28515625" style="2" customWidth="1"/>
    <col min="15121" max="15121" width="12" style="2" customWidth="1"/>
    <col min="15122" max="15122" width="3.42578125" style="2" customWidth="1"/>
    <col min="15123" max="15123" width="4.42578125" style="2" customWidth="1"/>
    <col min="15124" max="15124" width="4.5703125" style="2" customWidth="1"/>
    <col min="15125" max="15125" width="6.5703125" style="2" customWidth="1"/>
    <col min="15126" max="15126" width="6.7109375" style="2" customWidth="1"/>
    <col min="15127" max="15127" width="10.7109375" style="2" customWidth="1"/>
    <col min="15128" max="15128" width="18" style="2" customWidth="1"/>
    <col min="15129" max="15129" width="11.42578125" style="2"/>
    <col min="15130" max="15130" width="9.7109375" style="2" customWidth="1"/>
    <col min="15131" max="15131" width="16.7109375" style="2" customWidth="1"/>
    <col min="15132" max="15137" width="11.42578125" style="2"/>
    <col min="15138" max="15139" width="0" style="2" hidden="1" customWidth="1"/>
    <col min="15140" max="15360" width="11.42578125" style="2"/>
    <col min="15361" max="15361" width="7.42578125" style="2" customWidth="1"/>
    <col min="15362" max="15362" width="10.7109375" style="2" customWidth="1"/>
    <col min="15363" max="15363" width="5.7109375" style="2" customWidth="1"/>
    <col min="15364" max="15364" width="1.7109375" style="2" customWidth="1"/>
    <col min="15365" max="15365" width="19.42578125" style="2" customWidth="1"/>
    <col min="15366" max="15366" width="11.7109375" style="2" customWidth="1"/>
    <col min="15367" max="15367" width="1.7109375" style="2" customWidth="1"/>
    <col min="15368" max="15368" width="10.28515625" style="2" customWidth="1"/>
    <col min="15369" max="15369" width="10.42578125" style="2" customWidth="1"/>
    <col min="15370" max="15370" width="10.7109375" style="2" customWidth="1"/>
    <col min="15371" max="15371" width="5.7109375" style="2" customWidth="1"/>
    <col min="15372" max="15372" width="1.7109375" style="2" customWidth="1"/>
    <col min="15373" max="15373" width="11.7109375" style="2" customWidth="1"/>
    <col min="15374" max="15374" width="11.28515625" style="2" customWidth="1"/>
    <col min="15375" max="15375" width="3.42578125" style="2" customWidth="1"/>
    <col min="15376" max="15376" width="3.28515625" style="2" customWidth="1"/>
    <col min="15377" max="15377" width="12" style="2" customWidth="1"/>
    <col min="15378" max="15378" width="3.42578125" style="2" customWidth="1"/>
    <col min="15379" max="15379" width="4.42578125" style="2" customWidth="1"/>
    <col min="15380" max="15380" width="4.5703125" style="2" customWidth="1"/>
    <col min="15381" max="15381" width="6.5703125" style="2" customWidth="1"/>
    <col min="15382" max="15382" width="6.7109375" style="2" customWidth="1"/>
    <col min="15383" max="15383" width="10.7109375" style="2" customWidth="1"/>
    <col min="15384" max="15384" width="18" style="2" customWidth="1"/>
    <col min="15385" max="15385" width="11.42578125" style="2"/>
    <col min="15386" max="15386" width="9.7109375" style="2" customWidth="1"/>
    <col min="15387" max="15387" width="16.7109375" style="2" customWidth="1"/>
    <col min="15388" max="15393" width="11.42578125" style="2"/>
    <col min="15394" max="15395" width="0" style="2" hidden="1" customWidth="1"/>
    <col min="15396" max="15616" width="11.42578125" style="2"/>
    <col min="15617" max="15617" width="7.42578125" style="2" customWidth="1"/>
    <col min="15618" max="15618" width="10.7109375" style="2" customWidth="1"/>
    <col min="15619" max="15619" width="5.7109375" style="2" customWidth="1"/>
    <col min="15620" max="15620" width="1.7109375" style="2" customWidth="1"/>
    <col min="15621" max="15621" width="19.42578125" style="2" customWidth="1"/>
    <col min="15622" max="15622" width="11.7109375" style="2" customWidth="1"/>
    <col min="15623" max="15623" width="1.7109375" style="2" customWidth="1"/>
    <col min="15624" max="15624" width="10.28515625" style="2" customWidth="1"/>
    <col min="15625" max="15625" width="10.42578125" style="2" customWidth="1"/>
    <col min="15626" max="15626" width="10.7109375" style="2" customWidth="1"/>
    <col min="15627" max="15627" width="5.7109375" style="2" customWidth="1"/>
    <col min="15628" max="15628" width="1.7109375" style="2" customWidth="1"/>
    <col min="15629" max="15629" width="11.7109375" style="2" customWidth="1"/>
    <col min="15630" max="15630" width="11.28515625" style="2" customWidth="1"/>
    <col min="15631" max="15631" width="3.42578125" style="2" customWidth="1"/>
    <col min="15632" max="15632" width="3.28515625" style="2" customWidth="1"/>
    <col min="15633" max="15633" width="12" style="2" customWidth="1"/>
    <col min="15634" max="15634" width="3.42578125" style="2" customWidth="1"/>
    <col min="15635" max="15635" width="4.42578125" style="2" customWidth="1"/>
    <col min="15636" max="15636" width="4.5703125" style="2" customWidth="1"/>
    <col min="15637" max="15637" width="6.5703125" style="2" customWidth="1"/>
    <col min="15638" max="15638" width="6.7109375" style="2" customWidth="1"/>
    <col min="15639" max="15639" width="10.7109375" style="2" customWidth="1"/>
    <col min="15640" max="15640" width="18" style="2" customWidth="1"/>
    <col min="15641" max="15641" width="11.42578125" style="2"/>
    <col min="15642" max="15642" width="9.7109375" style="2" customWidth="1"/>
    <col min="15643" max="15643" width="16.7109375" style="2" customWidth="1"/>
    <col min="15644" max="15649" width="11.42578125" style="2"/>
    <col min="15650" max="15651" width="0" style="2" hidden="1" customWidth="1"/>
    <col min="15652" max="15872" width="11.42578125" style="2"/>
    <col min="15873" max="15873" width="7.42578125" style="2" customWidth="1"/>
    <col min="15874" max="15874" width="10.7109375" style="2" customWidth="1"/>
    <col min="15875" max="15875" width="5.7109375" style="2" customWidth="1"/>
    <col min="15876" max="15876" width="1.7109375" style="2" customWidth="1"/>
    <col min="15877" max="15877" width="19.42578125" style="2" customWidth="1"/>
    <col min="15878" max="15878" width="11.7109375" style="2" customWidth="1"/>
    <col min="15879" max="15879" width="1.7109375" style="2" customWidth="1"/>
    <col min="15880" max="15880" width="10.28515625" style="2" customWidth="1"/>
    <col min="15881" max="15881" width="10.42578125" style="2" customWidth="1"/>
    <col min="15882" max="15882" width="10.7109375" style="2" customWidth="1"/>
    <col min="15883" max="15883" width="5.7109375" style="2" customWidth="1"/>
    <col min="15884" max="15884" width="1.7109375" style="2" customWidth="1"/>
    <col min="15885" max="15885" width="11.7109375" style="2" customWidth="1"/>
    <col min="15886" max="15886" width="11.28515625" style="2" customWidth="1"/>
    <col min="15887" max="15887" width="3.42578125" style="2" customWidth="1"/>
    <col min="15888" max="15888" width="3.28515625" style="2" customWidth="1"/>
    <col min="15889" max="15889" width="12" style="2" customWidth="1"/>
    <col min="15890" max="15890" width="3.42578125" style="2" customWidth="1"/>
    <col min="15891" max="15891" width="4.42578125" style="2" customWidth="1"/>
    <col min="15892" max="15892" width="4.5703125" style="2" customWidth="1"/>
    <col min="15893" max="15893" width="6.5703125" style="2" customWidth="1"/>
    <col min="15894" max="15894" width="6.7109375" style="2" customWidth="1"/>
    <col min="15895" max="15895" width="10.7109375" style="2" customWidth="1"/>
    <col min="15896" max="15896" width="18" style="2" customWidth="1"/>
    <col min="15897" max="15897" width="11.42578125" style="2"/>
    <col min="15898" max="15898" width="9.7109375" style="2" customWidth="1"/>
    <col min="15899" max="15899" width="16.7109375" style="2" customWidth="1"/>
    <col min="15900" max="15905" width="11.42578125" style="2"/>
    <col min="15906" max="15907" width="0" style="2" hidden="1" customWidth="1"/>
    <col min="15908" max="16128" width="11.42578125" style="2"/>
    <col min="16129" max="16129" width="7.42578125" style="2" customWidth="1"/>
    <col min="16130" max="16130" width="10.7109375" style="2" customWidth="1"/>
    <col min="16131" max="16131" width="5.7109375" style="2" customWidth="1"/>
    <col min="16132" max="16132" width="1.7109375" style="2" customWidth="1"/>
    <col min="16133" max="16133" width="19.42578125" style="2" customWidth="1"/>
    <col min="16134" max="16134" width="11.7109375" style="2" customWidth="1"/>
    <col min="16135" max="16135" width="1.7109375" style="2" customWidth="1"/>
    <col min="16136" max="16136" width="10.28515625" style="2" customWidth="1"/>
    <col min="16137" max="16137" width="10.42578125" style="2" customWidth="1"/>
    <col min="16138" max="16138" width="10.7109375" style="2" customWidth="1"/>
    <col min="16139" max="16139" width="5.7109375" style="2" customWidth="1"/>
    <col min="16140" max="16140" width="1.7109375" style="2" customWidth="1"/>
    <col min="16141" max="16141" width="11.7109375" style="2" customWidth="1"/>
    <col min="16142" max="16142" width="11.28515625" style="2" customWidth="1"/>
    <col min="16143" max="16143" width="3.42578125" style="2" customWidth="1"/>
    <col min="16144" max="16144" width="3.28515625" style="2" customWidth="1"/>
    <col min="16145" max="16145" width="12" style="2" customWidth="1"/>
    <col min="16146" max="16146" width="3.42578125" style="2" customWidth="1"/>
    <col min="16147" max="16147" width="4.42578125" style="2" customWidth="1"/>
    <col min="16148" max="16148" width="4.5703125" style="2" customWidth="1"/>
    <col min="16149" max="16149" width="6.5703125" style="2" customWidth="1"/>
    <col min="16150" max="16150" width="6.7109375" style="2" customWidth="1"/>
    <col min="16151" max="16151" width="10.7109375" style="2" customWidth="1"/>
    <col min="16152" max="16152" width="18" style="2" customWidth="1"/>
    <col min="16153" max="16153" width="11.42578125" style="2"/>
    <col min="16154" max="16154" width="9.7109375" style="2" customWidth="1"/>
    <col min="16155" max="16155" width="16.7109375" style="2" customWidth="1"/>
    <col min="16156" max="16161" width="11.42578125" style="2"/>
    <col min="16162" max="16163" width="0" style="2" hidden="1" customWidth="1"/>
    <col min="16164" max="16384" width="11.42578125" style="2"/>
  </cols>
  <sheetData>
    <row r="1" spans="2:35">
      <c r="AH1" s="3" t="s">
        <v>126</v>
      </c>
      <c r="AI1" s="181" t="s">
        <v>7</v>
      </c>
    </row>
    <row r="2" spans="2:35" ht="26.25" customHeight="1">
      <c r="C2" s="650"/>
      <c r="E2" s="650"/>
      <c r="F2" s="650"/>
      <c r="G2" s="650"/>
      <c r="H2" s="650"/>
      <c r="I2" s="650"/>
      <c r="J2" s="650"/>
      <c r="K2" s="650"/>
      <c r="L2" s="650"/>
      <c r="M2" s="650"/>
      <c r="N2" s="650"/>
      <c r="O2" s="650"/>
      <c r="P2" s="650"/>
      <c r="Q2" s="650"/>
      <c r="R2" s="650"/>
      <c r="S2" s="650"/>
      <c r="T2" s="650"/>
      <c r="U2" s="650"/>
      <c r="V2" s="650"/>
      <c r="W2" s="650"/>
      <c r="X2" s="5"/>
      <c r="AH2" s="2" t="s">
        <v>127</v>
      </c>
      <c r="AI2" s="181"/>
    </row>
    <row r="3" spans="2:35" ht="72.75" customHeight="1">
      <c r="C3" s="2650" t="s">
        <v>742</v>
      </c>
      <c r="D3" s="2650"/>
      <c r="E3" s="2650"/>
      <c r="F3" s="2650"/>
      <c r="G3" s="2650"/>
      <c r="H3" s="2650"/>
      <c r="I3" s="2650"/>
      <c r="J3" s="2650"/>
      <c r="K3" s="2650"/>
      <c r="L3" s="2650"/>
      <c r="M3" s="2650"/>
      <c r="N3" s="2650"/>
      <c r="O3" s="2650"/>
      <c r="P3" s="2650"/>
      <c r="Q3" s="2650"/>
      <c r="R3" s="2650"/>
      <c r="S3" s="2650"/>
      <c r="T3" s="2650"/>
      <c r="U3" s="2650"/>
      <c r="V3" s="2650"/>
      <c r="W3" s="650"/>
      <c r="X3" s="6"/>
    </row>
    <row r="4" spans="2:35" ht="23.25" customHeight="1">
      <c r="E4" s="650"/>
      <c r="F4" s="650"/>
      <c r="G4" s="650"/>
      <c r="H4" s="650"/>
      <c r="I4" s="650"/>
      <c r="J4" s="650"/>
      <c r="K4" s="650"/>
      <c r="L4" s="650"/>
      <c r="M4" s="650"/>
      <c r="N4" s="650"/>
      <c r="O4" s="650"/>
      <c r="P4" s="650"/>
      <c r="Q4" s="650"/>
      <c r="R4" s="650"/>
      <c r="S4" s="650"/>
      <c r="T4" s="650"/>
      <c r="U4" s="650"/>
      <c r="V4" s="650"/>
      <c r="W4" s="650"/>
      <c r="X4" s="166"/>
      <c r="Y4" s="166"/>
      <c r="Z4" s="166"/>
      <c r="AA4" s="166"/>
    </row>
    <row r="5" spans="2:35" ht="26.25" customHeight="1">
      <c r="C5" s="771"/>
      <c r="D5" s="588"/>
      <c r="E5" s="2651" t="s">
        <v>6</v>
      </c>
      <c r="F5" s="2652"/>
      <c r="G5" s="2652"/>
      <c r="H5" s="2652"/>
      <c r="I5" s="2652"/>
      <c r="J5" s="2652"/>
      <c r="K5" s="2652"/>
      <c r="L5" s="2652"/>
      <c r="M5" s="2652"/>
      <c r="N5" s="2652"/>
      <c r="O5" s="2652"/>
      <c r="P5" s="2652"/>
      <c r="Q5" s="2652"/>
      <c r="R5" s="2652"/>
      <c r="S5" s="2652"/>
      <c r="T5" s="2652"/>
      <c r="U5" s="2652"/>
      <c r="V5" s="2653"/>
      <c r="W5" s="440"/>
      <c r="X5" s="166"/>
      <c r="Y5" s="166"/>
      <c r="Z5" s="166"/>
      <c r="AA5" s="166"/>
    </row>
    <row r="6" spans="2:35" ht="26.25" customHeight="1">
      <c r="C6" s="771"/>
      <c r="D6" s="588"/>
      <c r="E6" s="2654" t="s">
        <v>128</v>
      </c>
      <c r="F6" s="2655"/>
      <c r="G6" s="2655"/>
      <c r="H6" s="2655"/>
      <c r="I6" s="2655"/>
      <c r="J6" s="2655"/>
      <c r="K6" s="2655"/>
      <c r="L6" s="2656"/>
      <c r="M6" s="2654" t="s">
        <v>129</v>
      </c>
      <c r="N6" s="2655"/>
      <c r="O6" s="2655"/>
      <c r="P6" s="2655"/>
      <c r="Q6" s="2655"/>
      <c r="R6" s="2655"/>
      <c r="S6" s="2655"/>
      <c r="T6" s="2655"/>
      <c r="U6" s="2655"/>
      <c r="V6" s="2656"/>
      <c r="W6" s="440"/>
      <c r="X6" s="166"/>
      <c r="Y6" s="166"/>
      <c r="Z6" s="166"/>
      <c r="AA6" s="166"/>
    </row>
    <row r="7" spans="2:35" ht="26.25" customHeight="1">
      <c r="C7" s="771"/>
      <c r="D7" s="588"/>
      <c r="E7" s="2657" t="str">
        <f>'1) INTRODUCIR DATOS'!F7&amp;" "&amp;'1) INTRODUCIR DATOS'!F8&amp;'1) INTRODUCIR DATOS'!F9</f>
        <v>MIREIA SANGUINOCASTRO</v>
      </c>
      <c r="F7" s="2658"/>
      <c r="G7" s="2658"/>
      <c r="H7" s="2658"/>
      <c r="I7" s="2658"/>
      <c r="J7" s="2658"/>
      <c r="K7" s="2658"/>
      <c r="L7" s="2659"/>
      <c r="M7" s="2657" t="str">
        <f>IF('1) INTRODUCIR DATOS'!F6="","",'1) INTRODUCIR DATOS'!F6)</f>
        <v/>
      </c>
      <c r="N7" s="2658"/>
      <c r="O7" s="2658"/>
      <c r="P7" s="2658"/>
      <c r="Q7" s="2658"/>
      <c r="R7" s="2658"/>
      <c r="S7" s="2658"/>
      <c r="T7" s="2658"/>
      <c r="U7" s="2658"/>
      <c r="V7" s="2659"/>
      <c r="W7" s="440"/>
      <c r="X7" s="166"/>
      <c r="Y7" s="166"/>
      <c r="Z7" s="166"/>
      <c r="AA7" s="166"/>
    </row>
    <row r="8" spans="2:35" ht="44.25" customHeight="1">
      <c r="C8" s="1315"/>
      <c r="D8" s="740"/>
      <c r="E8" s="2660" t="s">
        <v>130</v>
      </c>
      <c r="F8" s="2660"/>
      <c r="G8" s="2660"/>
      <c r="H8" s="2660"/>
      <c r="I8" s="2660"/>
      <c r="J8" s="2660"/>
      <c r="K8" s="2660"/>
      <c r="L8" s="2660"/>
      <c r="M8" s="2660"/>
      <c r="N8" s="2660"/>
      <c r="O8" s="2660"/>
      <c r="P8" s="2660"/>
      <c r="Q8" s="2660"/>
      <c r="R8" s="2660"/>
      <c r="S8" s="2660"/>
      <c r="T8" s="2660"/>
      <c r="U8" s="2660"/>
      <c r="V8" s="2660"/>
      <c r="W8" s="25"/>
      <c r="X8" s="166"/>
      <c r="Y8" s="166"/>
      <c r="Z8" s="166"/>
      <c r="AA8" s="166"/>
    </row>
    <row r="9" spans="2:35" ht="23.25" customHeight="1">
      <c r="B9" s="155"/>
      <c r="C9" s="1316"/>
      <c r="D9" s="1317"/>
      <c r="E9" s="2661"/>
      <c r="F9" s="2661"/>
      <c r="G9" s="2661"/>
      <c r="H9" s="2661"/>
      <c r="I9" s="2661"/>
      <c r="J9" s="2661"/>
      <c r="K9" s="2661"/>
      <c r="L9" s="2661"/>
      <c r="M9" s="2661"/>
      <c r="N9" s="2661"/>
      <c r="O9" s="2661"/>
      <c r="P9" s="2661"/>
      <c r="Q9" s="2661"/>
      <c r="R9" s="2661"/>
      <c r="S9" s="2661"/>
      <c r="T9" s="2661"/>
      <c r="U9" s="2661"/>
      <c r="V9" s="2661"/>
      <c r="W9" s="25"/>
      <c r="X9" s="166"/>
      <c r="Y9" s="166"/>
      <c r="Z9" s="166"/>
      <c r="AA9" s="166"/>
    </row>
    <row r="10" spans="2:35" ht="11.25" customHeight="1">
      <c r="B10" s="79"/>
      <c r="C10" s="1315"/>
      <c r="D10" s="1304"/>
      <c r="E10" s="1304"/>
      <c r="F10" s="1304"/>
      <c r="G10" s="1304"/>
      <c r="H10" s="1304"/>
      <c r="I10" s="1305"/>
      <c r="J10" s="1305"/>
      <c r="K10" s="1318"/>
      <c r="L10" s="1305"/>
      <c r="M10" s="1305"/>
      <c r="N10" s="1305"/>
      <c r="O10" s="1305"/>
      <c r="P10" s="1305"/>
      <c r="Q10" s="1305"/>
      <c r="R10" s="1305"/>
      <c r="S10" s="1305"/>
      <c r="T10" s="1305"/>
      <c r="U10" s="1305"/>
      <c r="V10" s="1305"/>
      <c r="W10" s="25"/>
      <c r="X10" s="166"/>
      <c r="Y10" s="166"/>
      <c r="Z10" s="166"/>
      <c r="AA10" s="166"/>
      <c r="AB10" s="31"/>
    </row>
    <row r="11" spans="2:35" ht="18.75" customHeight="1">
      <c r="B11" s="79"/>
      <c r="C11" s="1319"/>
      <c r="D11" s="1304"/>
      <c r="E11" s="1304" t="s">
        <v>131</v>
      </c>
      <c r="F11" s="1304"/>
      <c r="G11" s="1304"/>
      <c r="H11" s="1304"/>
      <c r="I11" s="1305"/>
      <c r="J11" s="1305"/>
      <c r="K11" s="1319"/>
      <c r="L11" s="1305"/>
      <c r="M11" s="2646" t="s">
        <v>132</v>
      </c>
      <c r="N11" s="2646"/>
      <c r="O11" s="2646"/>
      <c r="P11" s="2646"/>
      <c r="Q11" s="2646"/>
      <c r="R11" s="2646"/>
      <c r="S11" s="2646"/>
      <c r="T11" s="2646"/>
      <c r="U11" s="2646"/>
      <c r="V11" s="2646"/>
      <c r="W11" s="25"/>
      <c r="X11" s="33"/>
      <c r="Y11" s="33"/>
      <c r="Z11" s="33"/>
      <c r="AA11" s="33"/>
    </row>
    <row r="12" spans="2:35" ht="9" customHeight="1">
      <c r="B12" s="79"/>
      <c r="C12" s="1315"/>
      <c r="D12" s="1304"/>
      <c r="E12" s="740"/>
      <c r="F12" s="1304"/>
      <c r="G12" s="1304"/>
      <c r="H12" s="1304"/>
      <c r="I12" s="1305"/>
      <c r="J12" s="1305"/>
      <c r="K12" s="1318"/>
      <c r="L12" s="1305"/>
      <c r="M12" s="1305"/>
      <c r="N12" s="1305"/>
      <c r="O12" s="1305"/>
      <c r="P12" s="1305"/>
      <c r="Q12" s="1305"/>
      <c r="R12" s="1305"/>
      <c r="S12" s="1305"/>
      <c r="T12" s="1305"/>
      <c r="U12" s="1305"/>
      <c r="V12" s="1305"/>
      <c r="W12" s="25"/>
    </row>
    <row r="13" spans="2:35" ht="18.75" customHeight="1">
      <c r="B13" s="79"/>
      <c r="C13" s="1319"/>
      <c r="D13" s="1304"/>
      <c r="E13" s="1304" t="s">
        <v>133</v>
      </c>
      <c r="F13" s="1304"/>
      <c r="G13" s="1304"/>
      <c r="H13" s="1304"/>
      <c r="I13" s="1305"/>
      <c r="J13" s="1305"/>
      <c r="K13" s="1319"/>
      <c r="L13" s="1305"/>
      <c r="M13" s="2646" t="s">
        <v>134</v>
      </c>
      <c r="N13" s="2646"/>
      <c r="O13" s="2646"/>
      <c r="P13" s="2646"/>
      <c r="Q13" s="2646"/>
      <c r="R13" s="2646"/>
      <c r="S13" s="2646"/>
      <c r="T13" s="2646"/>
      <c r="U13" s="2646"/>
      <c r="V13" s="2646"/>
      <c r="W13" s="25"/>
    </row>
    <row r="14" spans="2:35" ht="9" customHeight="1">
      <c r="B14" s="79"/>
      <c r="C14" s="1315"/>
      <c r="D14" s="1304"/>
      <c r="E14" s="740"/>
      <c r="F14" s="1304"/>
      <c r="G14" s="1304"/>
      <c r="H14" s="1304"/>
      <c r="I14" s="1305"/>
      <c r="J14" s="1305"/>
      <c r="K14" s="1318"/>
      <c r="L14" s="1305"/>
      <c r="M14" s="1305"/>
      <c r="N14" s="1305"/>
      <c r="O14" s="1305"/>
      <c r="P14" s="1305"/>
      <c r="Q14" s="1305"/>
      <c r="R14" s="1305"/>
      <c r="S14" s="1305"/>
      <c r="T14" s="1305"/>
      <c r="U14" s="1305"/>
      <c r="V14" s="1305"/>
      <c r="W14" s="25"/>
    </row>
    <row r="15" spans="2:35" ht="18.75" customHeight="1">
      <c r="B15" s="79"/>
      <c r="C15" s="1319"/>
      <c r="D15" s="1304"/>
      <c r="E15" s="1304" t="s">
        <v>135</v>
      </c>
      <c r="F15" s="1304"/>
      <c r="G15" s="1304"/>
      <c r="H15" s="1304"/>
      <c r="I15" s="1305"/>
      <c r="J15" s="1305"/>
      <c r="K15" s="1319"/>
      <c r="L15" s="1305"/>
      <c r="M15" s="2646" t="s">
        <v>136</v>
      </c>
      <c r="N15" s="2646"/>
      <c r="O15" s="2646"/>
      <c r="P15" s="2646"/>
      <c r="Q15" s="2646"/>
      <c r="R15" s="2646"/>
      <c r="S15" s="2646"/>
      <c r="T15" s="2646"/>
      <c r="U15" s="2646"/>
      <c r="V15" s="2646"/>
      <c r="W15" s="25"/>
    </row>
    <row r="16" spans="2:35" ht="9" customHeight="1">
      <c r="B16" s="79"/>
      <c r="C16" s="1315"/>
      <c r="D16" s="1304"/>
      <c r="E16" s="1304"/>
      <c r="F16" s="1304"/>
      <c r="G16" s="1304"/>
      <c r="H16" s="1304"/>
      <c r="I16" s="1305"/>
      <c r="J16" s="1305"/>
      <c r="K16" s="1318"/>
      <c r="L16" s="1305"/>
      <c r="M16" s="1320"/>
      <c r="N16" s="1305"/>
      <c r="O16" s="1305"/>
      <c r="P16" s="1305"/>
      <c r="Q16" s="1305"/>
      <c r="R16" s="1305"/>
      <c r="S16" s="1305"/>
      <c r="T16" s="1305"/>
      <c r="U16" s="1305"/>
      <c r="V16" s="1305"/>
      <c r="W16" s="25"/>
    </row>
    <row r="17" spans="2:23" ht="18.75" customHeight="1">
      <c r="B17" s="79"/>
      <c r="C17" s="1319"/>
      <c r="D17" s="1304"/>
      <c r="E17" s="1304" t="s">
        <v>137</v>
      </c>
      <c r="F17" s="1304"/>
      <c r="G17" s="1304"/>
      <c r="H17" s="1304"/>
      <c r="I17" s="1305"/>
      <c r="J17" s="1305"/>
      <c r="K17" s="1319"/>
      <c r="L17" s="1305"/>
      <c r="M17" s="2646" t="s">
        <v>138</v>
      </c>
      <c r="N17" s="2646"/>
      <c r="O17" s="2646"/>
      <c r="P17" s="2646"/>
      <c r="Q17" s="2646"/>
      <c r="R17" s="2646"/>
      <c r="S17" s="2646"/>
      <c r="T17" s="2646"/>
      <c r="U17" s="2646"/>
      <c r="V17" s="2646"/>
      <c r="W17" s="25"/>
    </row>
    <row r="18" spans="2:23" ht="9" customHeight="1">
      <c r="B18" s="79"/>
      <c r="C18" s="1315"/>
      <c r="D18" s="1304"/>
      <c r="E18" s="1304"/>
      <c r="F18" s="1304"/>
      <c r="G18" s="1304"/>
      <c r="H18" s="1304"/>
      <c r="I18" s="1305"/>
      <c r="J18" s="1305"/>
      <c r="K18" s="1318"/>
      <c r="L18" s="1305"/>
      <c r="M18" s="1320"/>
      <c r="N18" s="1305"/>
      <c r="O18" s="1305"/>
      <c r="P18" s="1305"/>
      <c r="Q18" s="1305"/>
      <c r="R18" s="1305"/>
      <c r="S18" s="1305"/>
      <c r="T18" s="1305"/>
      <c r="U18" s="1305"/>
      <c r="V18" s="1305"/>
      <c r="W18" s="25"/>
    </row>
    <row r="19" spans="2:23" ht="18.75" customHeight="1">
      <c r="B19" s="79"/>
      <c r="C19" s="1319"/>
      <c r="D19" s="1304"/>
      <c r="E19" s="1304" t="s">
        <v>139</v>
      </c>
      <c r="F19" s="1304"/>
      <c r="G19" s="1304"/>
      <c r="H19" s="1304"/>
      <c r="I19" s="1305"/>
      <c r="J19" s="1305"/>
      <c r="K19" s="1319"/>
      <c r="L19" s="1305"/>
      <c r="M19" s="2646" t="s">
        <v>140</v>
      </c>
      <c r="N19" s="2646"/>
      <c r="O19" s="2646"/>
      <c r="P19" s="2646"/>
      <c r="Q19" s="2646"/>
      <c r="R19" s="2646"/>
      <c r="S19" s="2646"/>
      <c r="T19" s="2646"/>
      <c r="U19" s="2646"/>
      <c r="V19" s="2646"/>
      <c r="W19" s="25"/>
    </row>
    <row r="20" spans="2:23" ht="9" customHeight="1">
      <c r="B20" s="79"/>
      <c r="C20" s="1315"/>
      <c r="D20" s="1304"/>
      <c r="E20" s="1304"/>
      <c r="F20" s="1304"/>
      <c r="G20" s="1304"/>
      <c r="H20" s="1304"/>
      <c r="I20" s="1305"/>
      <c r="J20" s="1305"/>
      <c r="K20" s="1318"/>
      <c r="L20" s="1305"/>
      <c r="M20" s="1320"/>
      <c r="N20" s="1305"/>
      <c r="O20" s="1305"/>
      <c r="P20" s="1305"/>
      <c r="Q20" s="1305"/>
      <c r="R20" s="1305"/>
      <c r="S20" s="1305"/>
      <c r="T20" s="1305"/>
      <c r="U20" s="1305"/>
      <c r="V20" s="1305"/>
      <c r="W20" s="25"/>
    </row>
    <row r="21" spans="2:23" ht="18.75" customHeight="1">
      <c r="B21" s="79"/>
      <c r="C21" s="1319"/>
      <c r="D21" s="1304"/>
      <c r="E21" s="1304" t="s">
        <v>141</v>
      </c>
      <c r="F21" s="740"/>
      <c r="G21" s="740"/>
      <c r="H21" s="740"/>
      <c r="I21" s="740"/>
      <c r="J21" s="740"/>
      <c r="K21" s="1319"/>
      <c r="L21" s="740"/>
      <c r="M21" s="2646" t="s">
        <v>142</v>
      </c>
      <c r="N21" s="2646"/>
      <c r="O21" s="2646"/>
      <c r="P21" s="2646"/>
      <c r="Q21" s="2646"/>
      <c r="R21" s="2646"/>
      <c r="S21" s="2646"/>
      <c r="T21" s="2646"/>
      <c r="U21" s="2646"/>
      <c r="V21" s="2646"/>
      <c r="W21" s="25"/>
    </row>
    <row r="22" spans="2:23" ht="9" customHeight="1">
      <c r="B22" s="79"/>
      <c r="C22" s="1315"/>
      <c r="D22" s="1304"/>
      <c r="E22" s="1304"/>
      <c r="F22" s="740"/>
      <c r="G22" s="740"/>
      <c r="H22" s="740"/>
      <c r="I22" s="740"/>
      <c r="J22" s="740"/>
      <c r="K22" s="1321"/>
      <c r="L22" s="740"/>
      <c r="M22" s="1320"/>
      <c r="N22" s="740"/>
      <c r="O22" s="740"/>
      <c r="P22" s="740"/>
      <c r="Q22" s="740"/>
      <c r="R22" s="740"/>
      <c r="S22" s="740"/>
      <c r="T22" s="740"/>
      <c r="U22" s="740"/>
      <c r="V22" s="1305"/>
      <c r="W22" s="25"/>
    </row>
    <row r="23" spans="2:23" ht="18.75" customHeight="1">
      <c r="B23" s="79"/>
      <c r="C23" s="1319"/>
      <c r="D23" s="1304"/>
      <c r="E23" s="1304" t="s">
        <v>143</v>
      </c>
      <c r="F23" s="1304"/>
      <c r="G23" s="1304"/>
      <c r="H23" s="1304"/>
      <c r="I23" s="1305"/>
      <c r="J23" s="1305"/>
      <c r="K23" s="1319"/>
      <c r="L23" s="1305"/>
      <c r="M23" s="2646" t="s">
        <v>144</v>
      </c>
      <c r="N23" s="2646"/>
      <c r="O23" s="2646"/>
      <c r="P23" s="2646"/>
      <c r="Q23" s="2646"/>
      <c r="R23" s="2646"/>
      <c r="S23" s="2646"/>
      <c r="T23" s="2646"/>
      <c r="U23" s="2646"/>
      <c r="V23" s="2646"/>
      <c r="W23" s="25"/>
    </row>
    <row r="24" spans="2:23" ht="9" customHeight="1">
      <c r="B24" s="79"/>
      <c r="C24" s="1315"/>
      <c r="D24" s="1304"/>
      <c r="E24" s="1304"/>
      <c r="F24" s="1304"/>
      <c r="G24" s="1304"/>
      <c r="H24" s="1304"/>
      <c r="I24" s="1305"/>
      <c r="J24" s="1305"/>
      <c r="K24" s="1318"/>
      <c r="L24" s="1305"/>
      <c r="M24" s="1320"/>
      <c r="N24" s="1305"/>
      <c r="O24" s="1305"/>
      <c r="P24" s="1305"/>
      <c r="Q24" s="1305"/>
      <c r="R24" s="1305"/>
      <c r="S24" s="1305"/>
      <c r="T24" s="1305"/>
      <c r="U24" s="1305"/>
      <c r="V24" s="1305"/>
      <c r="W24" s="25"/>
    </row>
    <row r="25" spans="2:23" ht="18.75" customHeight="1">
      <c r="B25" s="79"/>
      <c r="C25" s="1319"/>
      <c r="D25" s="1304"/>
      <c r="E25" s="2644" t="s">
        <v>145</v>
      </c>
      <c r="F25" s="2644"/>
      <c r="G25" s="2644"/>
      <c r="H25" s="2644"/>
      <c r="I25" s="2644"/>
      <c r="J25" s="1305"/>
      <c r="K25" s="1319"/>
      <c r="L25" s="1305"/>
      <c r="M25" s="2646" t="s">
        <v>146</v>
      </c>
      <c r="N25" s="2646"/>
      <c r="O25" s="2646"/>
      <c r="P25" s="2646"/>
      <c r="Q25" s="2646"/>
      <c r="R25" s="2646"/>
      <c r="S25" s="2646"/>
      <c r="T25" s="2646"/>
      <c r="U25" s="2646"/>
      <c r="V25" s="2646"/>
      <c r="W25" s="25"/>
    </row>
    <row r="26" spans="2:23" ht="14.25" customHeight="1">
      <c r="B26" s="79"/>
      <c r="C26" s="1315"/>
      <c r="D26" s="1304"/>
      <c r="E26" s="2644"/>
      <c r="F26" s="2644"/>
      <c r="G26" s="2644"/>
      <c r="H26" s="2644"/>
      <c r="I26" s="2644"/>
      <c r="J26" s="1305"/>
      <c r="K26" s="1318"/>
      <c r="L26" s="1305"/>
      <c r="M26" s="2646"/>
      <c r="N26" s="2646"/>
      <c r="O26" s="2646"/>
      <c r="P26" s="2646"/>
      <c r="Q26" s="2646"/>
      <c r="R26" s="2646"/>
      <c r="S26" s="2646"/>
      <c r="T26" s="2646"/>
      <c r="U26" s="2646"/>
      <c r="V26" s="2646"/>
      <c r="W26" s="25"/>
    </row>
    <row r="27" spans="2:23" ht="9" customHeight="1">
      <c r="B27" s="79"/>
      <c r="C27" s="1315"/>
      <c r="D27" s="1304"/>
      <c r="E27" s="1304"/>
      <c r="F27" s="1304"/>
      <c r="G27" s="1304"/>
      <c r="H27" s="1304"/>
      <c r="I27" s="1305"/>
      <c r="J27" s="1305"/>
      <c r="K27" s="1318"/>
      <c r="L27" s="1305"/>
      <c r="M27" s="1320"/>
      <c r="N27" s="1305"/>
      <c r="O27" s="1305"/>
      <c r="P27" s="1305"/>
      <c r="Q27" s="1305"/>
      <c r="R27" s="1305"/>
      <c r="S27" s="1305"/>
      <c r="T27" s="1305"/>
      <c r="U27" s="1305"/>
      <c r="V27" s="1305"/>
      <c r="W27" s="25"/>
    </row>
    <row r="28" spans="2:23" ht="18.75" customHeight="1">
      <c r="B28" s="79"/>
      <c r="C28" s="1319"/>
      <c r="D28" s="1304"/>
      <c r="E28" s="2647" t="s">
        <v>147</v>
      </c>
      <c r="F28" s="2647"/>
      <c r="G28" s="2647"/>
      <c r="H28" s="2647"/>
      <c r="I28" s="1305"/>
      <c r="J28" s="1305"/>
      <c r="K28" s="1319"/>
      <c r="L28" s="1305"/>
      <c r="M28" s="2649" t="s">
        <v>148</v>
      </c>
      <c r="N28" s="2649"/>
      <c r="O28" s="2649"/>
      <c r="P28" s="2649"/>
      <c r="Q28" s="2649"/>
      <c r="R28" s="2649"/>
      <c r="S28" s="2649"/>
      <c r="T28" s="2649"/>
      <c r="U28" s="2649"/>
      <c r="V28" s="2649"/>
      <c r="W28" s="25"/>
    </row>
    <row r="29" spans="2:23" ht="14.25" customHeight="1">
      <c r="B29" s="79"/>
      <c r="C29" s="1315"/>
      <c r="D29" s="1304"/>
      <c r="E29" s="2647"/>
      <c r="F29" s="2647"/>
      <c r="G29" s="2647"/>
      <c r="H29" s="2647"/>
      <c r="I29" s="1305"/>
      <c r="J29" s="1305"/>
      <c r="K29" s="1318"/>
      <c r="L29" s="1305"/>
      <c r="M29" s="2649"/>
      <c r="N29" s="2649"/>
      <c r="O29" s="2649"/>
      <c r="P29" s="2649"/>
      <c r="Q29" s="2649"/>
      <c r="R29" s="2649"/>
      <c r="S29" s="2649"/>
      <c r="T29" s="2649"/>
      <c r="U29" s="2649"/>
      <c r="V29" s="2649"/>
      <c r="W29" s="25"/>
    </row>
    <row r="30" spans="2:23" ht="9" customHeight="1">
      <c r="B30" s="79"/>
      <c r="C30" s="1315"/>
      <c r="D30" s="1304"/>
      <c r="E30" s="1304"/>
      <c r="F30" s="1304"/>
      <c r="G30" s="1304"/>
      <c r="H30" s="1304"/>
      <c r="I30" s="1305"/>
      <c r="J30" s="1305"/>
      <c r="K30" s="1318"/>
      <c r="L30" s="1305"/>
      <c r="M30" s="1322"/>
      <c r="N30" s="1322"/>
      <c r="O30" s="1322"/>
      <c r="P30" s="1322"/>
      <c r="Q30" s="1322"/>
      <c r="R30" s="1322"/>
      <c r="S30" s="1322"/>
      <c r="T30" s="1322"/>
      <c r="U30" s="1322"/>
      <c r="V30" s="1322"/>
      <c r="W30" s="25"/>
    </row>
    <row r="31" spans="2:23" ht="18.75" customHeight="1">
      <c r="B31" s="79"/>
      <c r="C31" s="1319"/>
      <c r="D31" s="1304"/>
      <c r="E31" s="1304" t="s">
        <v>149</v>
      </c>
      <c r="F31" s="1304"/>
      <c r="G31" s="1304"/>
      <c r="H31" s="1304"/>
      <c r="I31" s="1305"/>
      <c r="J31" s="1305"/>
      <c r="K31" s="1319"/>
      <c r="L31" s="1305"/>
      <c r="M31" s="2646" t="s">
        <v>150</v>
      </c>
      <c r="N31" s="2646"/>
      <c r="O31" s="2646"/>
      <c r="P31" s="2646"/>
      <c r="Q31" s="2646"/>
      <c r="R31" s="2646"/>
      <c r="S31" s="2646"/>
      <c r="T31" s="2646"/>
      <c r="U31" s="2646"/>
      <c r="V31" s="2646"/>
      <c r="W31" s="25"/>
    </row>
    <row r="32" spans="2:23" ht="9" customHeight="1">
      <c r="B32" s="79"/>
      <c r="C32" s="1315"/>
      <c r="D32" s="1304"/>
      <c r="E32" s="1304"/>
      <c r="F32" s="1304"/>
      <c r="G32" s="1304"/>
      <c r="H32" s="1304"/>
      <c r="I32" s="1305"/>
      <c r="J32" s="1305"/>
      <c r="K32" s="1318"/>
      <c r="L32" s="1305"/>
      <c r="M32" s="1320"/>
      <c r="N32" s="1305"/>
      <c r="O32" s="1305"/>
      <c r="P32" s="1305"/>
      <c r="Q32" s="1305"/>
      <c r="R32" s="1305"/>
      <c r="S32" s="1305"/>
      <c r="T32" s="1305"/>
      <c r="U32" s="1305"/>
      <c r="V32" s="1305"/>
      <c r="W32" s="25"/>
    </row>
    <row r="33" spans="2:23" ht="18.75" customHeight="1">
      <c r="B33" s="79"/>
      <c r="C33" s="1319"/>
      <c r="D33" s="1304"/>
      <c r="E33" s="2647" t="s">
        <v>151</v>
      </c>
      <c r="F33" s="2647"/>
      <c r="G33" s="2647"/>
      <c r="H33" s="2647"/>
      <c r="I33" s="2647"/>
      <c r="J33" s="1305"/>
      <c r="K33" s="1319"/>
      <c r="L33" s="1305"/>
      <c r="M33" s="2648" t="s">
        <v>152</v>
      </c>
      <c r="N33" s="2648"/>
      <c r="O33" s="2648"/>
      <c r="P33" s="2648"/>
      <c r="Q33" s="2648"/>
      <c r="R33" s="2648"/>
      <c r="S33" s="2648"/>
      <c r="T33" s="2648"/>
      <c r="U33" s="2648"/>
      <c r="V33" s="2648"/>
      <c r="W33" s="25"/>
    </row>
    <row r="34" spans="2:23" ht="9" customHeight="1">
      <c r="B34" s="79"/>
      <c r="C34" s="1315"/>
      <c r="D34" s="1304"/>
      <c r="E34" s="2647"/>
      <c r="F34" s="2647"/>
      <c r="G34" s="2647"/>
      <c r="H34" s="2647"/>
      <c r="I34" s="2647"/>
      <c r="J34" s="1305"/>
      <c r="K34" s="1318"/>
      <c r="L34" s="1305"/>
      <c r="M34" s="2648"/>
      <c r="N34" s="2648"/>
      <c r="O34" s="2648"/>
      <c r="P34" s="2648"/>
      <c r="Q34" s="2648"/>
      <c r="R34" s="2648"/>
      <c r="S34" s="2648"/>
      <c r="T34" s="2648"/>
      <c r="U34" s="2648"/>
      <c r="V34" s="2648"/>
      <c r="W34" s="25"/>
    </row>
    <row r="35" spans="2:23" ht="18.75" customHeight="1">
      <c r="B35" s="79"/>
      <c r="C35" s="1319"/>
      <c r="D35" s="1304"/>
      <c r="E35" s="2647" t="s">
        <v>153</v>
      </c>
      <c r="F35" s="2647"/>
      <c r="G35" s="2647"/>
      <c r="H35" s="2647"/>
      <c r="I35" s="2647"/>
      <c r="J35" s="1305"/>
      <c r="K35" s="1319"/>
      <c r="L35" s="1305"/>
      <c r="M35" s="2644" t="s">
        <v>154</v>
      </c>
      <c r="N35" s="2644"/>
      <c r="O35" s="2644"/>
      <c r="P35" s="2644"/>
      <c r="Q35" s="2644"/>
      <c r="R35" s="2644"/>
      <c r="S35" s="2644"/>
      <c r="T35" s="2644"/>
      <c r="U35" s="2644"/>
      <c r="V35" s="1310"/>
      <c r="W35" s="25"/>
    </row>
    <row r="36" spans="2:23" ht="14.25" customHeight="1">
      <c r="B36" s="79"/>
      <c r="C36" s="1315"/>
      <c r="D36" s="1304"/>
      <c r="E36" s="2647"/>
      <c r="F36" s="2647"/>
      <c r="G36" s="2647"/>
      <c r="H36" s="2647"/>
      <c r="I36" s="2647"/>
      <c r="J36" s="1305"/>
      <c r="K36" s="1318"/>
      <c r="L36" s="1305"/>
      <c r="M36" s="2644"/>
      <c r="N36" s="2644"/>
      <c r="O36" s="2644"/>
      <c r="P36" s="2644"/>
      <c r="Q36" s="2644"/>
      <c r="R36" s="2644"/>
      <c r="S36" s="2644"/>
      <c r="T36" s="2644"/>
      <c r="U36" s="2644"/>
      <c r="V36" s="740"/>
      <c r="W36" s="25"/>
    </row>
    <row r="37" spans="2:23" ht="9" customHeight="1">
      <c r="B37" s="79"/>
      <c r="C37" s="1315"/>
      <c r="D37" s="1304"/>
      <c r="E37" s="1311"/>
      <c r="F37" s="1311"/>
      <c r="G37" s="1311"/>
      <c r="H37" s="1311"/>
      <c r="I37" s="1311"/>
      <c r="J37" s="1305"/>
      <c r="K37" s="1318"/>
      <c r="L37" s="1305"/>
      <c r="M37" s="1323"/>
      <c r="N37" s="1323"/>
      <c r="O37" s="1323"/>
      <c r="P37" s="1323"/>
      <c r="Q37" s="1323"/>
      <c r="R37" s="1323"/>
      <c r="S37" s="1323"/>
      <c r="T37" s="1323"/>
      <c r="U37" s="1323"/>
      <c r="V37" s="740"/>
      <c r="W37" s="25"/>
    </row>
    <row r="38" spans="2:23" ht="18.75" customHeight="1">
      <c r="B38" s="79"/>
      <c r="C38" s="1319"/>
      <c r="D38" s="1304"/>
      <c r="E38" s="2644" t="s">
        <v>155</v>
      </c>
      <c r="F38" s="2644"/>
      <c r="G38" s="2644"/>
      <c r="H38" s="2644"/>
      <c r="I38" s="2644"/>
      <c r="J38" s="1305"/>
      <c r="K38" s="1319"/>
      <c r="L38" s="1305"/>
      <c r="M38" s="2644" t="s">
        <v>156</v>
      </c>
      <c r="N38" s="2644"/>
      <c r="O38" s="2644"/>
      <c r="P38" s="2644"/>
      <c r="Q38" s="2644"/>
      <c r="R38" s="2644"/>
      <c r="S38" s="2644"/>
      <c r="T38" s="2644"/>
      <c r="U38" s="2644"/>
      <c r="V38" s="2644"/>
      <c r="W38" s="25"/>
    </row>
    <row r="39" spans="2:23" ht="14.25" customHeight="1">
      <c r="B39" s="79"/>
      <c r="C39" s="1315"/>
      <c r="D39" s="1304"/>
      <c r="E39" s="2644"/>
      <c r="F39" s="2644"/>
      <c r="G39" s="2644"/>
      <c r="H39" s="2644"/>
      <c r="I39" s="2644"/>
      <c r="J39" s="1305"/>
      <c r="K39" s="1318"/>
      <c r="L39" s="1305"/>
      <c r="M39" s="2644"/>
      <c r="N39" s="2644"/>
      <c r="O39" s="2644"/>
      <c r="P39" s="2644"/>
      <c r="Q39" s="2644"/>
      <c r="R39" s="2644"/>
      <c r="S39" s="2644"/>
      <c r="T39" s="2644"/>
      <c r="U39" s="2644"/>
      <c r="V39" s="2644"/>
      <c r="W39" s="25"/>
    </row>
    <row r="40" spans="2:23" ht="9" customHeight="1">
      <c r="B40" s="79"/>
      <c r="C40" s="1315"/>
      <c r="D40" s="1304"/>
      <c r="E40" s="1304"/>
      <c r="F40" s="1304"/>
      <c r="G40" s="1304"/>
      <c r="H40" s="1304"/>
      <c r="I40" s="1305"/>
      <c r="J40" s="1305"/>
      <c r="K40" s="1318"/>
      <c r="L40" s="1305"/>
      <c r="M40" s="1320"/>
      <c r="N40" s="1305"/>
      <c r="O40" s="1305"/>
      <c r="P40" s="1305"/>
      <c r="Q40" s="1305"/>
      <c r="R40" s="1305"/>
      <c r="S40" s="1305"/>
      <c r="T40" s="1305"/>
      <c r="U40" s="1305"/>
      <c r="V40" s="1305"/>
      <c r="W40" s="25"/>
    </row>
    <row r="41" spans="2:23" ht="18.75" customHeight="1">
      <c r="B41" s="79"/>
      <c r="C41" s="1319"/>
      <c r="D41" s="1304"/>
      <c r="E41" s="2647" t="s">
        <v>157</v>
      </c>
      <c r="F41" s="2647"/>
      <c r="G41" s="2647"/>
      <c r="H41" s="2647"/>
      <c r="I41" s="1305"/>
      <c r="J41" s="1305"/>
      <c r="K41" s="1319"/>
      <c r="L41" s="1305"/>
      <c r="M41" s="2648" t="s">
        <v>158</v>
      </c>
      <c r="N41" s="2648"/>
      <c r="O41" s="2648"/>
      <c r="P41" s="2648"/>
      <c r="Q41" s="2648"/>
      <c r="R41" s="2648"/>
      <c r="S41" s="2648"/>
      <c r="T41" s="2648"/>
      <c r="U41" s="2648"/>
      <c r="V41" s="2648"/>
      <c r="W41" s="25"/>
    </row>
    <row r="42" spans="2:23" ht="9" customHeight="1">
      <c r="B42" s="79"/>
      <c r="C42" s="1315"/>
      <c r="D42" s="1304"/>
      <c r="E42" s="2647"/>
      <c r="F42" s="2647"/>
      <c r="G42" s="2647"/>
      <c r="H42" s="2647"/>
      <c r="I42" s="1305"/>
      <c r="J42" s="1305"/>
      <c r="K42" s="1318"/>
      <c r="L42" s="1305"/>
      <c r="M42" s="2648"/>
      <c r="N42" s="2648"/>
      <c r="O42" s="2648"/>
      <c r="P42" s="2648"/>
      <c r="Q42" s="2648"/>
      <c r="R42" s="2648"/>
      <c r="S42" s="2648"/>
      <c r="T42" s="2648"/>
      <c r="U42" s="2648"/>
      <c r="V42" s="2648"/>
      <c r="W42" s="25"/>
    </row>
    <row r="43" spans="2:23" ht="18.75" customHeight="1">
      <c r="B43" s="79"/>
      <c r="C43" s="1319"/>
      <c r="D43" s="1304"/>
      <c r="E43" s="2622" t="s">
        <v>159</v>
      </c>
      <c r="F43" s="2622"/>
      <c r="G43" s="2622"/>
      <c r="H43" s="2622"/>
      <c r="I43" s="1305"/>
      <c r="J43" s="1305"/>
      <c r="K43" s="1318"/>
      <c r="L43" s="1305"/>
      <c r="M43" s="1320"/>
      <c r="N43" s="1305"/>
      <c r="O43" s="1305"/>
      <c r="P43" s="1305"/>
      <c r="Q43" s="1305"/>
      <c r="R43" s="1305"/>
      <c r="S43" s="1305"/>
      <c r="T43" s="1305"/>
      <c r="U43" s="1305"/>
      <c r="V43" s="1305"/>
      <c r="W43" s="25"/>
    </row>
    <row r="44" spans="2:23" ht="9" customHeight="1">
      <c r="B44" s="79"/>
      <c r="C44" s="1315"/>
      <c r="D44" s="1304"/>
      <c r="E44" s="1304"/>
      <c r="F44" s="1304"/>
      <c r="G44" s="1304"/>
      <c r="H44" s="1304"/>
      <c r="I44" s="1305"/>
      <c r="J44" s="1305"/>
      <c r="K44" s="1318"/>
      <c r="L44" s="1305"/>
      <c r="M44" s="1320"/>
      <c r="N44" s="1305"/>
      <c r="O44" s="1305"/>
      <c r="P44" s="1305"/>
      <c r="Q44" s="1305"/>
      <c r="R44" s="1305"/>
      <c r="S44" s="1305"/>
      <c r="T44" s="1305"/>
      <c r="U44" s="1305"/>
      <c r="V44" s="1305"/>
      <c r="W44" s="25"/>
    </row>
    <row r="45" spans="2:23" ht="18.75" customHeight="1">
      <c r="B45" s="79"/>
      <c r="C45" s="1319"/>
      <c r="D45" s="1304"/>
      <c r="E45" s="2622" t="s">
        <v>160</v>
      </c>
      <c r="F45" s="2622"/>
      <c r="G45" s="2622"/>
      <c r="H45" s="2622"/>
      <c r="I45" s="1305"/>
      <c r="J45" s="1305"/>
      <c r="K45" s="1319"/>
      <c r="L45" s="1305"/>
      <c r="M45" s="2645" t="s">
        <v>495</v>
      </c>
      <c r="N45" s="2645"/>
      <c r="O45" s="2645"/>
      <c r="P45" s="2645"/>
      <c r="Q45" s="2645"/>
      <c r="R45" s="2645"/>
      <c r="S45" s="2645"/>
      <c r="T45" s="2645"/>
      <c r="U45" s="2645"/>
      <c r="V45" s="2645"/>
      <c r="W45" s="25"/>
    </row>
    <row r="46" spans="2:23" ht="9" customHeight="1">
      <c r="B46" s="79"/>
      <c r="C46" s="1315"/>
      <c r="D46" s="1304"/>
      <c r="E46" s="1304"/>
      <c r="F46" s="1304"/>
      <c r="G46" s="1304"/>
      <c r="H46" s="1304"/>
      <c r="I46" s="1305"/>
      <c r="J46" s="1305"/>
      <c r="K46" s="1318"/>
      <c r="L46" s="1305"/>
      <c r="M46" s="740"/>
      <c r="N46" s="740"/>
      <c r="O46" s="740"/>
      <c r="P46" s="740"/>
      <c r="Q46" s="740"/>
      <c r="R46" s="740"/>
      <c r="S46" s="740"/>
      <c r="T46" s="740"/>
      <c r="U46" s="740"/>
      <c r="V46" s="740"/>
      <c r="W46" s="25"/>
    </row>
    <row r="47" spans="2:23" ht="18.75" customHeight="1">
      <c r="B47" s="79"/>
      <c r="C47" s="1319"/>
      <c r="D47" s="1304"/>
      <c r="E47" s="2644" t="s">
        <v>161</v>
      </c>
      <c r="F47" s="2644"/>
      <c r="G47" s="2644"/>
      <c r="H47" s="2644"/>
      <c r="I47" s="2644"/>
      <c r="J47" s="1305"/>
      <c r="K47" s="1319"/>
      <c r="L47" s="1305"/>
      <c r="M47" s="2645" t="s">
        <v>486</v>
      </c>
      <c r="N47" s="2645"/>
      <c r="O47" s="2645"/>
      <c r="P47" s="2645"/>
      <c r="Q47" s="2645"/>
      <c r="R47" s="2645"/>
      <c r="S47" s="2645"/>
      <c r="T47" s="2645"/>
      <c r="U47" s="2645"/>
      <c r="V47" s="2645"/>
      <c r="W47" s="25"/>
    </row>
    <row r="48" spans="2:23" ht="14.25" customHeight="1">
      <c r="B48" s="79"/>
      <c r="C48" s="1315"/>
      <c r="D48" s="1304"/>
      <c r="E48" s="2644"/>
      <c r="F48" s="2644"/>
      <c r="G48" s="2644"/>
      <c r="H48" s="2644"/>
      <c r="I48" s="2644"/>
      <c r="J48" s="1305"/>
      <c r="K48" s="1318"/>
      <c r="L48" s="1305"/>
      <c r="M48" s="1320"/>
      <c r="N48" s="1305"/>
      <c r="O48" s="1305"/>
      <c r="P48" s="1305"/>
      <c r="Q48" s="1305"/>
      <c r="R48" s="1305"/>
      <c r="S48" s="1305"/>
      <c r="T48" s="1305"/>
      <c r="U48" s="1305"/>
      <c r="V48" s="1305"/>
      <c r="W48" s="25"/>
    </row>
    <row r="49" spans="2:23" ht="18.75" customHeight="1">
      <c r="B49" s="79"/>
      <c r="C49" s="1315"/>
      <c r="D49" s="1304"/>
      <c r="E49" s="2644"/>
      <c r="F49" s="2644"/>
      <c r="G49" s="2644"/>
      <c r="H49" s="2644"/>
      <c r="I49" s="2644"/>
      <c r="J49" s="1305"/>
      <c r="K49" s="1319"/>
      <c r="L49" s="1305"/>
      <c r="M49" s="2645" t="s">
        <v>496</v>
      </c>
      <c r="N49" s="2645"/>
      <c r="O49" s="2645"/>
      <c r="P49" s="2645"/>
      <c r="Q49" s="2645"/>
      <c r="R49" s="2645"/>
      <c r="S49" s="2645"/>
      <c r="T49" s="2645"/>
      <c r="U49" s="2645"/>
      <c r="V49" s="2645"/>
      <c r="W49" s="25"/>
    </row>
    <row r="50" spans="2:23" ht="9" customHeight="1">
      <c r="B50" s="79"/>
      <c r="C50" s="1315"/>
      <c r="D50" s="1304"/>
      <c r="E50" s="1304"/>
      <c r="F50" s="1304"/>
      <c r="G50" s="1304"/>
      <c r="H50" s="1304"/>
      <c r="I50" s="1305"/>
      <c r="J50" s="1305"/>
      <c r="K50" s="1318"/>
      <c r="L50" s="1305"/>
      <c r="M50" s="1320"/>
      <c r="N50" s="1305"/>
      <c r="O50" s="1305"/>
      <c r="P50" s="1305"/>
      <c r="Q50" s="1305"/>
      <c r="R50" s="1305"/>
      <c r="S50" s="1305"/>
      <c r="T50" s="1305"/>
      <c r="U50" s="1305"/>
      <c r="V50" s="1305"/>
      <c r="W50" s="25"/>
    </row>
    <row r="51" spans="2:23" ht="18.75" customHeight="1">
      <c r="B51" s="79"/>
      <c r="C51" s="1319"/>
      <c r="D51" s="1304"/>
      <c r="E51" s="2622" t="s">
        <v>162</v>
      </c>
      <c r="F51" s="2622"/>
      <c r="G51" s="2622"/>
      <c r="H51" s="2622"/>
      <c r="I51" s="1305"/>
      <c r="J51" s="1305"/>
      <c r="K51" s="1318"/>
      <c r="L51" s="1305"/>
      <c r="M51" s="1320"/>
      <c r="N51" s="1305"/>
      <c r="O51" s="1305"/>
      <c r="P51" s="1305"/>
      <c r="Q51" s="1305"/>
      <c r="R51" s="1305"/>
      <c r="S51" s="1305"/>
      <c r="T51" s="1305"/>
      <c r="U51" s="1305"/>
      <c r="V51" s="1305"/>
      <c r="W51" s="25"/>
    </row>
    <row r="52" spans="2:23" ht="41.25" customHeight="1">
      <c r="B52" s="79"/>
      <c r="C52" s="1315"/>
      <c r="D52" s="1304"/>
      <c r="E52" s="1304"/>
      <c r="F52" s="1304"/>
      <c r="G52" s="1304"/>
      <c r="H52" s="1304"/>
      <c r="I52" s="1305"/>
      <c r="J52" s="1305"/>
      <c r="K52" s="1318"/>
      <c r="L52" s="1305"/>
      <c r="M52" s="1305"/>
      <c r="N52" s="1305"/>
      <c r="O52" s="1305"/>
      <c r="P52" s="1305"/>
      <c r="Q52" s="1305"/>
      <c r="R52" s="1305"/>
      <c r="S52" s="1305"/>
      <c r="T52" s="1305"/>
      <c r="U52" s="1305"/>
      <c r="V52" s="1305"/>
      <c r="W52" s="25"/>
    </row>
    <row r="53" spans="2:23" ht="18.75" customHeight="1">
      <c r="B53" s="79"/>
      <c r="C53" s="1324" t="s">
        <v>163</v>
      </c>
      <c r="D53" s="1304"/>
      <c r="E53" s="740"/>
      <c r="F53" s="1304"/>
      <c r="G53" s="1304"/>
      <c r="H53" s="1304"/>
      <c r="I53" s="1305"/>
      <c r="J53" s="1305"/>
      <c r="K53" s="1318"/>
      <c r="L53" s="1305"/>
      <c r="M53" s="1305"/>
      <c r="N53" s="1305"/>
      <c r="O53" s="1305"/>
      <c r="P53" s="1305"/>
      <c r="Q53" s="1305"/>
      <c r="R53" s="1305"/>
      <c r="S53" s="1305"/>
      <c r="T53" s="1305"/>
      <c r="U53" s="1305"/>
      <c r="V53" s="1305"/>
      <c r="W53" s="25"/>
    </row>
    <row r="54" spans="2:23" ht="9" customHeight="1">
      <c r="B54" s="79"/>
      <c r="C54" s="1325"/>
      <c r="D54" s="1326"/>
      <c r="E54" s="1326"/>
      <c r="F54" s="1326"/>
      <c r="G54" s="1326"/>
      <c r="H54" s="1326"/>
      <c r="I54" s="1327"/>
      <c r="J54" s="1327"/>
      <c r="K54" s="1328"/>
      <c r="L54" s="1327"/>
      <c r="M54" s="1327"/>
      <c r="N54" s="1327"/>
      <c r="O54" s="1329"/>
      <c r="P54" s="1305"/>
      <c r="Q54" s="2623" t="s">
        <v>164</v>
      </c>
      <c r="R54" s="2624"/>
      <c r="S54" s="2624"/>
      <c r="T54" s="2624"/>
      <c r="U54" s="2624"/>
      <c r="V54" s="2625"/>
      <c r="W54" s="25"/>
    </row>
    <row r="55" spans="2:23" ht="18.75" customHeight="1">
      <c r="B55" s="79"/>
      <c r="C55" s="1330"/>
      <c r="D55" s="1304"/>
      <c r="E55" s="1304" t="s">
        <v>165</v>
      </c>
      <c r="F55" s="1331"/>
      <c r="G55" s="1304"/>
      <c r="H55" s="1304" t="s">
        <v>166</v>
      </c>
      <c r="I55" s="1305"/>
      <c r="J55" s="1305"/>
      <c r="K55" s="1318"/>
      <c r="L55" s="1305"/>
      <c r="M55" s="1305"/>
      <c r="N55" s="1331"/>
      <c r="O55" s="1332"/>
      <c r="P55" s="1305"/>
      <c r="Q55" s="2626"/>
      <c r="R55" s="2627"/>
      <c r="S55" s="2627"/>
      <c r="T55" s="2627"/>
      <c r="U55" s="2627"/>
      <c r="V55" s="2628"/>
      <c r="W55" s="25"/>
    </row>
    <row r="56" spans="2:23" ht="9" customHeight="1">
      <c r="B56" s="79"/>
      <c r="C56" s="1330"/>
      <c r="D56" s="1304"/>
      <c r="E56" s="1304"/>
      <c r="F56" s="1304"/>
      <c r="G56" s="1304"/>
      <c r="H56" s="1304"/>
      <c r="I56" s="1305"/>
      <c r="J56" s="1305"/>
      <c r="K56" s="1318"/>
      <c r="L56" s="1305"/>
      <c r="M56" s="1305"/>
      <c r="N56" s="1305"/>
      <c r="O56" s="1332"/>
      <c r="P56" s="1305"/>
      <c r="Q56" s="2626"/>
      <c r="R56" s="2627"/>
      <c r="S56" s="2627"/>
      <c r="T56" s="2627"/>
      <c r="U56" s="2627"/>
      <c r="V56" s="2628"/>
      <c r="W56" s="25"/>
    </row>
    <row r="57" spans="2:23" ht="21.75" customHeight="1">
      <c r="B57" s="79"/>
      <c r="C57" s="1330"/>
      <c r="D57" s="1333"/>
      <c r="E57" s="2632" t="s">
        <v>167</v>
      </c>
      <c r="F57" s="2632"/>
      <c r="G57" s="2632"/>
      <c r="H57" s="740"/>
      <c r="I57" s="2633" t="s">
        <v>168</v>
      </c>
      <c r="J57" s="2634"/>
      <c r="K57" s="2634"/>
      <c r="L57" s="2634"/>
      <c r="M57" s="2635"/>
      <c r="N57" s="1304"/>
      <c r="O57" s="1333"/>
      <c r="P57" s="1305"/>
      <c r="Q57" s="2626"/>
      <c r="R57" s="2627"/>
      <c r="S57" s="2627"/>
      <c r="T57" s="2627"/>
      <c r="U57" s="2627"/>
      <c r="V57" s="2628"/>
      <c r="W57" s="25"/>
    </row>
    <row r="58" spans="2:23" ht="21.75" customHeight="1">
      <c r="B58" s="79"/>
      <c r="C58" s="1330"/>
      <c r="D58" s="1333"/>
      <c r="E58" s="2636"/>
      <c r="F58" s="2637"/>
      <c r="G58" s="2638"/>
      <c r="H58" s="740"/>
      <c r="I58" s="2636"/>
      <c r="J58" s="2637"/>
      <c r="K58" s="2637"/>
      <c r="L58" s="2637"/>
      <c r="M58" s="2638"/>
      <c r="N58" s="1305"/>
      <c r="O58" s="1332"/>
      <c r="P58" s="1305"/>
      <c r="Q58" s="2626"/>
      <c r="R58" s="2627"/>
      <c r="S58" s="2627"/>
      <c r="T58" s="2627"/>
      <c r="U58" s="2627"/>
      <c r="V58" s="2628"/>
      <c r="W58" s="25"/>
    </row>
    <row r="59" spans="2:23" ht="9" customHeight="1">
      <c r="B59" s="79"/>
      <c r="C59" s="1334"/>
      <c r="D59" s="1335"/>
      <c r="E59" s="1336"/>
      <c r="F59" s="1335"/>
      <c r="G59" s="1335"/>
      <c r="H59" s="1335"/>
      <c r="I59" s="1337"/>
      <c r="J59" s="1337"/>
      <c r="K59" s="1313"/>
      <c r="L59" s="1337"/>
      <c r="M59" s="1337"/>
      <c r="N59" s="1337"/>
      <c r="O59" s="1338"/>
      <c r="P59" s="1305"/>
      <c r="Q59" s="2626"/>
      <c r="R59" s="2627"/>
      <c r="S59" s="2627"/>
      <c r="T59" s="2627"/>
      <c r="U59" s="2627"/>
      <c r="V59" s="2628"/>
      <c r="W59" s="25"/>
    </row>
    <row r="60" spans="2:23" ht="12" customHeight="1">
      <c r="B60" s="79"/>
      <c r="C60" s="1315"/>
      <c r="D60" s="1304"/>
      <c r="E60" s="740"/>
      <c r="F60" s="1304"/>
      <c r="G60" s="1304"/>
      <c r="H60" s="1304"/>
      <c r="I60" s="1305"/>
      <c r="J60" s="1305"/>
      <c r="K60" s="1318"/>
      <c r="L60" s="1305"/>
      <c r="M60" s="1305"/>
      <c r="N60" s="1305"/>
      <c r="O60" s="1305"/>
      <c r="P60" s="1305"/>
      <c r="Q60" s="2626"/>
      <c r="R60" s="2627"/>
      <c r="S60" s="2627"/>
      <c r="T60" s="2627"/>
      <c r="U60" s="2627"/>
      <c r="V60" s="2628"/>
      <c r="W60" s="25"/>
    </row>
    <row r="61" spans="2:23" ht="18.75" customHeight="1">
      <c r="B61" s="79"/>
      <c r="C61" s="1324" t="s">
        <v>169</v>
      </c>
      <c r="D61" s="1304"/>
      <c r="E61" s="740"/>
      <c r="F61" s="1304"/>
      <c r="G61" s="1304"/>
      <c r="H61" s="1304"/>
      <c r="I61" s="1305"/>
      <c r="J61" s="1305"/>
      <c r="K61" s="1318"/>
      <c r="L61" s="1305"/>
      <c r="M61" s="1305"/>
      <c r="N61" s="1305"/>
      <c r="O61" s="1305"/>
      <c r="P61" s="1305"/>
      <c r="Q61" s="2626"/>
      <c r="R61" s="2627"/>
      <c r="S61" s="2627"/>
      <c r="T61" s="2627"/>
      <c r="U61" s="2627"/>
      <c r="V61" s="2628"/>
      <c r="W61" s="25"/>
    </row>
    <row r="62" spans="2:23" ht="9" customHeight="1">
      <c r="B62" s="79"/>
      <c r="C62" s="1325"/>
      <c r="D62" s="1326"/>
      <c r="E62" s="1326"/>
      <c r="F62" s="1326"/>
      <c r="G62" s="1326"/>
      <c r="H62" s="1326"/>
      <c r="I62" s="1327"/>
      <c r="J62" s="1327"/>
      <c r="K62" s="1328"/>
      <c r="L62" s="1327"/>
      <c r="M62" s="1327"/>
      <c r="N62" s="1327"/>
      <c r="O62" s="1329"/>
      <c r="P62" s="1305"/>
      <c r="Q62" s="2626"/>
      <c r="R62" s="2627"/>
      <c r="S62" s="2627"/>
      <c r="T62" s="2627"/>
      <c r="U62" s="2627"/>
      <c r="V62" s="2628"/>
      <c r="W62" s="25"/>
    </row>
    <row r="63" spans="2:23" ht="18.75" customHeight="1">
      <c r="B63" s="79"/>
      <c r="C63" s="1330"/>
      <c r="D63" s="1304"/>
      <c r="E63" s="1304" t="s">
        <v>170</v>
      </c>
      <c r="F63" s="2639"/>
      <c r="G63" s="2639"/>
      <c r="H63" s="2639"/>
      <c r="I63" s="2639"/>
      <c r="J63" s="2639"/>
      <c r="K63" s="2639"/>
      <c r="L63" s="2639"/>
      <c r="M63" s="2639"/>
      <c r="N63" s="2639"/>
      <c r="O63" s="1339"/>
      <c r="P63" s="1305"/>
      <c r="Q63" s="2626"/>
      <c r="R63" s="2627"/>
      <c r="S63" s="2627"/>
      <c r="T63" s="2627"/>
      <c r="U63" s="2627"/>
      <c r="V63" s="2628"/>
      <c r="W63" s="25"/>
    </row>
    <row r="64" spans="2:23" ht="9" customHeight="1">
      <c r="B64" s="79"/>
      <c r="C64" s="1330"/>
      <c r="D64" s="1304"/>
      <c r="E64" s="1304"/>
      <c r="F64" s="1309"/>
      <c r="G64" s="1309"/>
      <c r="H64" s="1309"/>
      <c r="I64" s="1309"/>
      <c r="J64" s="1309"/>
      <c r="K64" s="1340"/>
      <c r="L64" s="1309"/>
      <c r="M64" s="1309"/>
      <c r="N64" s="1309"/>
      <c r="O64" s="1339"/>
      <c r="P64" s="1305"/>
      <c r="Q64" s="2626"/>
      <c r="R64" s="2627"/>
      <c r="S64" s="2627"/>
      <c r="T64" s="2627"/>
      <c r="U64" s="2627"/>
      <c r="V64" s="2628"/>
      <c r="W64" s="25"/>
    </row>
    <row r="65" spans="2:23" ht="18.75" customHeight="1">
      <c r="B65" s="79"/>
      <c r="C65" s="1330"/>
      <c r="D65" s="1304"/>
      <c r="E65" s="1304" t="s">
        <v>171</v>
      </c>
      <c r="F65" s="2640"/>
      <c r="G65" s="2640"/>
      <c r="H65" s="2640"/>
      <c r="I65" s="2640"/>
      <c r="J65" s="2640"/>
      <c r="K65" s="2640"/>
      <c r="L65" s="2640"/>
      <c r="M65" s="2640"/>
      <c r="N65" s="2640"/>
      <c r="O65" s="1341"/>
      <c r="P65" s="1305"/>
      <c r="Q65" s="2626"/>
      <c r="R65" s="2627"/>
      <c r="S65" s="2627"/>
      <c r="T65" s="2627"/>
      <c r="U65" s="2627"/>
      <c r="V65" s="2628"/>
      <c r="W65" s="25"/>
    </row>
    <row r="66" spans="2:23" ht="9" customHeight="1">
      <c r="B66" s="79"/>
      <c r="C66" s="1330"/>
      <c r="D66" s="1304"/>
      <c r="E66" s="1304"/>
      <c r="F66" s="1311"/>
      <c r="G66" s="1311"/>
      <c r="H66" s="1311"/>
      <c r="I66" s="1311"/>
      <c r="J66" s="1311"/>
      <c r="K66" s="1315"/>
      <c r="L66" s="1311"/>
      <c r="M66" s="1311"/>
      <c r="N66" s="1311"/>
      <c r="O66" s="1341"/>
      <c r="P66" s="1305"/>
      <c r="Q66" s="2626"/>
      <c r="R66" s="2627"/>
      <c r="S66" s="2627"/>
      <c r="T66" s="2627"/>
      <c r="U66" s="2627"/>
      <c r="V66" s="2628"/>
      <c r="W66" s="25"/>
    </row>
    <row r="67" spans="2:23" ht="24" customHeight="1">
      <c r="B67" s="79"/>
      <c r="C67" s="1330"/>
      <c r="D67" s="1304"/>
      <c r="E67" s="1304" t="s">
        <v>172</v>
      </c>
      <c r="F67" s="2641"/>
      <c r="G67" s="2642"/>
      <c r="H67" s="1342"/>
      <c r="I67" s="1342"/>
      <c r="J67" s="2641"/>
      <c r="K67" s="2643"/>
      <c r="L67" s="2643"/>
      <c r="M67" s="2643"/>
      <c r="N67" s="2642"/>
      <c r="O67" s="1341"/>
      <c r="P67" s="1305"/>
      <c r="Q67" s="2626"/>
      <c r="R67" s="2627"/>
      <c r="S67" s="2627"/>
      <c r="T67" s="2627"/>
      <c r="U67" s="2627"/>
      <c r="V67" s="2628"/>
      <c r="W67" s="25"/>
    </row>
    <row r="68" spans="2:23" ht="9.75" customHeight="1">
      <c r="B68" s="79"/>
      <c r="C68" s="1334"/>
      <c r="D68" s="1335"/>
      <c r="E68" s="1335"/>
      <c r="F68" s="1335"/>
      <c r="G68" s="1335"/>
      <c r="H68" s="1335"/>
      <c r="I68" s="1337"/>
      <c r="J68" s="1337"/>
      <c r="K68" s="1313"/>
      <c r="L68" s="1337"/>
      <c r="M68" s="1337"/>
      <c r="N68" s="1337"/>
      <c r="O68" s="1338"/>
      <c r="P68" s="1305"/>
      <c r="Q68" s="2629"/>
      <c r="R68" s="2630"/>
      <c r="S68" s="2630"/>
      <c r="T68" s="2630"/>
      <c r="U68" s="2630"/>
      <c r="V68" s="2631"/>
      <c r="W68" s="25"/>
    </row>
    <row r="69" spans="2:23" ht="18.75" customHeight="1">
      <c r="B69" s="79"/>
      <c r="C69" s="1315"/>
      <c r="D69" s="1304"/>
      <c r="E69" s="1343"/>
      <c r="F69" s="1304"/>
      <c r="G69" s="1304"/>
      <c r="H69" s="1304"/>
      <c r="I69" s="1305"/>
      <c r="J69" s="1305"/>
      <c r="K69" s="1318"/>
      <c r="L69" s="1305"/>
      <c r="M69" s="1305"/>
      <c r="N69" s="1305"/>
      <c r="O69" s="1305"/>
      <c r="P69" s="1305"/>
      <c r="Q69" s="1305"/>
      <c r="R69" s="1305"/>
      <c r="S69" s="1305"/>
      <c r="T69" s="1305"/>
      <c r="U69" s="1305"/>
      <c r="V69" s="1305"/>
      <c r="W69" s="25"/>
    </row>
  </sheetData>
  <sheetProtection algorithmName="SHA-512" hashValue="q8kE945Xfwi27TbHPrUl525QHURHjzqUQdu/fN5W5kLLTneFk749PR2NUBgXxf64p1pY4cIJWwhDmynThHpvnA==" saltValue="/QtBLhpFi32yjGhAzjPbOQ==" spinCount="100000" sheet="1" objects="1" scenarios="1" selectLockedCells="1"/>
  <mergeCells count="43">
    <mergeCell ref="C3:V3"/>
    <mergeCell ref="M19:V19"/>
    <mergeCell ref="E5:V5"/>
    <mergeCell ref="E6:L6"/>
    <mergeCell ref="M6:V6"/>
    <mergeCell ref="E7:L7"/>
    <mergeCell ref="M7:V7"/>
    <mergeCell ref="E8:V9"/>
    <mergeCell ref="M11:V11"/>
    <mergeCell ref="M13:V13"/>
    <mergeCell ref="M15:V15"/>
    <mergeCell ref="M17:V17"/>
    <mergeCell ref="M21:V21"/>
    <mergeCell ref="M23:V23"/>
    <mergeCell ref="E25:I26"/>
    <mergeCell ref="M25:V26"/>
    <mergeCell ref="E28:H29"/>
    <mergeCell ref="M28:V29"/>
    <mergeCell ref="E47:I49"/>
    <mergeCell ref="M47:V47"/>
    <mergeCell ref="M49:V49"/>
    <mergeCell ref="M31:V31"/>
    <mergeCell ref="E33:I34"/>
    <mergeCell ref="M33:V34"/>
    <mergeCell ref="E35:I36"/>
    <mergeCell ref="M35:U36"/>
    <mergeCell ref="E38:I39"/>
    <mergeCell ref="M38:V39"/>
    <mergeCell ref="E41:H42"/>
    <mergeCell ref="M41:V42"/>
    <mergeCell ref="E43:H43"/>
    <mergeCell ref="E45:H45"/>
    <mergeCell ref="M45:V45"/>
    <mergeCell ref="E51:H51"/>
    <mergeCell ref="Q54:V68"/>
    <mergeCell ref="E57:G57"/>
    <mergeCell ref="I57:M57"/>
    <mergeCell ref="E58:G58"/>
    <mergeCell ref="I58:M58"/>
    <mergeCell ref="F63:N63"/>
    <mergeCell ref="F65:N65"/>
    <mergeCell ref="F67:G67"/>
    <mergeCell ref="J67:N67"/>
  </mergeCells>
  <dataValidations count="2">
    <dataValidation type="list" allowBlank="1" showInputMessage="1" showErrorMessage="1" sqref="Q52 JM52 TI52 ADE52 ANA52 AWW52 BGS52 BQO52 CAK52 CKG52 CUC52 DDY52 DNU52 DXQ52 EHM52 ERI52 FBE52 FLA52 FUW52 GES52 GOO52 GYK52 HIG52 HSC52 IBY52 ILU52 IVQ52 JFM52 JPI52 JZE52 KJA52 KSW52 LCS52 LMO52 LWK52 MGG52 MQC52 MZY52 NJU52 NTQ52 ODM52 ONI52 OXE52 PHA52 PQW52 QAS52 QKO52 QUK52 REG52 ROC52 RXY52 SHU52 SRQ52 TBM52 TLI52 TVE52 UFA52 UOW52 UYS52 VIO52 VSK52 WCG52 WMC52 WVY52 Q65518 JM65518 TI65518 ADE65518 ANA65518 AWW65518 BGS65518 BQO65518 CAK65518 CKG65518 CUC65518 DDY65518 DNU65518 DXQ65518 EHM65518 ERI65518 FBE65518 FLA65518 FUW65518 GES65518 GOO65518 GYK65518 HIG65518 HSC65518 IBY65518 ILU65518 IVQ65518 JFM65518 JPI65518 JZE65518 KJA65518 KSW65518 LCS65518 LMO65518 LWK65518 MGG65518 MQC65518 MZY65518 NJU65518 NTQ65518 ODM65518 ONI65518 OXE65518 PHA65518 PQW65518 QAS65518 QKO65518 QUK65518 REG65518 ROC65518 RXY65518 SHU65518 SRQ65518 TBM65518 TLI65518 TVE65518 UFA65518 UOW65518 UYS65518 VIO65518 VSK65518 WCG65518 WMC65518 WVY65518 Q131054 JM131054 TI131054 ADE131054 ANA131054 AWW131054 BGS131054 BQO131054 CAK131054 CKG131054 CUC131054 DDY131054 DNU131054 DXQ131054 EHM131054 ERI131054 FBE131054 FLA131054 FUW131054 GES131054 GOO131054 GYK131054 HIG131054 HSC131054 IBY131054 ILU131054 IVQ131054 JFM131054 JPI131054 JZE131054 KJA131054 KSW131054 LCS131054 LMO131054 LWK131054 MGG131054 MQC131054 MZY131054 NJU131054 NTQ131054 ODM131054 ONI131054 OXE131054 PHA131054 PQW131054 QAS131054 QKO131054 QUK131054 REG131054 ROC131054 RXY131054 SHU131054 SRQ131054 TBM131054 TLI131054 TVE131054 UFA131054 UOW131054 UYS131054 VIO131054 VSK131054 WCG131054 WMC131054 WVY131054 Q196590 JM196590 TI196590 ADE196590 ANA196590 AWW196590 BGS196590 BQO196590 CAK196590 CKG196590 CUC196590 DDY196590 DNU196590 DXQ196590 EHM196590 ERI196590 FBE196590 FLA196590 FUW196590 GES196590 GOO196590 GYK196590 HIG196590 HSC196590 IBY196590 ILU196590 IVQ196590 JFM196590 JPI196590 JZE196590 KJA196590 KSW196590 LCS196590 LMO196590 LWK196590 MGG196590 MQC196590 MZY196590 NJU196590 NTQ196590 ODM196590 ONI196590 OXE196590 PHA196590 PQW196590 QAS196590 QKO196590 QUK196590 REG196590 ROC196590 RXY196590 SHU196590 SRQ196590 TBM196590 TLI196590 TVE196590 UFA196590 UOW196590 UYS196590 VIO196590 VSK196590 WCG196590 WMC196590 WVY196590 Q262126 JM262126 TI262126 ADE262126 ANA262126 AWW262126 BGS262126 BQO262126 CAK262126 CKG262126 CUC262126 DDY262126 DNU262126 DXQ262126 EHM262126 ERI262126 FBE262126 FLA262126 FUW262126 GES262126 GOO262126 GYK262126 HIG262126 HSC262126 IBY262126 ILU262126 IVQ262126 JFM262126 JPI262126 JZE262126 KJA262126 KSW262126 LCS262126 LMO262126 LWK262126 MGG262126 MQC262126 MZY262126 NJU262126 NTQ262126 ODM262126 ONI262126 OXE262126 PHA262126 PQW262126 QAS262126 QKO262126 QUK262126 REG262126 ROC262126 RXY262126 SHU262126 SRQ262126 TBM262126 TLI262126 TVE262126 UFA262126 UOW262126 UYS262126 VIO262126 VSK262126 WCG262126 WMC262126 WVY262126 Q327662 JM327662 TI327662 ADE327662 ANA327662 AWW327662 BGS327662 BQO327662 CAK327662 CKG327662 CUC327662 DDY327662 DNU327662 DXQ327662 EHM327662 ERI327662 FBE327662 FLA327662 FUW327662 GES327662 GOO327662 GYK327662 HIG327662 HSC327662 IBY327662 ILU327662 IVQ327662 JFM327662 JPI327662 JZE327662 KJA327662 KSW327662 LCS327662 LMO327662 LWK327662 MGG327662 MQC327662 MZY327662 NJU327662 NTQ327662 ODM327662 ONI327662 OXE327662 PHA327662 PQW327662 QAS327662 QKO327662 QUK327662 REG327662 ROC327662 RXY327662 SHU327662 SRQ327662 TBM327662 TLI327662 TVE327662 UFA327662 UOW327662 UYS327662 VIO327662 VSK327662 WCG327662 WMC327662 WVY327662 Q393198 JM393198 TI393198 ADE393198 ANA393198 AWW393198 BGS393198 BQO393198 CAK393198 CKG393198 CUC393198 DDY393198 DNU393198 DXQ393198 EHM393198 ERI393198 FBE393198 FLA393198 FUW393198 GES393198 GOO393198 GYK393198 HIG393198 HSC393198 IBY393198 ILU393198 IVQ393198 JFM393198 JPI393198 JZE393198 KJA393198 KSW393198 LCS393198 LMO393198 LWK393198 MGG393198 MQC393198 MZY393198 NJU393198 NTQ393198 ODM393198 ONI393198 OXE393198 PHA393198 PQW393198 QAS393198 QKO393198 QUK393198 REG393198 ROC393198 RXY393198 SHU393198 SRQ393198 TBM393198 TLI393198 TVE393198 UFA393198 UOW393198 UYS393198 VIO393198 VSK393198 WCG393198 WMC393198 WVY393198 Q458734 JM458734 TI458734 ADE458734 ANA458734 AWW458734 BGS458734 BQO458734 CAK458734 CKG458734 CUC458734 DDY458734 DNU458734 DXQ458734 EHM458734 ERI458734 FBE458734 FLA458734 FUW458734 GES458734 GOO458734 GYK458734 HIG458734 HSC458734 IBY458734 ILU458734 IVQ458734 JFM458734 JPI458734 JZE458734 KJA458734 KSW458734 LCS458734 LMO458734 LWK458734 MGG458734 MQC458734 MZY458734 NJU458734 NTQ458734 ODM458734 ONI458734 OXE458734 PHA458734 PQW458734 QAS458734 QKO458734 QUK458734 REG458734 ROC458734 RXY458734 SHU458734 SRQ458734 TBM458734 TLI458734 TVE458734 UFA458734 UOW458734 UYS458734 VIO458734 VSK458734 WCG458734 WMC458734 WVY458734 Q524270 JM524270 TI524270 ADE524270 ANA524270 AWW524270 BGS524270 BQO524270 CAK524270 CKG524270 CUC524270 DDY524270 DNU524270 DXQ524270 EHM524270 ERI524270 FBE524270 FLA524270 FUW524270 GES524270 GOO524270 GYK524270 HIG524270 HSC524270 IBY524270 ILU524270 IVQ524270 JFM524270 JPI524270 JZE524270 KJA524270 KSW524270 LCS524270 LMO524270 LWK524270 MGG524270 MQC524270 MZY524270 NJU524270 NTQ524270 ODM524270 ONI524270 OXE524270 PHA524270 PQW524270 QAS524270 QKO524270 QUK524270 REG524270 ROC524270 RXY524270 SHU524270 SRQ524270 TBM524270 TLI524270 TVE524270 UFA524270 UOW524270 UYS524270 VIO524270 VSK524270 WCG524270 WMC524270 WVY524270 Q589806 JM589806 TI589806 ADE589806 ANA589806 AWW589806 BGS589806 BQO589806 CAK589806 CKG589806 CUC589806 DDY589806 DNU589806 DXQ589806 EHM589806 ERI589806 FBE589806 FLA589806 FUW589806 GES589806 GOO589806 GYK589806 HIG589806 HSC589806 IBY589806 ILU589806 IVQ589806 JFM589806 JPI589806 JZE589806 KJA589806 KSW589806 LCS589806 LMO589806 LWK589806 MGG589806 MQC589806 MZY589806 NJU589806 NTQ589806 ODM589806 ONI589806 OXE589806 PHA589806 PQW589806 QAS589806 QKO589806 QUK589806 REG589806 ROC589806 RXY589806 SHU589806 SRQ589806 TBM589806 TLI589806 TVE589806 UFA589806 UOW589806 UYS589806 VIO589806 VSK589806 WCG589806 WMC589806 WVY589806 Q655342 JM655342 TI655342 ADE655342 ANA655342 AWW655342 BGS655342 BQO655342 CAK655342 CKG655342 CUC655342 DDY655342 DNU655342 DXQ655342 EHM655342 ERI655342 FBE655342 FLA655342 FUW655342 GES655342 GOO655342 GYK655342 HIG655342 HSC655342 IBY655342 ILU655342 IVQ655342 JFM655342 JPI655342 JZE655342 KJA655342 KSW655342 LCS655342 LMO655342 LWK655342 MGG655342 MQC655342 MZY655342 NJU655342 NTQ655342 ODM655342 ONI655342 OXE655342 PHA655342 PQW655342 QAS655342 QKO655342 QUK655342 REG655342 ROC655342 RXY655342 SHU655342 SRQ655342 TBM655342 TLI655342 TVE655342 UFA655342 UOW655342 UYS655342 VIO655342 VSK655342 WCG655342 WMC655342 WVY655342 Q720878 JM720878 TI720878 ADE720878 ANA720878 AWW720878 BGS720878 BQO720878 CAK720878 CKG720878 CUC720878 DDY720878 DNU720878 DXQ720878 EHM720878 ERI720878 FBE720878 FLA720878 FUW720878 GES720878 GOO720878 GYK720878 HIG720878 HSC720878 IBY720878 ILU720878 IVQ720878 JFM720878 JPI720878 JZE720878 KJA720878 KSW720878 LCS720878 LMO720878 LWK720878 MGG720878 MQC720878 MZY720878 NJU720878 NTQ720878 ODM720878 ONI720878 OXE720878 PHA720878 PQW720878 QAS720878 QKO720878 QUK720878 REG720878 ROC720878 RXY720878 SHU720878 SRQ720878 TBM720878 TLI720878 TVE720878 UFA720878 UOW720878 UYS720878 VIO720878 VSK720878 WCG720878 WMC720878 WVY720878 Q786414 JM786414 TI786414 ADE786414 ANA786414 AWW786414 BGS786414 BQO786414 CAK786414 CKG786414 CUC786414 DDY786414 DNU786414 DXQ786414 EHM786414 ERI786414 FBE786414 FLA786414 FUW786414 GES786414 GOO786414 GYK786414 HIG786414 HSC786414 IBY786414 ILU786414 IVQ786414 JFM786414 JPI786414 JZE786414 KJA786414 KSW786414 LCS786414 LMO786414 LWK786414 MGG786414 MQC786414 MZY786414 NJU786414 NTQ786414 ODM786414 ONI786414 OXE786414 PHA786414 PQW786414 QAS786414 QKO786414 QUK786414 REG786414 ROC786414 RXY786414 SHU786414 SRQ786414 TBM786414 TLI786414 TVE786414 UFA786414 UOW786414 UYS786414 VIO786414 VSK786414 WCG786414 WMC786414 WVY786414 Q851950 JM851950 TI851950 ADE851950 ANA851950 AWW851950 BGS851950 BQO851950 CAK851950 CKG851950 CUC851950 DDY851950 DNU851950 DXQ851950 EHM851950 ERI851950 FBE851950 FLA851950 FUW851950 GES851950 GOO851950 GYK851950 HIG851950 HSC851950 IBY851950 ILU851950 IVQ851950 JFM851950 JPI851950 JZE851950 KJA851950 KSW851950 LCS851950 LMO851950 LWK851950 MGG851950 MQC851950 MZY851950 NJU851950 NTQ851950 ODM851950 ONI851950 OXE851950 PHA851950 PQW851950 QAS851950 QKO851950 QUK851950 REG851950 ROC851950 RXY851950 SHU851950 SRQ851950 TBM851950 TLI851950 TVE851950 UFA851950 UOW851950 UYS851950 VIO851950 VSK851950 WCG851950 WMC851950 WVY851950 Q917486 JM917486 TI917486 ADE917486 ANA917486 AWW917486 BGS917486 BQO917486 CAK917486 CKG917486 CUC917486 DDY917486 DNU917486 DXQ917486 EHM917486 ERI917486 FBE917486 FLA917486 FUW917486 GES917486 GOO917486 GYK917486 HIG917486 HSC917486 IBY917486 ILU917486 IVQ917486 JFM917486 JPI917486 JZE917486 KJA917486 KSW917486 LCS917486 LMO917486 LWK917486 MGG917486 MQC917486 MZY917486 NJU917486 NTQ917486 ODM917486 ONI917486 OXE917486 PHA917486 PQW917486 QAS917486 QKO917486 QUK917486 REG917486 ROC917486 RXY917486 SHU917486 SRQ917486 TBM917486 TLI917486 TVE917486 UFA917486 UOW917486 UYS917486 VIO917486 VSK917486 WCG917486 WMC917486 WVY917486 Q983022 JM983022 TI983022 ADE983022 ANA983022 AWW983022 BGS983022 BQO983022 CAK983022 CKG983022 CUC983022 DDY983022 DNU983022 DXQ983022 EHM983022 ERI983022 FBE983022 FLA983022 FUW983022 GES983022 GOO983022 GYK983022 HIG983022 HSC983022 IBY983022 ILU983022 IVQ983022 JFM983022 JPI983022 JZE983022 KJA983022 KSW983022 LCS983022 LMO983022 LWK983022 MGG983022 MQC983022 MZY983022 NJU983022 NTQ983022 ODM983022 ONI983022 OXE983022 PHA983022 PQW983022 QAS983022 QKO983022 QUK983022 REG983022 ROC983022 RXY983022 SHU983022 SRQ983022 TBM983022 TLI983022 TVE983022 UFA983022 UOW983022 UYS983022 VIO983022 VSK983022 WCG983022 WMC983022 WVY983022 Q65586 JM65586 TI65586 ADE65586 ANA65586 AWW65586 BGS65586 BQO65586 CAK65586 CKG65586 CUC65586 DDY65586 DNU65586 DXQ65586 EHM65586 ERI65586 FBE65586 FLA65586 FUW65586 GES65586 GOO65586 GYK65586 HIG65586 HSC65586 IBY65586 ILU65586 IVQ65586 JFM65586 JPI65586 JZE65586 KJA65586 KSW65586 LCS65586 LMO65586 LWK65586 MGG65586 MQC65586 MZY65586 NJU65586 NTQ65586 ODM65586 ONI65586 OXE65586 PHA65586 PQW65586 QAS65586 QKO65586 QUK65586 REG65586 ROC65586 RXY65586 SHU65586 SRQ65586 TBM65586 TLI65586 TVE65586 UFA65586 UOW65586 UYS65586 VIO65586 VSK65586 WCG65586 WMC65586 WVY65586 Q131122 JM131122 TI131122 ADE131122 ANA131122 AWW131122 BGS131122 BQO131122 CAK131122 CKG131122 CUC131122 DDY131122 DNU131122 DXQ131122 EHM131122 ERI131122 FBE131122 FLA131122 FUW131122 GES131122 GOO131122 GYK131122 HIG131122 HSC131122 IBY131122 ILU131122 IVQ131122 JFM131122 JPI131122 JZE131122 KJA131122 KSW131122 LCS131122 LMO131122 LWK131122 MGG131122 MQC131122 MZY131122 NJU131122 NTQ131122 ODM131122 ONI131122 OXE131122 PHA131122 PQW131122 QAS131122 QKO131122 QUK131122 REG131122 ROC131122 RXY131122 SHU131122 SRQ131122 TBM131122 TLI131122 TVE131122 UFA131122 UOW131122 UYS131122 VIO131122 VSK131122 WCG131122 WMC131122 WVY131122 Q196658 JM196658 TI196658 ADE196658 ANA196658 AWW196658 BGS196658 BQO196658 CAK196658 CKG196658 CUC196658 DDY196658 DNU196658 DXQ196658 EHM196658 ERI196658 FBE196658 FLA196658 FUW196658 GES196658 GOO196658 GYK196658 HIG196658 HSC196658 IBY196658 ILU196658 IVQ196658 JFM196658 JPI196658 JZE196658 KJA196658 KSW196658 LCS196658 LMO196658 LWK196658 MGG196658 MQC196658 MZY196658 NJU196658 NTQ196658 ODM196658 ONI196658 OXE196658 PHA196658 PQW196658 QAS196658 QKO196658 QUK196658 REG196658 ROC196658 RXY196658 SHU196658 SRQ196658 TBM196658 TLI196658 TVE196658 UFA196658 UOW196658 UYS196658 VIO196658 VSK196658 WCG196658 WMC196658 WVY196658 Q262194 JM262194 TI262194 ADE262194 ANA262194 AWW262194 BGS262194 BQO262194 CAK262194 CKG262194 CUC262194 DDY262194 DNU262194 DXQ262194 EHM262194 ERI262194 FBE262194 FLA262194 FUW262194 GES262194 GOO262194 GYK262194 HIG262194 HSC262194 IBY262194 ILU262194 IVQ262194 JFM262194 JPI262194 JZE262194 KJA262194 KSW262194 LCS262194 LMO262194 LWK262194 MGG262194 MQC262194 MZY262194 NJU262194 NTQ262194 ODM262194 ONI262194 OXE262194 PHA262194 PQW262194 QAS262194 QKO262194 QUK262194 REG262194 ROC262194 RXY262194 SHU262194 SRQ262194 TBM262194 TLI262194 TVE262194 UFA262194 UOW262194 UYS262194 VIO262194 VSK262194 WCG262194 WMC262194 WVY262194 Q327730 JM327730 TI327730 ADE327730 ANA327730 AWW327730 BGS327730 BQO327730 CAK327730 CKG327730 CUC327730 DDY327730 DNU327730 DXQ327730 EHM327730 ERI327730 FBE327730 FLA327730 FUW327730 GES327730 GOO327730 GYK327730 HIG327730 HSC327730 IBY327730 ILU327730 IVQ327730 JFM327730 JPI327730 JZE327730 KJA327730 KSW327730 LCS327730 LMO327730 LWK327730 MGG327730 MQC327730 MZY327730 NJU327730 NTQ327730 ODM327730 ONI327730 OXE327730 PHA327730 PQW327730 QAS327730 QKO327730 QUK327730 REG327730 ROC327730 RXY327730 SHU327730 SRQ327730 TBM327730 TLI327730 TVE327730 UFA327730 UOW327730 UYS327730 VIO327730 VSK327730 WCG327730 WMC327730 WVY327730 Q393266 JM393266 TI393266 ADE393266 ANA393266 AWW393266 BGS393266 BQO393266 CAK393266 CKG393266 CUC393266 DDY393266 DNU393266 DXQ393266 EHM393266 ERI393266 FBE393266 FLA393266 FUW393266 GES393266 GOO393266 GYK393266 HIG393266 HSC393266 IBY393266 ILU393266 IVQ393266 JFM393266 JPI393266 JZE393266 KJA393266 KSW393266 LCS393266 LMO393266 LWK393266 MGG393266 MQC393266 MZY393266 NJU393266 NTQ393266 ODM393266 ONI393266 OXE393266 PHA393266 PQW393266 QAS393266 QKO393266 QUK393266 REG393266 ROC393266 RXY393266 SHU393266 SRQ393266 TBM393266 TLI393266 TVE393266 UFA393266 UOW393266 UYS393266 VIO393266 VSK393266 WCG393266 WMC393266 WVY393266 Q458802 JM458802 TI458802 ADE458802 ANA458802 AWW458802 BGS458802 BQO458802 CAK458802 CKG458802 CUC458802 DDY458802 DNU458802 DXQ458802 EHM458802 ERI458802 FBE458802 FLA458802 FUW458802 GES458802 GOO458802 GYK458802 HIG458802 HSC458802 IBY458802 ILU458802 IVQ458802 JFM458802 JPI458802 JZE458802 KJA458802 KSW458802 LCS458802 LMO458802 LWK458802 MGG458802 MQC458802 MZY458802 NJU458802 NTQ458802 ODM458802 ONI458802 OXE458802 PHA458802 PQW458802 QAS458802 QKO458802 QUK458802 REG458802 ROC458802 RXY458802 SHU458802 SRQ458802 TBM458802 TLI458802 TVE458802 UFA458802 UOW458802 UYS458802 VIO458802 VSK458802 WCG458802 WMC458802 WVY458802 Q524338 JM524338 TI524338 ADE524338 ANA524338 AWW524338 BGS524338 BQO524338 CAK524338 CKG524338 CUC524338 DDY524338 DNU524338 DXQ524338 EHM524338 ERI524338 FBE524338 FLA524338 FUW524338 GES524338 GOO524338 GYK524338 HIG524338 HSC524338 IBY524338 ILU524338 IVQ524338 JFM524338 JPI524338 JZE524338 KJA524338 KSW524338 LCS524338 LMO524338 LWK524338 MGG524338 MQC524338 MZY524338 NJU524338 NTQ524338 ODM524338 ONI524338 OXE524338 PHA524338 PQW524338 QAS524338 QKO524338 QUK524338 REG524338 ROC524338 RXY524338 SHU524338 SRQ524338 TBM524338 TLI524338 TVE524338 UFA524338 UOW524338 UYS524338 VIO524338 VSK524338 WCG524338 WMC524338 WVY524338 Q589874 JM589874 TI589874 ADE589874 ANA589874 AWW589874 BGS589874 BQO589874 CAK589874 CKG589874 CUC589874 DDY589874 DNU589874 DXQ589874 EHM589874 ERI589874 FBE589874 FLA589874 FUW589874 GES589874 GOO589874 GYK589874 HIG589874 HSC589874 IBY589874 ILU589874 IVQ589874 JFM589874 JPI589874 JZE589874 KJA589874 KSW589874 LCS589874 LMO589874 LWK589874 MGG589874 MQC589874 MZY589874 NJU589874 NTQ589874 ODM589874 ONI589874 OXE589874 PHA589874 PQW589874 QAS589874 QKO589874 QUK589874 REG589874 ROC589874 RXY589874 SHU589874 SRQ589874 TBM589874 TLI589874 TVE589874 UFA589874 UOW589874 UYS589874 VIO589874 VSK589874 WCG589874 WMC589874 WVY589874 Q655410 JM655410 TI655410 ADE655410 ANA655410 AWW655410 BGS655410 BQO655410 CAK655410 CKG655410 CUC655410 DDY655410 DNU655410 DXQ655410 EHM655410 ERI655410 FBE655410 FLA655410 FUW655410 GES655410 GOO655410 GYK655410 HIG655410 HSC655410 IBY655410 ILU655410 IVQ655410 JFM655410 JPI655410 JZE655410 KJA655410 KSW655410 LCS655410 LMO655410 LWK655410 MGG655410 MQC655410 MZY655410 NJU655410 NTQ655410 ODM655410 ONI655410 OXE655410 PHA655410 PQW655410 QAS655410 QKO655410 QUK655410 REG655410 ROC655410 RXY655410 SHU655410 SRQ655410 TBM655410 TLI655410 TVE655410 UFA655410 UOW655410 UYS655410 VIO655410 VSK655410 WCG655410 WMC655410 WVY655410 Q720946 JM720946 TI720946 ADE720946 ANA720946 AWW720946 BGS720946 BQO720946 CAK720946 CKG720946 CUC720946 DDY720946 DNU720946 DXQ720946 EHM720946 ERI720946 FBE720946 FLA720946 FUW720946 GES720946 GOO720946 GYK720946 HIG720946 HSC720946 IBY720946 ILU720946 IVQ720946 JFM720946 JPI720946 JZE720946 KJA720946 KSW720946 LCS720946 LMO720946 LWK720946 MGG720946 MQC720946 MZY720946 NJU720946 NTQ720946 ODM720946 ONI720946 OXE720946 PHA720946 PQW720946 QAS720946 QKO720946 QUK720946 REG720946 ROC720946 RXY720946 SHU720946 SRQ720946 TBM720946 TLI720946 TVE720946 UFA720946 UOW720946 UYS720946 VIO720946 VSK720946 WCG720946 WMC720946 WVY720946 Q786482 JM786482 TI786482 ADE786482 ANA786482 AWW786482 BGS786482 BQO786482 CAK786482 CKG786482 CUC786482 DDY786482 DNU786482 DXQ786482 EHM786482 ERI786482 FBE786482 FLA786482 FUW786482 GES786482 GOO786482 GYK786482 HIG786482 HSC786482 IBY786482 ILU786482 IVQ786482 JFM786482 JPI786482 JZE786482 KJA786482 KSW786482 LCS786482 LMO786482 LWK786482 MGG786482 MQC786482 MZY786482 NJU786482 NTQ786482 ODM786482 ONI786482 OXE786482 PHA786482 PQW786482 QAS786482 QKO786482 QUK786482 REG786482 ROC786482 RXY786482 SHU786482 SRQ786482 TBM786482 TLI786482 TVE786482 UFA786482 UOW786482 UYS786482 VIO786482 VSK786482 WCG786482 WMC786482 WVY786482 Q852018 JM852018 TI852018 ADE852018 ANA852018 AWW852018 BGS852018 BQO852018 CAK852018 CKG852018 CUC852018 DDY852018 DNU852018 DXQ852018 EHM852018 ERI852018 FBE852018 FLA852018 FUW852018 GES852018 GOO852018 GYK852018 HIG852018 HSC852018 IBY852018 ILU852018 IVQ852018 JFM852018 JPI852018 JZE852018 KJA852018 KSW852018 LCS852018 LMO852018 LWK852018 MGG852018 MQC852018 MZY852018 NJU852018 NTQ852018 ODM852018 ONI852018 OXE852018 PHA852018 PQW852018 QAS852018 QKO852018 QUK852018 REG852018 ROC852018 RXY852018 SHU852018 SRQ852018 TBM852018 TLI852018 TVE852018 UFA852018 UOW852018 UYS852018 VIO852018 VSK852018 WCG852018 WMC852018 WVY852018 Q917554 JM917554 TI917554 ADE917554 ANA917554 AWW917554 BGS917554 BQO917554 CAK917554 CKG917554 CUC917554 DDY917554 DNU917554 DXQ917554 EHM917554 ERI917554 FBE917554 FLA917554 FUW917554 GES917554 GOO917554 GYK917554 HIG917554 HSC917554 IBY917554 ILU917554 IVQ917554 JFM917554 JPI917554 JZE917554 KJA917554 KSW917554 LCS917554 LMO917554 LWK917554 MGG917554 MQC917554 MZY917554 NJU917554 NTQ917554 ODM917554 ONI917554 OXE917554 PHA917554 PQW917554 QAS917554 QKO917554 QUK917554 REG917554 ROC917554 RXY917554 SHU917554 SRQ917554 TBM917554 TLI917554 TVE917554 UFA917554 UOW917554 UYS917554 VIO917554 VSK917554 WCG917554 WMC917554 WVY917554 Q983090 JM983090 TI983090 ADE983090 ANA983090 AWW983090 BGS983090 BQO983090 CAK983090 CKG983090 CUC983090 DDY983090 DNU983090 DXQ983090 EHM983090 ERI983090 FBE983090 FLA983090 FUW983090 GES983090 GOO983090 GYK983090 HIG983090 HSC983090 IBY983090 ILU983090 IVQ983090 JFM983090 JPI983090 JZE983090 KJA983090 KSW983090 LCS983090 LMO983090 LWK983090 MGG983090 MQC983090 MZY983090 NJU983090 NTQ983090 ODM983090 ONI983090 OXE983090 PHA983090 PQW983090 QAS983090 QKO983090 QUK983090 REG983090 ROC983090 RXY983090 SHU983090 SRQ983090 TBM983090 TLI983090 TVE983090 UFA983090 UOW983090 UYS983090 VIO983090 VSK983090 WCG983090 WMC983090 WVY983090" xr:uid="{00000000-0002-0000-1B00-000000000000}">
      <formula1>$AH$1:$AH$2</formula1>
    </dataValidation>
    <dataValidation type="list" allowBlank="1" showInputMessage="1" showErrorMessage="1" sqref="F55 JB55 SX55 ACT55 AMP55 AWL55 BGH55 BQD55 BZZ55 CJV55 CTR55 DDN55 DNJ55 DXF55 EHB55 EQX55 FAT55 FKP55 FUL55 GEH55 GOD55 GXZ55 HHV55 HRR55 IBN55 ILJ55 IVF55 JFB55 JOX55 JYT55 KIP55 KSL55 LCH55 LMD55 LVZ55 MFV55 MPR55 MZN55 NJJ55 NTF55 ODB55 OMX55 OWT55 PGP55 PQL55 QAH55 QKD55 QTZ55 RDV55 RNR55 RXN55 SHJ55 SRF55 TBB55 TKX55 TUT55 UEP55 UOL55 UYH55 VID55 VRZ55 WBV55 WLR55 WVN55 F65521 JB65521 SX65521 ACT65521 AMP65521 AWL65521 BGH65521 BQD65521 BZZ65521 CJV65521 CTR65521 DDN65521 DNJ65521 DXF65521 EHB65521 EQX65521 FAT65521 FKP65521 FUL65521 GEH65521 GOD65521 GXZ65521 HHV65521 HRR65521 IBN65521 ILJ65521 IVF65521 JFB65521 JOX65521 JYT65521 KIP65521 KSL65521 LCH65521 LMD65521 LVZ65521 MFV65521 MPR65521 MZN65521 NJJ65521 NTF65521 ODB65521 OMX65521 OWT65521 PGP65521 PQL65521 QAH65521 QKD65521 QTZ65521 RDV65521 RNR65521 RXN65521 SHJ65521 SRF65521 TBB65521 TKX65521 TUT65521 UEP65521 UOL65521 UYH65521 VID65521 VRZ65521 WBV65521 WLR65521 WVN65521 F131057 JB131057 SX131057 ACT131057 AMP131057 AWL131057 BGH131057 BQD131057 BZZ131057 CJV131057 CTR131057 DDN131057 DNJ131057 DXF131057 EHB131057 EQX131057 FAT131057 FKP131057 FUL131057 GEH131057 GOD131057 GXZ131057 HHV131057 HRR131057 IBN131057 ILJ131057 IVF131057 JFB131057 JOX131057 JYT131057 KIP131057 KSL131057 LCH131057 LMD131057 LVZ131057 MFV131057 MPR131057 MZN131057 NJJ131057 NTF131057 ODB131057 OMX131057 OWT131057 PGP131057 PQL131057 QAH131057 QKD131057 QTZ131057 RDV131057 RNR131057 RXN131057 SHJ131057 SRF131057 TBB131057 TKX131057 TUT131057 UEP131057 UOL131057 UYH131057 VID131057 VRZ131057 WBV131057 WLR131057 WVN131057 F196593 JB196593 SX196593 ACT196593 AMP196593 AWL196593 BGH196593 BQD196593 BZZ196593 CJV196593 CTR196593 DDN196593 DNJ196593 DXF196593 EHB196593 EQX196593 FAT196593 FKP196593 FUL196593 GEH196593 GOD196593 GXZ196593 HHV196593 HRR196593 IBN196593 ILJ196593 IVF196593 JFB196593 JOX196593 JYT196593 KIP196593 KSL196593 LCH196593 LMD196593 LVZ196593 MFV196593 MPR196593 MZN196593 NJJ196593 NTF196593 ODB196593 OMX196593 OWT196593 PGP196593 PQL196593 QAH196593 QKD196593 QTZ196593 RDV196593 RNR196593 RXN196593 SHJ196593 SRF196593 TBB196593 TKX196593 TUT196593 UEP196593 UOL196593 UYH196593 VID196593 VRZ196593 WBV196593 WLR196593 WVN196593 F262129 JB262129 SX262129 ACT262129 AMP262129 AWL262129 BGH262129 BQD262129 BZZ262129 CJV262129 CTR262129 DDN262129 DNJ262129 DXF262129 EHB262129 EQX262129 FAT262129 FKP262129 FUL262129 GEH262129 GOD262129 GXZ262129 HHV262129 HRR262129 IBN262129 ILJ262129 IVF262129 JFB262129 JOX262129 JYT262129 KIP262129 KSL262129 LCH262129 LMD262129 LVZ262129 MFV262129 MPR262129 MZN262129 NJJ262129 NTF262129 ODB262129 OMX262129 OWT262129 PGP262129 PQL262129 QAH262129 QKD262129 QTZ262129 RDV262129 RNR262129 RXN262129 SHJ262129 SRF262129 TBB262129 TKX262129 TUT262129 UEP262129 UOL262129 UYH262129 VID262129 VRZ262129 WBV262129 WLR262129 WVN262129 F327665 JB327665 SX327665 ACT327665 AMP327665 AWL327665 BGH327665 BQD327665 BZZ327665 CJV327665 CTR327665 DDN327665 DNJ327665 DXF327665 EHB327665 EQX327665 FAT327665 FKP327665 FUL327665 GEH327665 GOD327665 GXZ327665 HHV327665 HRR327665 IBN327665 ILJ327665 IVF327665 JFB327665 JOX327665 JYT327665 KIP327665 KSL327665 LCH327665 LMD327665 LVZ327665 MFV327665 MPR327665 MZN327665 NJJ327665 NTF327665 ODB327665 OMX327665 OWT327665 PGP327665 PQL327665 QAH327665 QKD327665 QTZ327665 RDV327665 RNR327665 RXN327665 SHJ327665 SRF327665 TBB327665 TKX327665 TUT327665 UEP327665 UOL327665 UYH327665 VID327665 VRZ327665 WBV327665 WLR327665 WVN327665 F393201 JB393201 SX393201 ACT393201 AMP393201 AWL393201 BGH393201 BQD393201 BZZ393201 CJV393201 CTR393201 DDN393201 DNJ393201 DXF393201 EHB393201 EQX393201 FAT393201 FKP393201 FUL393201 GEH393201 GOD393201 GXZ393201 HHV393201 HRR393201 IBN393201 ILJ393201 IVF393201 JFB393201 JOX393201 JYT393201 KIP393201 KSL393201 LCH393201 LMD393201 LVZ393201 MFV393201 MPR393201 MZN393201 NJJ393201 NTF393201 ODB393201 OMX393201 OWT393201 PGP393201 PQL393201 QAH393201 QKD393201 QTZ393201 RDV393201 RNR393201 RXN393201 SHJ393201 SRF393201 TBB393201 TKX393201 TUT393201 UEP393201 UOL393201 UYH393201 VID393201 VRZ393201 WBV393201 WLR393201 WVN393201 F458737 JB458737 SX458737 ACT458737 AMP458737 AWL458737 BGH458737 BQD458737 BZZ458737 CJV458737 CTR458737 DDN458737 DNJ458737 DXF458737 EHB458737 EQX458737 FAT458737 FKP458737 FUL458737 GEH458737 GOD458737 GXZ458737 HHV458737 HRR458737 IBN458737 ILJ458737 IVF458737 JFB458737 JOX458737 JYT458737 KIP458737 KSL458737 LCH458737 LMD458737 LVZ458737 MFV458737 MPR458737 MZN458737 NJJ458737 NTF458737 ODB458737 OMX458737 OWT458737 PGP458737 PQL458737 QAH458737 QKD458737 QTZ458737 RDV458737 RNR458737 RXN458737 SHJ458737 SRF458737 TBB458737 TKX458737 TUT458737 UEP458737 UOL458737 UYH458737 VID458737 VRZ458737 WBV458737 WLR458737 WVN458737 F524273 JB524273 SX524273 ACT524273 AMP524273 AWL524273 BGH524273 BQD524273 BZZ524273 CJV524273 CTR524273 DDN524273 DNJ524273 DXF524273 EHB524273 EQX524273 FAT524273 FKP524273 FUL524273 GEH524273 GOD524273 GXZ524273 HHV524273 HRR524273 IBN524273 ILJ524273 IVF524273 JFB524273 JOX524273 JYT524273 KIP524273 KSL524273 LCH524273 LMD524273 LVZ524273 MFV524273 MPR524273 MZN524273 NJJ524273 NTF524273 ODB524273 OMX524273 OWT524273 PGP524273 PQL524273 QAH524273 QKD524273 QTZ524273 RDV524273 RNR524273 RXN524273 SHJ524273 SRF524273 TBB524273 TKX524273 TUT524273 UEP524273 UOL524273 UYH524273 VID524273 VRZ524273 WBV524273 WLR524273 WVN524273 F589809 JB589809 SX589809 ACT589809 AMP589809 AWL589809 BGH589809 BQD589809 BZZ589809 CJV589809 CTR589809 DDN589809 DNJ589809 DXF589809 EHB589809 EQX589809 FAT589809 FKP589809 FUL589809 GEH589809 GOD589809 GXZ589809 HHV589809 HRR589809 IBN589809 ILJ589809 IVF589809 JFB589809 JOX589809 JYT589809 KIP589809 KSL589809 LCH589809 LMD589809 LVZ589809 MFV589809 MPR589809 MZN589809 NJJ589809 NTF589809 ODB589809 OMX589809 OWT589809 PGP589809 PQL589809 QAH589809 QKD589809 QTZ589809 RDV589809 RNR589809 RXN589809 SHJ589809 SRF589809 TBB589809 TKX589809 TUT589809 UEP589809 UOL589809 UYH589809 VID589809 VRZ589809 WBV589809 WLR589809 WVN589809 F655345 JB655345 SX655345 ACT655345 AMP655345 AWL655345 BGH655345 BQD655345 BZZ655345 CJV655345 CTR655345 DDN655345 DNJ655345 DXF655345 EHB655345 EQX655345 FAT655345 FKP655345 FUL655345 GEH655345 GOD655345 GXZ655345 HHV655345 HRR655345 IBN655345 ILJ655345 IVF655345 JFB655345 JOX655345 JYT655345 KIP655345 KSL655345 LCH655345 LMD655345 LVZ655345 MFV655345 MPR655345 MZN655345 NJJ655345 NTF655345 ODB655345 OMX655345 OWT655345 PGP655345 PQL655345 QAH655345 QKD655345 QTZ655345 RDV655345 RNR655345 RXN655345 SHJ655345 SRF655345 TBB655345 TKX655345 TUT655345 UEP655345 UOL655345 UYH655345 VID655345 VRZ655345 WBV655345 WLR655345 WVN655345 F720881 JB720881 SX720881 ACT720881 AMP720881 AWL720881 BGH720881 BQD720881 BZZ720881 CJV720881 CTR720881 DDN720881 DNJ720881 DXF720881 EHB720881 EQX720881 FAT720881 FKP720881 FUL720881 GEH720881 GOD720881 GXZ720881 HHV720881 HRR720881 IBN720881 ILJ720881 IVF720881 JFB720881 JOX720881 JYT720881 KIP720881 KSL720881 LCH720881 LMD720881 LVZ720881 MFV720881 MPR720881 MZN720881 NJJ720881 NTF720881 ODB720881 OMX720881 OWT720881 PGP720881 PQL720881 QAH720881 QKD720881 QTZ720881 RDV720881 RNR720881 RXN720881 SHJ720881 SRF720881 TBB720881 TKX720881 TUT720881 UEP720881 UOL720881 UYH720881 VID720881 VRZ720881 WBV720881 WLR720881 WVN720881 F786417 JB786417 SX786417 ACT786417 AMP786417 AWL786417 BGH786417 BQD786417 BZZ786417 CJV786417 CTR786417 DDN786417 DNJ786417 DXF786417 EHB786417 EQX786417 FAT786417 FKP786417 FUL786417 GEH786417 GOD786417 GXZ786417 HHV786417 HRR786417 IBN786417 ILJ786417 IVF786417 JFB786417 JOX786417 JYT786417 KIP786417 KSL786417 LCH786417 LMD786417 LVZ786417 MFV786417 MPR786417 MZN786417 NJJ786417 NTF786417 ODB786417 OMX786417 OWT786417 PGP786417 PQL786417 QAH786417 QKD786417 QTZ786417 RDV786417 RNR786417 RXN786417 SHJ786417 SRF786417 TBB786417 TKX786417 TUT786417 UEP786417 UOL786417 UYH786417 VID786417 VRZ786417 WBV786417 WLR786417 WVN786417 F851953 JB851953 SX851953 ACT851953 AMP851953 AWL851953 BGH851953 BQD851953 BZZ851953 CJV851953 CTR851953 DDN851953 DNJ851953 DXF851953 EHB851953 EQX851953 FAT851953 FKP851953 FUL851953 GEH851953 GOD851953 GXZ851953 HHV851953 HRR851953 IBN851953 ILJ851953 IVF851953 JFB851953 JOX851953 JYT851953 KIP851953 KSL851953 LCH851953 LMD851953 LVZ851953 MFV851953 MPR851953 MZN851953 NJJ851953 NTF851953 ODB851953 OMX851953 OWT851953 PGP851953 PQL851953 QAH851953 QKD851953 QTZ851953 RDV851953 RNR851953 RXN851953 SHJ851953 SRF851953 TBB851953 TKX851953 TUT851953 UEP851953 UOL851953 UYH851953 VID851953 VRZ851953 WBV851953 WLR851953 WVN851953 F917489 JB917489 SX917489 ACT917489 AMP917489 AWL917489 BGH917489 BQD917489 BZZ917489 CJV917489 CTR917489 DDN917489 DNJ917489 DXF917489 EHB917489 EQX917489 FAT917489 FKP917489 FUL917489 GEH917489 GOD917489 GXZ917489 HHV917489 HRR917489 IBN917489 ILJ917489 IVF917489 JFB917489 JOX917489 JYT917489 KIP917489 KSL917489 LCH917489 LMD917489 LVZ917489 MFV917489 MPR917489 MZN917489 NJJ917489 NTF917489 ODB917489 OMX917489 OWT917489 PGP917489 PQL917489 QAH917489 QKD917489 QTZ917489 RDV917489 RNR917489 RXN917489 SHJ917489 SRF917489 TBB917489 TKX917489 TUT917489 UEP917489 UOL917489 UYH917489 VID917489 VRZ917489 WBV917489 WLR917489 WVN917489 F983025 JB983025 SX983025 ACT983025 AMP983025 AWL983025 BGH983025 BQD983025 BZZ983025 CJV983025 CTR983025 DDN983025 DNJ983025 DXF983025 EHB983025 EQX983025 FAT983025 FKP983025 FUL983025 GEH983025 GOD983025 GXZ983025 HHV983025 HRR983025 IBN983025 ILJ983025 IVF983025 JFB983025 JOX983025 JYT983025 KIP983025 KSL983025 LCH983025 LMD983025 LVZ983025 MFV983025 MPR983025 MZN983025 NJJ983025 NTF983025 ODB983025 OMX983025 OWT983025 PGP983025 PQL983025 QAH983025 QKD983025 QTZ983025 RDV983025 RNR983025 RXN983025 SHJ983025 SRF983025 TBB983025 TKX983025 TUT983025 UEP983025 UOL983025 UYH983025 VID983025 VRZ983025 WBV983025 WLR983025 WVN983025 N55 JJ55 TF55 ADB55 AMX55 AWT55 BGP55 BQL55 CAH55 CKD55 CTZ55 DDV55 DNR55 DXN55 EHJ55 ERF55 FBB55 FKX55 FUT55 GEP55 GOL55 GYH55 HID55 HRZ55 IBV55 ILR55 IVN55 JFJ55 JPF55 JZB55 KIX55 KST55 LCP55 LML55 LWH55 MGD55 MPZ55 MZV55 NJR55 NTN55 ODJ55 ONF55 OXB55 PGX55 PQT55 QAP55 QKL55 QUH55 RED55 RNZ55 RXV55 SHR55 SRN55 TBJ55 TLF55 TVB55 UEX55 UOT55 UYP55 VIL55 VSH55 WCD55 WLZ55 WVV55 N65521 JJ65521 TF65521 ADB65521 AMX65521 AWT65521 BGP65521 BQL65521 CAH65521 CKD65521 CTZ65521 DDV65521 DNR65521 DXN65521 EHJ65521 ERF65521 FBB65521 FKX65521 FUT65521 GEP65521 GOL65521 GYH65521 HID65521 HRZ65521 IBV65521 ILR65521 IVN65521 JFJ65521 JPF65521 JZB65521 KIX65521 KST65521 LCP65521 LML65521 LWH65521 MGD65521 MPZ65521 MZV65521 NJR65521 NTN65521 ODJ65521 ONF65521 OXB65521 PGX65521 PQT65521 QAP65521 QKL65521 QUH65521 RED65521 RNZ65521 RXV65521 SHR65521 SRN65521 TBJ65521 TLF65521 TVB65521 UEX65521 UOT65521 UYP65521 VIL65521 VSH65521 WCD65521 WLZ65521 WVV65521 N131057 JJ131057 TF131057 ADB131057 AMX131057 AWT131057 BGP131057 BQL131057 CAH131057 CKD131057 CTZ131057 DDV131057 DNR131057 DXN131057 EHJ131057 ERF131057 FBB131057 FKX131057 FUT131057 GEP131057 GOL131057 GYH131057 HID131057 HRZ131057 IBV131057 ILR131057 IVN131057 JFJ131057 JPF131057 JZB131057 KIX131057 KST131057 LCP131057 LML131057 LWH131057 MGD131057 MPZ131057 MZV131057 NJR131057 NTN131057 ODJ131057 ONF131057 OXB131057 PGX131057 PQT131057 QAP131057 QKL131057 QUH131057 RED131057 RNZ131057 RXV131057 SHR131057 SRN131057 TBJ131057 TLF131057 TVB131057 UEX131057 UOT131057 UYP131057 VIL131057 VSH131057 WCD131057 WLZ131057 WVV131057 N196593 JJ196593 TF196593 ADB196593 AMX196593 AWT196593 BGP196593 BQL196593 CAH196593 CKD196593 CTZ196593 DDV196593 DNR196593 DXN196593 EHJ196593 ERF196593 FBB196593 FKX196593 FUT196593 GEP196593 GOL196593 GYH196593 HID196593 HRZ196593 IBV196593 ILR196593 IVN196593 JFJ196593 JPF196593 JZB196593 KIX196593 KST196593 LCP196593 LML196593 LWH196593 MGD196593 MPZ196593 MZV196593 NJR196593 NTN196593 ODJ196593 ONF196593 OXB196593 PGX196593 PQT196593 QAP196593 QKL196593 QUH196593 RED196593 RNZ196593 RXV196593 SHR196593 SRN196593 TBJ196593 TLF196593 TVB196593 UEX196593 UOT196593 UYP196593 VIL196593 VSH196593 WCD196593 WLZ196593 WVV196593 N262129 JJ262129 TF262129 ADB262129 AMX262129 AWT262129 BGP262129 BQL262129 CAH262129 CKD262129 CTZ262129 DDV262129 DNR262129 DXN262129 EHJ262129 ERF262129 FBB262129 FKX262129 FUT262129 GEP262129 GOL262129 GYH262129 HID262129 HRZ262129 IBV262129 ILR262129 IVN262129 JFJ262129 JPF262129 JZB262129 KIX262129 KST262129 LCP262129 LML262129 LWH262129 MGD262129 MPZ262129 MZV262129 NJR262129 NTN262129 ODJ262129 ONF262129 OXB262129 PGX262129 PQT262129 QAP262129 QKL262129 QUH262129 RED262129 RNZ262129 RXV262129 SHR262129 SRN262129 TBJ262129 TLF262129 TVB262129 UEX262129 UOT262129 UYP262129 VIL262129 VSH262129 WCD262129 WLZ262129 WVV262129 N327665 JJ327665 TF327665 ADB327665 AMX327665 AWT327665 BGP327665 BQL327665 CAH327665 CKD327665 CTZ327665 DDV327665 DNR327665 DXN327665 EHJ327665 ERF327665 FBB327665 FKX327665 FUT327665 GEP327665 GOL327665 GYH327665 HID327665 HRZ327665 IBV327665 ILR327665 IVN327665 JFJ327665 JPF327665 JZB327665 KIX327665 KST327665 LCP327665 LML327665 LWH327665 MGD327665 MPZ327665 MZV327665 NJR327665 NTN327665 ODJ327665 ONF327665 OXB327665 PGX327665 PQT327665 QAP327665 QKL327665 QUH327665 RED327665 RNZ327665 RXV327665 SHR327665 SRN327665 TBJ327665 TLF327665 TVB327665 UEX327665 UOT327665 UYP327665 VIL327665 VSH327665 WCD327665 WLZ327665 WVV327665 N393201 JJ393201 TF393201 ADB393201 AMX393201 AWT393201 BGP393201 BQL393201 CAH393201 CKD393201 CTZ393201 DDV393201 DNR393201 DXN393201 EHJ393201 ERF393201 FBB393201 FKX393201 FUT393201 GEP393201 GOL393201 GYH393201 HID393201 HRZ393201 IBV393201 ILR393201 IVN393201 JFJ393201 JPF393201 JZB393201 KIX393201 KST393201 LCP393201 LML393201 LWH393201 MGD393201 MPZ393201 MZV393201 NJR393201 NTN393201 ODJ393201 ONF393201 OXB393201 PGX393201 PQT393201 QAP393201 QKL393201 QUH393201 RED393201 RNZ393201 RXV393201 SHR393201 SRN393201 TBJ393201 TLF393201 TVB393201 UEX393201 UOT393201 UYP393201 VIL393201 VSH393201 WCD393201 WLZ393201 WVV393201 N458737 JJ458737 TF458737 ADB458737 AMX458737 AWT458737 BGP458737 BQL458737 CAH458737 CKD458737 CTZ458737 DDV458737 DNR458737 DXN458737 EHJ458737 ERF458737 FBB458737 FKX458737 FUT458737 GEP458737 GOL458737 GYH458737 HID458737 HRZ458737 IBV458737 ILR458737 IVN458737 JFJ458737 JPF458737 JZB458737 KIX458737 KST458737 LCP458737 LML458737 LWH458737 MGD458737 MPZ458737 MZV458737 NJR458737 NTN458737 ODJ458737 ONF458737 OXB458737 PGX458737 PQT458737 QAP458737 QKL458737 QUH458737 RED458737 RNZ458737 RXV458737 SHR458737 SRN458737 TBJ458737 TLF458737 TVB458737 UEX458737 UOT458737 UYP458737 VIL458737 VSH458737 WCD458737 WLZ458737 WVV458737 N524273 JJ524273 TF524273 ADB524273 AMX524273 AWT524273 BGP524273 BQL524273 CAH524273 CKD524273 CTZ524273 DDV524273 DNR524273 DXN524273 EHJ524273 ERF524273 FBB524273 FKX524273 FUT524273 GEP524273 GOL524273 GYH524273 HID524273 HRZ524273 IBV524273 ILR524273 IVN524273 JFJ524273 JPF524273 JZB524273 KIX524273 KST524273 LCP524273 LML524273 LWH524273 MGD524273 MPZ524273 MZV524273 NJR524273 NTN524273 ODJ524273 ONF524273 OXB524273 PGX524273 PQT524273 QAP524273 QKL524273 QUH524273 RED524273 RNZ524273 RXV524273 SHR524273 SRN524273 TBJ524273 TLF524273 TVB524273 UEX524273 UOT524273 UYP524273 VIL524273 VSH524273 WCD524273 WLZ524273 WVV524273 N589809 JJ589809 TF589809 ADB589809 AMX589809 AWT589809 BGP589809 BQL589809 CAH589809 CKD589809 CTZ589809 DDV589809 DNR589809 DXN589809 EHJ589809 ERF589809 FBB589809 FKX589809 FUT589809 GEP589809 GOL589809 GYH589809 HID589809 HRZ589809 IBV589809 ILR589809 IVN589809 JFJ589809 JPF589809 JZB589809 KIX589809 KST589809 LCP589809 LML589809 LWH589809 MGD589809 MPZ589809 MZV589809 NJR589809 NTN589809 ODJ589809 ONF589809 OXB589809 PGX589809 PQT589809 QAP589809 QKL589809 QUH589809 RED589809 RNZ589809 RXV589809 SHR589809 SRN589809 TBJ589809 TLF589809 TVB589809 UEX589809 UOT589809 UYP589809 VIL589809 VSH589809 WCD589809 WLZ589809 WVV589809 N655345 JJ655345 TF655345 ADB655345 AMX655345 AWT655345 BGP655345 BQL655345 CAH655345 CKD655345 CTZ655345 DDV655345 DNR655345 DXN655345 EHJ655345 ERF655345 FBB655345 FKX655345 FUT655345 GEP655345 GOL655345 GYH655345 HID655345 HRZ655345 IBV655345 ILR655345 IVN655345 JFJ655345 JPF655345 JZB655345 KIX655345 KST655345 LCP655345 LML655345 LWH655345 MGD655345 MPZ655345 MZV655345 NJR655345 NTN655345 ODJ655345 ONF655345 OXB655345 PGX655345 PQT655345 QAP655345 QKL655345 QUH655345 RED655345 RNZ655345 RXV655345 SHR655345 SRN655345 TBJ655345 TLF655345 TVB655345 UEX655345 UOT655345 UYP655345 VIL655345 VSH655345 WCD655345 WLZ655345 WVV655345 N720881 JJ720881 TF720881 ADB720881 AMX720881 AWT720881 BGP720881 BQL720881 CAH720881 CKD720881 CTZ720881 DDV720881 DNR720881 DXN720881 EHJ720881 ERF720881 FBB720881 FKX720881 FUT720881 GEP720881 GOL720881 GYH720881 HID720881 HRZ720881 IBV720881 ILR720881 IVN720881 JFJ720881 JPF720881 JZB720881 KIX720881 KST720881 LCP720881 LML720881 LWH720881 MGD720881 MPZ720881 MZV720881 NJR720881 NTN720881 ODJ720881 ONF720881 OXB720881 PGX720881 PQT720881 QAP720881 QKL720881 QUH720881 RED720881 RNZ720881 RXV720881 SHR720881 SRN720881 TBJ720881 TLF720881 TVB720881 UEX720881 UOT720881 UYP720881 VIL720881 VSH720881 WCD720881 WLZ720881 WVV720881 N786417 JJ786417 TF786417 ADB786417 AMX786417 AWT786417 BGP786417 BQL786417 CAH786417 CKD786417 CTZ786417 DDV786417 DNR786417 DXN786417 EHJ786417 ERF786417 FBB786417 FKX786417 FUT786417 GEP786417 GOL786417 GYH786417 HID786417 HRZ786417 IBV786417 ILR786417 IVN786417 JFJ786417 JPF786417 JZB786417 KIX786417 KST786417 LCP786417 LML786417 LWH786417 MGD786417 MPZ786417 MZV786417 NJR786417 NTN786417 ODJ786417 ONF786417 OXB786417 PGX786417 PQT786417 QAP786417 QKL786417 QUH786417 RED786417 RNZ786417 RXV786417 SHR786417 SRN786417 TBJ786417 TLF786417 TVB786417 UEX786417 UOT786417 UYP786417 VIL786417 VSH786417 WCD786417 WLZ786417 WVV786417 N851953 JJ851953 TF851953 ADB851953 AMX851953 AWT851953 BGP851953 BQL851953 CAH851953 CKD851953 CTZ851953 DDV851953 DNR851953 DXN851953 EHJ851953 ERF851953 FBB851953 FKX851953 FUT851953 GEP851953 GOL851953 GYH851953 HID851953 HRZ851953 IBV851953 ILR851953 IVN851953 JFJ851953 JPF851953 JZB851953 KIX851953 KST851953 LCP851953 LML851953 LWH851953 MGD851953 MPZ851953 MZV851953 NJR851953 NTN851953 ODJ851953 ONF851953 OXB851953 PGX851953 PQT851953 QAP851953 QKL851953 QUH851953 RED851953 RNZ851953 RXV851953 SHR851953 SRN851953 TBJ851953 TLF851953 TVB851953 UEX851953 UOT851953 UYP851953 VIL851953 VSH851953 WCD851953 WLZ851953 WVV851953 N917489 JJ917489 TF917489 ADB917489 AMX917489 AWT917489 BGP917489 BQL917489 CAH917489 CKD917489 CTZ917489 DDV917489 DNR917489 DXN917489 EHJ917489 ERF917489 FBB917489 FKX917489 FUT917489 GEP917489 GOL917489 GYH917489 HID917489 HRZ917489 IBV917489 ILR917489 IVN917489 JFJ917489 JPF917489 JZB917489 KIX917489 KST917489 LCP917489 LML917489 LWH917489 MGD917489 MPZ917489 MZV917489 NJR917489 NTN917489 ODJ917489 ONF917489 OXB917489 PGX917489 PQT917489 QAP917489 QKL917489 QUH917489 RED917489 RNZ917489 RXV917489 SHR917489 SRN917489 TBJ917489 TLF917489 TVB917489 UEX917489 UOT917489 UYP917489 VIL917489 VSH917489 WCD917489 WLZ917489 WVV917489 N983025 JJ983025 TF983025 ADB983025 AMX983025 AWT983025 BGP983025 BQL983025 CAH983025 CKD983025 CTZ983025 DDV983025 DNR983025 DXN983025 EHJ983025 ERF983025 FBB983025 FKX983025 FUT983025 GEP983025 GOL983025 GYH983025 HID983025 HRZ983025 IBV983025 ILR983025 IVN983025 JFJ983025 JPF983025 JZB983025 KIX983025 KST983025 LCP983025 LML983025 LWH983025 MGD983025 MPZ983025 MZV983025 NJR983025 NTN983025 ODJ983025 ONF983025 OXB983025 PGX983025 PQT983025 QAP983025 QKL983025 QUH983025 RED983025 RNZ983025 RXV983025 SHR983025 SRN983025 TBJ983025 TLF983025 TVB983025 UEX983025 UOT983025 UYP983025 VIL983025 VSH983025 WCD983025 WLZ983025 WVV983025" xr:uid="{00000000-0002-0000-1B00-000001000000}">
      <formula1>$AH$1:$AH$3</formula1>
    </dataValidation>
  </dataValidations>
  <printOptions horizontalCentered="1" verticalCentered="1"/>
  <pageMargins left="0" right="0" top="0" bottom="0" header="0" footer="0"/>
  <pageSetup paperSize="9" scale="61" orientation="portrait" r:id="rId1"/>
  <headerFooter>
    <oddFooter>&amp;R&amp;1#&amp;"Arial"&amp;10&amp;K000000Confidential C</oddFooter>
  </headerFooter>
  <colBreaks count="1" manualBreakCount="1">
    <brk id="22" max="1048575" man="1"/>
  </col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B00-000002000000}">
          <x14:formula1>
            <xm:f>$AI$1:$AI$2</xm:f>
          </x14:formula1>
          <xm:sqref>C11 IY11 SU11 ACQ11 AMM11 AWI11 BGE11 BQA11 BZW11 CJS11 CTO11 DDK11 DNG11 DXC11 EGY11 EQU11 FAQ11 FKM11 FUI11 GEE11 GOA11 GXW11 HHS11 HRO11 IBK11 ILG11 IVC11 JEY11 JOU11 JYQ11 KIM11 KSI11 LCE11 LMA11 LVW11 MFS11 MPO11 MZK11 NJG11 NTC11 OCY11 OMU11 OWQ11 PGM11 PQI11 QAE11 QKA11 QTW11 RDS11 RNO11 RXK11 SHG11 SRC11 TAY11 TKU11 TUQ11 UEM11 UOI11 UYE11 VIA11 VRW11 WBS11 WLO11 WVK11 C65477 IY65477 SU65477 ACQ65477 AMM65477 AWI65477 BGE65477 BQA65477 BZW65477 CJS65477 CTO65477 DDK65477 DNG65477 DXC65477 EGY65477 EQU65477 FAQ65477 FKM65477 FUI65477 GEE65477 GOA65477 GXW65477 HHS65477 HRO65477 IBK65477 ILG65477 IVC65477 JEY65477 JOU65477 JYQ65477 KIM65477 KSI65477 LCE65477 LMA65477 LVW65477 MFS65477 MPO65477 MZK65477 NJG65477 NTC65477 OCY65477 OMU65477 OWQ65477 PGM65477 PQI65477 QAE65477 QKA65477 QTW65477 RDS65477 RNO65477 RXK65477 SHG65477 SRC65477 TAY65477 TKU65477 TUQ65477 UEM65477 UOI65477 UYE65477 VIA65477 VRW65477 WBS65477 WLO65477 WVK65477 C131013 IY131013 SU131013 ACQ131013 AMM131013 AWI131013 BGE131013 BQA131013 BZW131013 CJS131013 CTO131013 DDK131013 DNG131013 DXC131013 EGY131013 EQU131013 FAQ131013 FKM131013 FUI131013 GEE131013 GOA131013 GXW131013 HHS131013 HRO131013 IBK131013 ILG131013 IVC131013 JEY131013 JOU131013 JYQ131013 KIM131013 KSI131013 LCE131013 LMA131013 LVW131013 MFS131013 MPO131013 MZK131013 NJG131013 NTC131013 OCY131013 OMU131013 OWQ131013 PGM131013 PQI131013 QAE131013 QKA131013 QTW131013 RDS131013 RNO131013 RXK131013 SHG131013 SRC131013 TAY131013 TKU131013 TUQ131013 UEM131013 UOI131013 UYE131013 VIA131013 VRW131013 WBS131013 WLO131013 WVK131013 C196549 IY196549 SU196549 ACQ196549 AMM196549 AWI196549 BGE196549 BQA196549 BZW196549 CJS196549 CTO196549 DDK196549 DNG196549 DXC196549 EGY196549 EQU196549 FAQ196549 FKM196549 FUI196549 GEE196549 GOA196549 GXW196549 HHS196549 HRO196549 IBK196549 ILG196549 IVC196549 JEY196549 JOU196549 JYQ196549 KIM196549 KSI196549 LCE196549 LMA196549 LVW196549 MFS196549 MPO196549 MZK196549 NJG196549 NTC196549 OCY196549 OMU196549 OWQ196549 PGM196549 PQI196549 QAE196549 QKA196549 QTW196549 RDS196549 RNO196549 RXK196549 SHG196549 SRC196549 TAY196549 TKU196549 TUQ196549 UEM196549 UOI196549 UYE196549 VIA196549 VRW196549 WBS196549 WLO196549 WVK196549 C262085 IY262085 SU262085 ACQ262085 AMM262085 AWI262085 BGE262085 BQA262085 BZW262085 CJS262085 CTO262085 DDK262085 DNG262085 DXC262085 EGY262085 EQU262085 FAQ262085 FKM262085 FUI262085 GEE262085 GOA262085 GXW262085 HHS262085 HRO262085 IBK262085 ILG262085 IVC262085 JEY262085 JOU262085 JYQ262085 KIM262085 KSI262085 LCE262085 LMA262085 LVW262085 MFS262085 MPO262085 MZK262085 NJG262085 NTC262085 OCY262085 OMU262085 OWQ262085 PGM262085 PQI262085 QAE262085 QKA262085 QTW262085 RDS262085 RNO262085 RXK262085 SHG262085 SRC262085 TAY262085 TKU262085 TUQ262085 UEM262085 UOI262085 UYE262085 VIA262085 VRW262085 WBS262085 WLO262085 WVK262085 C327621 IY327621 SU327621 ACQ327621 AMM327621 AWI327621 BGE327621 BQA327621 BZW327621 CJS327621 CTO327621 DDK327621 DNG327621 DXC327621 EGY327621 EQU327621 FAQ327621 FKM327621 FUI327621 GEE327621 GOA327621 GXW327621 HHS327621 HRO327621 IBK327621 ILG327621 IVC327621 JEY327621 JOU327621 JYQ327621 KIM327621 KSI327621 LCE327621 LMA327621 LVW327621 MFS327621 MPO327621 MZK327621 NJG327621 NTC327621 OCY327621 OMU327621 OWQ327621 PGM327621 PQI327621 QAE327621 QKA327621 QTW327621 RDS327621 RNO327621 RXK327621 SHG327621 SRC327621 TAY327621 TKU327621 TUQ327621 UEM327621 UOI327621 UYE327621 VIA327621 VRW327621 WBS327621 WLO327621 WVK327621 C393157 IY393157 SU393157 ACQ393157 AMM393157 AWI393157 BGE393157 BQA393157 BZW393157 CJS393157 CTO393157 DDK393157 DNG393157 DXC393157 EGY393157 EQU393157 FAQ393157 FKM393157 FUI393157 GEE393157 GOA393157 GXW393157 HHS393157 HRO393157 IBK393157 ILG393157 IVC393157 JEY393157 JOU393157 JYQ393157 KIM393157 KSI393157 LCE393157 LMA393157 LVW393157 MFS393157 MPO393157 MZK393157 NJG393157 NTC393157 OCY393157 OMU393157 OWQ393157 PGM393157 PQI393157 QAE393157 QKA393157 QTW393157 RDS393157 RNO393157 RXK393157 SHG393157 SRC393157 TAY393157 TKU393157 TUQ393157 UEM393157 UOI393157 UYE393157 VIA393157 VRW393157 WBS393157 WLO393157 WVK393157 C458693 IY458693 SU458693 ACQ458693 AMM458693 AWI458693 BGE458693 BQA458693 BZW458693 CJS458693 CTO458693 DDK458693 DNG458693 DXC458693 EGY458693 EQU458693 FAQ458693 FKM458693 FUI458693 GEE458693 GOA458693 GXW458693 HHS458693 HRO458693 IBK458693 ILG458693 IVC458693 JEY458693 JOU458693 JYQ458693 KIM458693 KSI458693 LCE458693 LMA458693 LVW458693 MFS458693 MPO458693 MZK458693 NJG458693 NTC458693 OCY458693 OMU458693 OWQ458693 PGM458693 PQI458693 QAE458693 QKA458693 QTW458693 RDS458693 RNO458693 RXK458693 SHG458693 SRC458693 TAY458693 TKU458693 TUQ458693 UEM458693 UOI458693 UYE458693 VIA458693 VRW458693 WBS458693 WLO458693 WVK458693 C524229 IY524229 SU524229 ACQ524229 AMM524229 AWI524229 BGE524229 BQA524229 BZW524229 CJS524229 CTO524229 DDK524229 DNG524229 DXC524229 EGY524229 EQU524229 FAQ524229 FKM524229 FUI524229 GEE524229 GOA524229 GXW524229 HHS524229 HRO524229 IBK524229 ILG524229 IVC524229 JEY524229 JOU524229 JYQ524229 KIM524229 KSI524229 LCE524229 LMA524229 LVW524229 MFS524229 MPO524229 MZK524229 NJG524229 NTC524229 OCY524229 OMU524229 OWQ524229 PGM524229 PQI524229 QAE524229 QKA524229 QTW524229 RDS524229 RNO524229 RXK524229 SHG524229 SRC524229 TAY524229 TKU524229 TUQ524229 UEM524229 UOI524229 UYE524229 VIA524229 VRW524229 WBS524229 WLO524229 WVK524229 C589765 IY589765 SU589765 ACQ589765 AMM589765 AWI589765 BGE589765 BQA589765 BZW589765 CJS589765 CTO589765 DDK589765 DNG589765 DXC589765 EGY589765 EQU589765 FAQ589765 FKM589765 FUI589765 GEE589765 GOA589765 GXW589765 HHS589765 HRO589765 IBK589765 ILG589765 IVC589765 JEY589765 JOU589765 JYQ589765 KIM589765 KSI589765 LCE589765 LMA589765 LVW589765 MFS589765 MPO589765 MZK589765 NJG589765 NTC589765 OCY589765 OMU589765 OWQ589765 PGM589765 PQI589765 QAE589765 QKA589765 QTW589765 RDS589765 RNO589765 RXK589765 SHG589765 SRC589765 TAY589765 TKU589765 TUQ589765 UEM589765 UOI589765 UYE589765 VIA589765 VRW589765 WBS589765 WLO589765 WVK589765 C655301 IY655301 SU655301 ACQ655301 AMM655301 AWI655301 BGE655301 BQA655301 BZW655301 CJS655301 CTO655301 DDK655301 DNG655301 DXC655301 EGY655301 EQU655301 FAQ655301 FKM655301 FUI655301 GEE655301 GOA655301 GXW655301 HHS655301 HRO655301 IBK655301 ILG655301 IVC655301 JEY655301 JOU655301 JYQ655301 KIM655301 KSI655301 LCE655301 LMA655301 LVW655301 MFS655301 MPO655301 MZK655301 NJG655301 NTC655301 OCY655301 OMU655301 OWQ655301 PGM655301 PQI655301 QAE655301 QKA655301 QTW655301 RDS655301 RNO655301 RXK655301 SHG655301 SRC655301 TAY655301 TKU655301 TUQ655301 UEM655301 UOI655301 UYE655301 VIA655301 VRW655301 WBS655301 WLO655301 WVK655301 C720837 IY720837 SU720837 ACQ720837 AMM720837 AWI720837 BGE720837 BQA720837 BZW720837 CJS720837 CTO720837 DDK720837 DNG720837 DXC720837 EGY720837 EQU720837 FAQ720837 FKM720837 FUI720837 GEE720837 GOA720837 GXW720837 HHS720837 HRO720837 IBK720837 ILG720837 IVC720837 JEY720837 JOU720837 JYQ720837 KIM720837 KSI720837 LCE720837 LMA720837 LVW720837 MFS720837 MPO720837 MZK720837 NJG720837 NTC720837 OCY720837 OMU720837 OWQ720837 PGM720837 PQI720837 QAE720837 QKA720837 QTW720837 RDS720837 RNO720837 RXK720837 SHG720837 SRC720837 TAY720837 TKU720837 TUQ720837 UEM720837 UOI720837 UYE720837 VIA720837 VRW720837 WBS720837 WLO720837 WVK720837 C786373 IY786373 SU786373 ACQ786373 AMM786373 AWI786373 BGE786373 BQA786373 BZW786373 CJS786373 CTO786373 DDK786373 DNG786373 DXC786373 EGY786373 EQU786373 FAQ786373 FKM786373 FUI786373 GEE786373 GOA786373 GXW786373 HHS786373 HRO786373 IBK786373 ILG786373 IVC786373 JEY786373 JOU786373 JYQ786373 KIM786373 KSI786373 LCE786373 LMA786373 LVW786373 MFS786373 MPO786373 MZK786373 NJG786373 NTC786373 OCY786373 OMU786373 OWQ786373 PGM786373 PQI786373 QAE786373 QKA786373 QTW786373 RDS786373 RNO786373 RXK786373 SHG786373 SRC786373 TAY786373 TKU786373 TUQ786373 UEM786373 UOI786373 UYE786373 VIA786373 VRW786373 WBS786373 WLO786373 WVK786373 C851909 IY851909 SU851909 ACQ851909 AMM851909 AWI851909 BGE851909 BQA851909 BZW851909 CJS851909 CTO851909 DDK851909 DNG851909 DXC851909 EGY851909 EQU851909 FAQ851909 FKM851909 FUI851909 GEE851909 GOA851909 GXW851909 HHS851909 HRO851909 IBK851909 ILG851909 IVC851909 JEY851909 JOU851909 JYQ851909 KIM851909 KSI851909 LCE851909 LMA851909 LVW851909 MFS851909 MPO851909 MZK851909 NJG851909 NTC851909 OCY851909 OMU851909 OWQ851909 PGM851909 PQI851909 QAE851909 QKA851909 QTW851909 RDS851909 RNO851909 RXK851909 SHG851909 SRC851909 TAY851909 TKU851909 TUQ851909 UEM851909 UOI851909 UYE851909 VIA851909 VRW851909 WBS851909 WLO851909 WVK851909 C917445 IY917445 SU917445 ACQ917445 AMM917445 AWI917445 BGE917445 BQA917445 BZW917445 CJS917445 CTO917445 DDK917445 DNG917445 DXC917445 EGY917445 EQU917445 FAQ917445 FKM917445 FUI917445 GEE917445 GOA917445 GXW917445 HHS917445 HRO917445 IBK917445 ILG917445 IVC917445 JEY917445 JOU917445 JYQ917445 KIM917445 KSI917445 LCE917445 LMA917445 LVW917445 MFS917445 MPO917445 MZK917445 NJG917445 NTC917445 OCY917445 OMU917445 OWQ917445 PGM917445 PQI917445 QAE917445 QKA917445 QTW917445 RDS917445 RNO917445 RXK917445 SHG917445 SRC917445 TAY917445 TKU917445 TUQ917445 UEM917445 UOI917445 UYE917445 VIA917445 VRW917445 WBS917445 WLO917445 WVK917445 C982981 IY982981 SU982981 ACQ982981 AMM982981 AWI982981 BGE982981 BQA982981 BZW982981 CJS982981 CTO982981 DDK982981 DNG982981 DXC982981 EGY982981 EQU982981 FAQ982981 FKM982981 FUI982981 GEE982981 GOA982981 GXW982981 HHS982981 HRO982981 IBK982981 ILG982981 IVC982981 JEY982981 JOU982981 JYQ982981 KIM982981 KSI982981 LCE982981 LMA982981 LVW982981 MFS982981 MPO982981 MZK982981 NJG982981 NTC982981 OCY982981 OMU982981 OWQ982981 PGM982981 PQI982981 QAE982981 QKA982981 QTW982981 RDS982981 RNO982981 RXK982981 SHG982981 SRC982981 TAY982981 TKU982981 TUQ982981 UEM982981 UOI982981 UYE982981 VIA982981 VRW982981 WBS982981 WLO982981 WVK982981 C13 IY13 SU13 ACQ13 AMM13 AWI13 BGE13 BQA13 BZW13 CJS13 CTO13 DDK13 DNG13 DXC13 EGY13 EQU13 FAQ13 FKM13 FUI13 GEE13 GOA13 GXW13 HHS13 HRO13 IBK13 ILG13 IVC13 JEY13 JOU13 JYQ13 KIM13 KSI13 LCE13 LMA13 LVW13 MFS13 MPO13 MZK13 NJG13 NTC13 OCY13 OMU13 OWQ13 PGM13 PQI13 QAE13 QKA13 QTW13 RDS13 RNO13 RXK13 SHG13 SRC13 TAY13 TKU13 TUQ13 UEM13 UOI13 UYE13 VIA13 VRW13 WBS13 WLO13 WVK13 C65479 IY65479 SU65479 ACQ65479 AMM65479 AWI65479 BGE65479 BQA65479 BZW65479 CJS65479 CTO65479 DDK65479 DNG65479 DXC65479 EGY65479 EQU65479 FAQ65479 FKM65479 FUI65479 GEE65479 GOA65479 GXW65479 HHS65479 HRO65479 IBK65479 ILG65479 IVC65479 JEY65479 JOU65479 JYQ65479 KIM65479 KSI65479 LCE65479 LMA65479 LVW65479 MFS65479 MPO65479 MZK65479 NJG65479 NTC65479 OCY65479 OMU65479 OWQ65479 PGM65479 PQI65479 QAE65479 QKA65479 QTW65479 RDS65479 RNO65479 RXK65479 SHG65479 SRC65479 TAY65479 TKU65479 TUQ65479 UEM65479 UOI65479 UYE65479 VIA65479 VRW65479 WBS65479 WLO65479 WVK65479 C131015 IY131015 SU131015 ACQ131015 AMM131015 AWI131015 BGE131015 BQA131015 BZW131015 CJS131015 CTO131015 DDK131015 DNG131015 DXC131015 EGY131015 EQU131015 FAQ131015 FKM131015 FUI131015 GEE131015 GOA131015 GXW131015 HHS131015 HRO131015 IBK131015 ILG131015 IVC131015 JEY131015 JOU131015 JYQ131015 KIM131015 KSI131015 LCE131015 LMA131015 LVW131015 MFS131015 MPO131015 MZK131015 NJG131015 NTC131015 OCY131015 OMU131015 OWQ131015 PGM131015 PQI131015 QAE131015 QKA131015 QTW131015 RDS131015 RNO131015 RXK131015 SHG131015 SRC131015 TAY131015 TKU131015 TUQ131015 UEM131015 UOI131015 UYE131015 VIA131015 VRW131015 WBS131015 WLO131015 WVK131015 C196551 IY196551 SU196551 ACQ196551 AMM196551 AWI196551 BGE196551 BQA196551 BZW196551 CJS196551 CTO196551 DDK196551 DNG196551 DXC196551 EGY196551 EQU196551 FAQ196551 FKM196551 FUI196551 GEE196551 GOA196551 GXW196551 HHS196551 HRO196551 IBK196551 ILG196551 IVC196551 JEY196551 JOU196551 JYQ196551 KIM196551 KSI196551 LCE196551 LMA196551 LVW196551 MFS196551 MPO196551 MZK196551 NJG196551 NTC196551 OCY196551 OMU196551 OWQ196551 PGM196551 PQI196551 QAE196551 QKA196551 QTW196551 RDS196551 RNO196551 RXK196551 SHG196551 SRC196551 TAY196551 TKU196551 TUQ196551 UEM196551 UOI196551 UYE196551 VIA196551 VRW196551 WBS196551 WLO196551 WVK196551 C262087 IY262087 SU262087 ACQ262087 AMM262087 AWI262087 BGE262087 BQA262087 BZW262087 CJS262087 CTO262087 DDK262087 DNG262087 DXC262087 EGY262087 EQU262087 FAQ262087 FKM262087 FUI262087 GEE262087 GOA262087 GXW262087 HHS262087 HRO262087 IBK262087 ILG262087 IVC262087 JEY262087 JOU262087 JYQ262087 KIM262087 KSI262087 LCE262087 LMA262087 LVW262087 MFS262087 MPO262087 MZK262087 NJG262087 NTC262087 OCY262087 OMU262087 OWQ262087 PGM262087 PQI262087 QAE262087 QKA262087 QTW262087 RDS262087 RNO262087 RXK262087 SHG262087 SRC262087 TAY262087 TKU262087 TUQ262087 UEM262087 UOI262087 UYE262087 VIA262087 VRW262087 WBS262087 WLO262087 WVK262087 C327623 IY327623 SU327623 ACQ327623 AMM327623 AWI327623 BGE327623 BQA327623 BZW327623 CJS327623 CTO327623 DDK327623 DNG327623 DXC327623 EGY327623 EQU327623 FAQ327623 FKM327623 FUI327623 GEE327623 GOA327623 GXW327623 HHS327623 HRO327623 IBK327623 ILG327623 IVC327623 JEY327623 JOU327623 JYQ327623 KIM327623 KSI327623 LCE327623 LMA327623 LVW327623 MFS327623 MPO327623 MZK327623 NJG327623 NTC327623 OCY327623 OMU327623 OWQ327623 PGM327623 PQI327623 QAE327623 QKA327623 QTW327623 RDS327623 RNO327623 RXK327623 SHG327623 SRC327623 TAY327623 TKU327623 TUQ327623 UEM327623 UOI327623 UYE327623 VIA327623 VRW327623 WBS327623 WLO327623 WVK327623 C393159 IY393159 SU393159 ACQ393159 AMM393159 AWI393159 BGE393159 BQA393159 BZW393159 CJS393159 CTO393159 DDK393159 DNG393159 DXC393159 EGY393159 EQU393159 FAQ393159 FKM393159 FUI393159 GEE393159 GOA393159 GXW393159 HHS393159 HRO393159 IBK393159 ILG393159 IVC393159 JEY393159 JOU393159 JYQ393159 KIM393159 KSI393159 LCE393159 LMA393159 LVW393159 MFS393159 MPO393159 MZK393159 NJG393159 NTC393159 OCY393159 OMU393159 OWQ393159 PGM393159 PQI393159 QAE393159 QKA393159 QTW393159 RDS393159 RNO393159 RXK393159 SHG393159 SRC393159 TAY393159 TKU393159 TUQ393159 UEM393159 UOI393159 UYE393159 VIA393159 VRW393159 WBS393159 WLO393159 WVK393159 C458695 IY458695 SU458695 ACQ458695 AMM458695 AWI458695 BGE458695 BQA458695 BZW458695 CJS458695 CTO458695 DDK458695 DNG458695 DXC458695 EGY458695 EQU458695 FAQ458695 FKM458695 FUI458695 GEE458695 GOA458695 GXW458695 HHS458695 HRO458695 IBK458695 ILG458695 IVC458695 JEY458695 JOU458695 JYQ458695 KIM458695 KSI458695 LCE458695 LMA458695 LVW458695 MFS458695 MPO458695 MZK458695 NJG458695 NTC458695 OCY458695 OMU458695 OWQ458695 PGM458695 PQI458695 QAE458695 QKA458695 QTW458695 RDS458695 RNO458695 RXK458695 SHG458695 SRC458695 TAY458695 TKU458695 TUQ458695 UEM458695 UOI458695 UYE458695 VIA458695 VRW458695 WBS458695 WLO458695 WVK458695 C524231 IY524231 SU524231 ACQ524231 AMM524231 AWI524231 BGE524231 BQA524231 BZW524231 CJS524231 CTO524231 DDK524231 DNG524231 DXC524231 EGY524231 EQU524231 FAQ524231 FKM524231 FUI524231 GEE524231 GOA524231 GXW524231 HHS524231 HRO524231 IBK524231 ILG524231 IVC524231 JEY524231 JOU524231 JYQ524231 KIM524231 KSI524231 LCE524231 LMA524231 LVW524231 MFS524231 MPO524231 MZK524231 NJG524231 NTC524231 OCY524231 OMU524231 OWQ524231 PGM524231 PQI524231 QAE524231 QKA524231 QTW524231 RDS524231 RNO524231 RXK524231 SHG524231 SRC524231 TAY524231 TKU524231 TUQ524231 UEM524231 UOI524231 UYE524231 VIA524231 VRW524231 WBS524231 WLO524231 WVK524231 C589767 IY589767 SU589767 ACQ589767 AMM589767 AWI589767 BGE589767 BQA589767 BZW589767 CJS589767 CTO589767 DDK589767 DNG589767 DXC589767 EGY589767 EQU589767 FAQ589767 FKM589767 FUI589767 GEE589767 GOA589767 GXW589767 HHS589767 HRO589767 IBK589767 ILG589767 IVC589767 JEY589767 JOU589767 JYQ589767 KIM589767 KSI589767 LCE589767 LMA589767 LVW589767 MFS589767 MPO589767 MZK589767 NJG589767 NTC589767 OCY589767 OMU589767 OWQ589767 PGM589767 PQI589767 QAE589767 QKA589767 QTW589767 RDS589767 RNO589767 RXK589767 SHG589767 SRC589767 TAY589767 TKU589767 TUQ589767 UEM589767 UOI589767 UYE589767 VIA589767 VRW589767 WBS589767 WLO589767 WVK589767 C655303 IY655303 SU655303 ACQ655303 AMM655303 AWI655303 BGE655303 BQA655303 BZW655303 CJS655303 CTO655303 DDK655303 DNG655303 DXC655303 EGY655303 EQU655303 FAQ655303 FKM655303 FUI655303 GEE655303 GOA655303 GXW655303 HHS655303 HRO655303 IBK655303 ILG655303 IVC655303 JEY655303 JOU655303 JYQ655303 KIM655303 KSI655303 LCE655303 LMA655303 LVW655303 MFS655303 MPO655303 MZK655303 NJG655303 NTC655303 OCY655303 OMU655303 OWQ655303 PGM655303 PQI655303 QAE655303 QKA655303 QTW655303 RDS655303 RNO655303 RXK655303 SHG655303 SRC655303 TAY655303 TKU655303 TUQ655303 UEM655303 UOI655303 UYE655303 VIA655303 VRW655303 WBS655303 WLO655303 WVK655303 C720839 IY720839 SU720839 ACQ720839 AMM720839 AWI720839 BGE720839 BQA720839 BZW720839 CJS720839 CTO720839 DDK720839 DNG720839 DXC720839 EGY720839 EQU720839 FAQ720839 FKM720839 FUI720839 GEE720839 GOA720839 GXW720839 HHS720839 HRO720839 IBK720839 ILG720839 IVC720839 JEY720839 JOU720839 JYQ720839 KIM720839 KSI720839 LCE720839 LMA720839 LVW720839 MFS720839 MPO720839 MZK720839 NJG720839 NTC720839 OCY720839 OMU720839 OWQ720839 PGM720839 PQI720839 QAE720839 QKA720839 QTW720839 RDS720839 RNO720839 RXK720839 SHG720839 SRC720839 TAY720839 TKU720839 TUQ720839 UEM720839 UOI720839 UYE720839 VIA720839 VRW720839 WBS720839 WLO720839 WVK720839 C786375 IY786375 SU786375 ACQ786375 AMM786375 AWI786375 BGE786375 BQA786375 BZW786375 CJS786375 CTO786375 DDK786375 DNG786375 DXC786375 EGY786375 EQU786375 FAQ786375 FKM786375 FUI786375 GEE786375 GOA786375 GXW786375 HHS786375 HRO786375 IBK786375 ILG786375 IVC786375 JEY786375 JOU786375 JYQ786375 KIM786375 KSI786375 LCE786375 LMA786375 LVW786375 MFS786375 MPO786375 MZK786375 NJG786375 NTC786375 OCY786375 OMU786375 OWQ786375 PGM786375 PQI786375 QAE786375 QKA786375 QTW786375 RDS786375 RNO786375 RXK786375 SHG786375 SRC786375 TAY786375 TKU786375 TUQ786375 UEM786375 UOI786375 UYE786375 VIA786375 VRW786375 WBS786375 WLO786375 WVK786375 C851911 IY851911 SU851911 ACQ851911 AMM851911 AWI851911 BGE851911 BQA851911 BZW851911 CJS851911 CTO851911 DDK851911 DNG851911 DXC851911 EGY851911 EQU851911 FAQ851911 FKM851911 FUI851911 GEE851911 GOA851911 GXW851911 HHS851911 HRO851911 IBK851911 ILG851911 IVC851911 JEY851911 JOU851911 JYQ851911 KIM851911 KSI851911 LCE851911 LMA851911 LVW851911 MFS851911 MPO851911 MZK851911 NJG851911 NTC851911 OCY851911 OMU851911 OWQ851911 PGM851911 PQI851911 QAE851911 QKA851911 QTW851911 RDS851911 RNO851911 RXK851911 SHG851911 SRC851911 TAY851911 TKU851911 TUQ851911 UEM851911 UOI851911 UYE851911 VIA851911 VRW851911 WBS851911 WLO851911 WVK851911 C917447 IY917447 SU917447 ACQ917447 AMM917447 AWI917447 BGE917447 BQA917447 BZW917447 CJS917447 CTO917447 DDK917447 DNG917447 DXC917447 EGY917447 EQU917447 FAQ917447 FKM917447 FUI917447 GEE917447 GOA917447 GXW917447 HHS917447 HRO917447 IBK917447 ILG917447 IVC917447 JEY917447 JOU917447 JYQ917447 KIM917447 KSI917447 LCE917447 LMA917447 LVW917447 MFS917447 MPO917447 MZK917447 NJG917447 NTC917447 OCY917447 OMU917447 OWQ917447 PGM917447 PQI917447 QAE917447 QKA917447 QTW917447 RDS917447 RNO917447 RXK917447 SHG917447 SRC917447 TAY917447 TKU917447 TUQ917447 UEM917447 UOI917447 UYE917447 VIA917447 VRW917447 WBS917447 WLO917447 WVK917447 C982983 IY982983 SU982983 ACQ982983 AMM982983 AWI982983 BGE982983 BQA982983 BZW982983 CJS982983 CTO982983 DDK982983 DNG982983 DXC982983 EGY982983 EQU982983 FAQ982983 FKM982983 FUI982983 GEE982983 GOA982983 GXW982983 HHS982983 HRO982983 IBK982983 ILG982983 IVC982983 JEY982983 JOU982983 JYQ982983 KIM982983 KSI982983 LCE982983 LMA982983 LVW982983 MFS982983 MPO982983 MZK982983 NJG982983 NTC982983 OCY982983 OMU982983 OWQ982983 PGM982983 PQI982983 QAE982983 QKA982983 QTW982983 RDS982983 RNO982983 RXK982983 SHG982983 SRC982983 TAY982983 TKU982983 TUQ982983 UEM982983 UOI982983 UYE982983 VIA982983 VRW982983 WBS982983 WLO982983 WVK982983 C15 IY15 SU15 ACQ15 AMM15 AWI15 BGE15 BQA15 BZW15 CJS15 CTO15 DDK15 DNG15 DXC15 EGY15 EQU15 FAQ15 FKM15 FUI15 GEE15 GOA15 GXW15 HHS15 HRO15 IBK15 ILG15 IVC15 JEY15 JOU15 JYQ15 KIM15 KSI15 LCE15 LMA15 LVW15 MFS15 MPO15 MZK15 NJG15 NTC15 OCY15 OMU15 OWQ15 PGM15 PQI15 QAE15 QKA15 QTW15 RDS15 RNO15 RXK15 SHG15 SRC15 TAY15 TKU15 TUQ15 UEM15 UOI15 UYE15 VIA15 VRW15 WBS15 WLO15 WVK15 C65481 IY65481 SU65481 ACQ65481 AMM65481 AWI65481 BGE65481 BQA65481 BZW65481 CJS65481 CTO65481 DDK65481 DNG65481 DXC65481 EGY65481 EQU65481 FAQ65481 FKM65481 FUI65481 GEE65481 GOA65481 GXW65481 HHS65481 HRO65481 IBK65481 ILG65481 IVC65481 JEY65481 JOU65481 JYQ65481 KIM65481 KSI65481 LCE65481 LMA65481 LVW65481 MFS65481 MPO65481 MZK65481 NJG65481 NTC65481 OCY65481 OMU65481 OWQ65481 PGM65481 PQI65481 QAE65481 QKA65481 QTW65481 RDS65481 RNO65481 RXK65481 SHG65481 SRC65481 TAY65481 TKU65481 TUQ65481 UEM65481 UOI65481 UYE65481 VIA65481 VRW65481 WBS65481 WLO65481 WVK65481 C131017 IY131017 SU131017 ACQ131017 AMM131017 AWI131017 BGE131017 BQA131017 BZW131017 CJS131017 CTO131017 DDK131017 DNG131017 DXC131017 EGY131017 EQU131017 FAQ131017 FKM131017 FUI131017 GEE131017 GOA131017 GXW131017 HHS131017 HRO131017 IBK131017 ILG131017 IVC131017 JEY131017 JOU131017 JYQ131017 KIM131017 KSI131017 LCE131017 LMA131017 LVW131017 MFS131017 MPO131017 MZK131017 NJG131017 NTC131017 OCY131017 OMU131017 OWQ131017 PGM131017 PQI131017 QAE131017 QKA131017 QTW131017 RDS131017 RNO131017 RXK131017 SHG131017 SRC131017 TAY131017 TKU131017 TUQ131017 UEM131017 UOI131017 UYE131017 VIA131017 VRW131017 WBS131017 WLO131017 WVK131017 C196553 IY196553 SU196553 ACQ196553 AMM196553 AWI196553 BGE196553 BQA196553 BZW196553 CJS196553 CTO196553 DDK196553 DNG196553 DXC196553 EGY196553 EQU196553 FAQ196553 FKM196553 FUI196553 GEE196553 GOA196553 GXW196553 HHS196553 HRO196553 IBK196553 ILG196553 IVC196553 JEY196553 JOU196553 JYQ196553 KIM196553 KSI196553 LCE196553 LMA196553 LVW196553 MFS196553 MPO196553 MZK196553 NJG196553 NTC196553 OCY196553 OMU196553 OWQ196553 PGM196553 PQI196553 QAE196553 QKA196553 QTW196553 RDS196553 RNO196553 RXK196553 SHG196553 SRC196553 TAY196553 TKU196553 TUQ196553 UEM196553 UOI196553 UYE196553 VIA196553 VRW196553 WBS196553 WLO196553 WVK196553 C262089 IY262089 SU262089 ACQ262089 AMM262089 AWI262089 BGE262089 BQA262089 BZW262089 CJS262089 CTO262089 DDK262089 DNG262089 DXC262089 EGY262089 EQU262089 FAQ262089 FKM262089 FUI262089 GEE262089 GOA262089 GXW262089 HHS262089 HRO262089 IBK262089 ILG262089 IVC262089 JEY262089 JOU262089 JYQ262089 KIM262089 KSI262089 LCE262089 LMA262089 LVW262089 MFS262089 MPO262089 MZK262089 NJG262089 NTC262089 OCY262089 OMU262089 OWQ262089 PGM262089 PQI262089 QAE262089 QKA262089 QTW262089 RDS262089 RNO262089 RXK262089 SHG262089 SRC262089 TAY262089 TKU262089 TUQ262089 UEM262089 UOI262089 UYE262089 VIA262089 VRW262089 WBS262089 WLO262089 WVK262089 C327625 IY327625 SU327625 ACQ327625 AMM327625 AWI327625 BGE327625 BQA327625 BZW327625 CJS327625 CTO327625 DDK327625 DNG327625 DXC327625 EGY327625 EQU327625 FAQ327625 FKM327625 FUI327625 GEE327625 GOA327625 GXW327625 HHS327625 HRO327625 IBK327625 ILG327625 IVC327625 JEY327625 JOU327625 JYQ327625 KIM327625 KSI327625 LCE327625 LMA327625 LVW327625 MFS327625 MPO327625 MZK327625 NJG327625 NTC327625 OCY327625 OMU327625 OWQ327625 PGM327625 PQI327625 QAE327625 QKA327625 QTW327625 RDS327625 RNO327625 RXK327625 SHG327625 SRC327625 TAY327625 TKU327625 TUQ327625 UEM327625 UOI327625 UYE327625 VIA327625 VRW327625 WBS327625 WLO327625 WVK327625 C393161 IY393161 SU393161 ACQ393161 AMM393161 AWI393161 BGE393161 BQA393161 BZW393161 CJS393161 CTO393161 DDK393161 DNG393161 DXC393161 EGY393161 EQU393161 FAQ393161 FKM393161 FUI393161 GEE393161 GOA393161 GXW393161 HHS393161 HRO393161 IBK393161 ILG393161 IVC393161 JEY393161 JOU393161 JYQ393161 KIM393161 KSI393161 LCE393161 LMA393161 LVW393161 MFS393161 MPO393161 MZK393161 NJG393161 NTC393161 OCY393161 OMU393161 OWQ393161 PGM393161 PQI393161 QAE393161 QKA393161 QTW393161 RDS393161 RNO393161 RXK393161 SHG393161 SRC393161 TAY393161 TKU393161 TUQ393161 UEM393161 UOI393161 UYE393161 VIA393161 VRW393161 WBS393161 WLO393161 WVK393161 C458697 IY458697 SU458697 ACQ458697 AMM458697 AWI458697 BGE458697 BQA458697 BZW458697 CJS458697 CTO458697 DDK458697 DNG458697 DXC458697 EGY458697 EQU458697 FAQ458697 FKM458697 FUI458697 GEE458697 GOA458697 GXW458697 HHS458697 HRO458697 IBK458697 ILG458697 IVC458697 JEY458697 JOU458697 JYQ458697 KIM458697 KSI458697 LCE458697 LMA458697 LVW458697 MFS458697 MPO458697 MZK458697 NJG458697 NTC458697 OCY458697 OMU458697 OWQ458697 PGM458697 PQI458697 QAE458697 QKA458697 QTW458697 RDS458697 RNO458697 RXK458697 SHG458697 SRC458697 TAY458697 TKU458697 TUQ458697 UEM458697 UOI458697 UYE458697 VIA458697 VRW458697 WBS458697 WLO458697 WVK458697 C524233 IY524233 SU524233 ACQ524233 AMM524233 AWI524233 BGE524233 BQA524233 BZW524233 CJS524233 CTO524233 DDK524233 DNG524233 DXC524233 EGY524233 EQU524233 FAQ524233 FKM524233 FUI524233 GEE524233 GOA524233 GXW524233 HHS524233 HRO524233 IBK524233 ILG524233 IVC524233 JEY524233 JOU524233 JYQ524233 KIM524233 KSI524233 LCE524233 LMA524233 LVW524233 MFS524233 MPO524233 MZK524233 NJG524233 NTC524233 OCY524233 OMU524233 OWQ524233 PGM524233 PQI524233 QAE524233 QKA524233 QTW524233 RDS524233 RNO524233 RXK524233 SHG524233 SRC524233 TAY524233 TKU524233 TUQ524233 UEM524233 UOI524233 UYE524233 VIA524233 VRW524233 WBS524233 WLO524233 WVK524233 C589769 IY589769 SU589769 ACQ589769 AMM589769 AWI589769 BGE589769 BQA589769 BZW589769 CJS589769 CTO589769 DDK589769 DNG589769 DXC589769 EGY589769 EQU589769 FAQ589769 FKM589769 FUI589769 GEE589769 GOA589769 GXW589769 HHS589769 HRO589769 IBK589769 ILG589769 IVC589769 JEY589769 JOU589769 JYQ589769 KIM589769 KSI589769 LCE589769 LMA589769 LVW589769 MFS589769 MPO589769 MZK589769 NJG589769 NTC589769 OCY589769 OMU589769 OWQ589769 PGM589769 PQI589769 QAE589769 QKA589769 QTW589769 RDS589769 RNO589769 RXK589769 SHG589769 SRC589769 TAY589769 TKU589769 TUQ589769 UEM589769 UOI589769 UYE589769 VIA589769 VRW589769 WBS589769 WLO589769 WVK589769 C655305 IY655305 SU655305 ACQ655305 AMM655305 AWI655305 BGE655305 BQA655305 BZW655305 CJS655305 CTO655305 DDK655305 DNG655305 DXC655305 EGY655305 EQU655305 FAQ655305 FKM655305 FUI655305 GEE655305 GOA655305 GXW655305 HHS655305 HRO655305 IBK655305 ILG655305 IVC655305 JEY655305 JOU655305 JYQ655305 KIM655305 KSI655305 LCE655305 LMA655305 LVW655305 MFS655305 MPO655305 MZK655305 NJG655305 NTC655305 OCY655305 OMU655305 OWQ655305 PGM655305 PQI655305 QAE655305 QKA655305 QTW655305 RDS655305 RNO655305 RXK655305 SHG655305 SRC655305 TAY655305 TKU655305 TUQ655305 UEM655305 UOI655305 UYE655305 VIA655305 VRW655305 WBS655305 WLO655305 WVK655305 C720841 IY720841 SU720841 ACQ720841 AMM720841 AWI720841 BGE720841 BQA720841 BZW720841 CJS720841 CTO720841 DDK720841 DNG720841 DXC720841 EGY720841 EQU720841 FAQ720841 FKM720841 FUI720841 GEE720841 GOA720841 GXW720841 HHS720841 HRO720841 IBK720841 ILG720841 IVC720841 JEY720841 JOU720841 JYQ720841 KIM720841 KSI720841 LCE720841 LMA720841 LVW720841 MFS720841 MPO720841 MZK720841 NJG720841 NTC720841 OCY720841 OMU720841 OWQ720841 PGM720841 PQI720841 QAE720841 QKA720841 QTW720841 RDS720841 RNO720841 RXK720841 SHG720841 SRC720841 TAY720841 TKU720841 TUQ720841 UEM720841 UOI720841 UYE720841 VIA720841 VRW720841 WBS720841 WLO720841 WVK720841 C786377 IY786377 SU786377 ACQ786377 AMM786377 AWI786377 BGE786377 BQA786377 BZW786377 CJS786377 CTO786377 DDK786377 DNG786377 DXC786377 EGY786377 EQU786377 FAQ786377 FKM786377 FUI786377 GEE786377 GOA786377 GXW786377 HHS786377 HRO786377 IBK786377 ILG786377 IVC786377 JEY786377 JOU786377 JYQ786377 KIM786377 KSI786377 LCE786377 LMA786377 LVW786377 MFS786377 MPO786377 MZK786377 NJG786377 NTC786377 OCY786377 OMU786377 OWQ786377 PGM786377 PQI786377 QAE786377 QKA786377 QTW786377 RDS786377 RNO786377 RXK786377 SHG786377 SRC786377 TAY786377 TKU786377 TUQ786377 UEM786377 UOI786377 UYE786377 VIA786377 VRW786377 WBS786377 WLO786377 WVK786377 C851913 IY851913 SU851913 ACQ851913 AMM851913 AWI851913 BGE851913 BQA851913 BZW851913 CJS851913 CTO851913 DDK851913 DNG851913 DXC851913 EGY851913 EQU851913 FAQ851913 FKM851913 FUI851913 GEE851913 GOA851913 GXW851913 HHS851913 HRO851913 IBK851913 ILG851913 IVC851913 JEY851913 JOU851913 JYQ851913 KIM851913 KSI851913 LCE851913 LMA851913 LVW851913 MFS851913 MPO851913 MZK851913 NJG851913 NTC851913 OCY851913 OMU851913 OWQ851913 PGM851913 PQI851913 QAE851913 QKA851913 QTW851913 RDS851913 RNO851913 RXK851913 SHG851913 SRC851913 TAY851913 TKU851913 TUQ851913 UEM851913 UOI851913 UYE851913 VIA851913 VRW851913 WBS851913 WLO851913 WVK851913 C917449 IY917449 SU917449 ACQ917449 AMM917449 AWI917449 BGE917449 BQA917449 BZW917449 CJS917449 CTO917449 DDK917449 DNG917449 DXC917449 EGY917449 EQU917449 FAQ917449 FKM917449 FUI917449 GEE917449 GOA917449 GXW917449 HHS917449 HRO917449 IBK917449 ILG917449 IVC917449 JEY917449 JOU917449 JYQ917449 KIM917449 KSI917449 LCE917449 LMA917449 LVW917449 MFS917449 MPO917449 MZK917449 NJG917449 NTC917449 OCY917449 OMU917449 OWQ917449 PGM917449 PQI917449 QAE917449 QKA917449 QTW917449 RDS917449 RNO917449 RXK917449 SHG917449 SRC917449 TAY917449 TKU917449 TUQ917449 UEM917449 UOI917449 UYE917449 VIA917449 VRW917449 WBS917449 WLO917449 WVK917449 C982985 IY982985 SU982985 ACQ982985 AMM982985 AWI982985 BGE982985 BQA982985 BZW982985 CJS982985 CTO982985 DDK982985 DNG982985 DXC982985 EGY982985 EQU982985 FAQ982985 FKM982985 FUI982985 GEE982985 GOA982985 GXW982985 HHS982985 HRO982985 IBK982985 ILG982985 IVC982985 JEY982985 JOU982985 JYQ982985 KIM982985 KSI982985 LCE982985 LMA982985 LVW982985 MFS982985 MPO982985 MZK982985 NJG982985 NTC982985 OCY982985 OMU982985 OWQ982985 PGM982985 PQI982985 QAE982985 QKA982985 QTW982985 RDS982985 RNO982985 RXK982985 SHG982985 SRC982985 TAY982985 TKU982985 TUQ982985 UEM982985 UOI982985 UYE982985 VIA982985 VRW982985 WBS982985 WLO982985 WVK982985 C17 IY17 SU17 ACQ17 AMM17 AWI17 BGE17 BQA17 BZW17 CJS17 CTO17 DDK17 DNG17 DXC17 EGY17 EQU17 FAQ17 FKM17 FUI17 GEE17 GOA17 GXW17 HHS17 HRO17 IBK17 ILG17 IVC17 JEY17 JOU17 JYQ17 KIM17 KSI17 LCE17 LMA17 LVW17 MFS17 MPO17 MZK17 NJG17 NTC17 OCY17 OMU17 OWQ17 PGM17 PQI17 QAE17 QKA17 QTW17 RDS17 RNO17 RXK17 SHG17 SRC17 TAY17 TKU17 TUQ17 UEM17 UOI17 UYE17 VIA17 VRW17 WBS17 WLO17 WVK17 C65483 IY65483 SU65483 ACQ65483 AMM65483 AWI65483 BGE65483 BQA65483 BZW65483 CJS65483 CTO65483 DDK65483 DNG65483 DXC65483 EGY65483 EQU65483 FAQ65483 FKM65483 FUI65483 GEE65483 GOA65483 GXW65483 HHS65483 HRO65483 IBK65483 ILG65483 IVC65483 JEY65483 JOU65483 JYQ65483 KIM65483 KSI65483 LCE65483 LMA65483 LVW65483 MFS65483 MPO65483 MZK65483 NJG65483 NTC65483 OCY65483 OMU65483 OWQ65483 PGM65483 PQI65483 QAE65483 QKA65483 QTW65483 RDS65483 RNO65483 RXK65483 SHG65483 SRC65483 TAY65483 TKU65483 TUQ65483 UEM65483 UOI65483 UYE65483 VIA65483 VRW65483 WBS65483 WLO65483 WVK65483 C131019 IY131019 SU131019 ACQ131019 AMM131019 AWI131019 BGE131019 BQA131019 BZW131019 CJS131019 CTO131019 DDK131019 DNG131019 DXC131019 EGY131019 EQU131019 FAQ131019 FKM131019 FUI131019 GEE131019 GOA131019 GXW131019 HHS131019 HRO131019 IBK131019 ILG131019 IVC131019 JEY131019 JOU131019 JYQ131019 KIM131019 KSI131019 LCE131019 LMA131019 LVW131019 MFS131019 MPO131019 MZK131019 NJG131019 NTC131019 OCY131019 OMU131019 OWQ131019 PGM131019 PQI131019 QAE131019 QKA131019 QTW131019 RDS131019 RNO131019 RXK131019 SHG131019 SRC131019 TAY131019 TKU131019 TUQ131019 UEM131019 UOI131019 UYE131019 VIA131019 VRW131019 WBS131019 WLO131019 WVK131019 C196555 IY196555 SU196555 ACQ196555 AMM196555 AWI196555 BGE196555 BQA196555 BZW196555 CJS196555 CTO196555 DDK196555 DNG196555 DXC196555 EGY196555 EQU196555 FAQ196555 FKM196555 FUI196555 GEE196555 GOA196555 GXW196555 HHS196555 HRO196555 IBK196555 ILG196555 IVC196555 JEY196555 JOU196555 JYQ196555 KIM196555 KSI196555 LCE196555 LMA196555 LVW196555 MFS196555 MPO196555 MZK196555 NJG196555 NTC196555 OCY196555 OMU196555 OWQ196555 PGM196555 PQI196555 QAE196555 QKA196555 QTW196555 RDS196555 RNO196555 RXK196555 SHG196555 SRC196555 TAY196555 TKU196555 TUQ196555 UEM196555 UOI196555 UYE196555 VIA196555 VRW196555 WBS196555 WLO196555 WVK196555 C262091 IY262091 SU262091 ACQ262091 AMM262091 AWI262091 BGE262091 BQA262091 BZW262091 CJS262091 CTO262091 DDK262091 DNG262091 DXC262091 EGY262091 EQU262091 FAQ262091 FKM262091 FUI262091 GEE262091 GOA262091 GXW262091 HHS262091 HRO262091 IBK262091 ILG262091 IVC262091 JEY262091 JOU262091 JYQ262091 KIM262091 KSI262091 LCE262091 LMA262091 LVW262091 MFS262091 MPO262091 MZK262091 NJG262091 NTC262091 OCY262091 OMU262091 OWQ262091 PGM262091 PQI262091 QAE262091 QKA262091 QTW262091 RDS262091 RNO262091 RXK262091 SHG262091 SRC262091 TAY262091 TKU262091 TUQ262091 UEM262091 UOI262091 UYE262091 VIA262091 VRW262091 WBS262091 WLO262091 WVK262091 C327627 IY327627 SU327627 ACQ327627 AMM327627 AWI327627 BGE327627 BQA327627 BZW327627 CJS327627 CTO327627 DDK327627 DNG327627 DXC327627 EGY327627 EQU327627 FAQ327627 FKM327627 FUI327627 GEE327627 GOA327627 GXW327627 HHS327627 HRO327627 IBK327627 ILG327627 IVC327627 JEY327627 JOU327627 JYQ327627 KIM327627 KSI327627 LCE327627 LMA327627 LVW327627 MFS327627 MPO327627 MZK327627 NJG327627 NTC327627 OCY327627 OMU327627 OWQ327627 PGM327627 PQI327627 QAE327627 QKA327627 QTW327627 RDS327627 RNO327627 RXK327627 SHG327627 SRC327627 TAY327627 TKU327627 TUQ327627 UEM327627 UOI327627 UYE327627 VIA327627 VRW327627 WBS327627 WLO327627 WVK327627 C393163 IY393163 SU393163 ACQ393163 AMM393163 AWI393163 BGE393163 BQA393163 BZW393163 CJS393163 CTO393163 DDK393163 DNG393163 DXC393163 EGY393163 EQU393163 FAQ393163 FKM393163 FUI393163 GEE393163 GOA393163 GXW393163 HHS393163 HRO393163 IBK393163 ILG393163 IVC393163 JEY393163 JOU393163 JYQ393163 KIM393163 KSI393163 LCE393163 LMA393163 LVW393163 MFS393163 MPO393163 MZK393163 NJG393163 NTC393163 OCY393163 OMU393163 OWQ393163 PGM393163 PQI393163 QAE393163 QKA393163 QTW393163 RDS393163 RNO393163 RXK393163 SHG393163 SRC393163 TAY393163 TKU393163 TUQ393163 UEM393163 UOI393163 UYE393163 VIA393163 VRW393163 WBS393163 WLO393163 WVK393163 C458699 IY458699 SU458699 ACQ458699 AMM458699 AWI458699 BGE458699 BQA458699 BZW458699 CJS458699 CTO458699 DDK458699 DNG458699 DXC458699 EGY458699 EQU458699 FAQ458699 FKM458699 FUI458699 GEE458699 GOA458699 GXW458699 HHS458699 HRO458699 IBK458699 ILG458699 IVC458699 JEY458699 JOU458699 JYQ458699 KIM458699 KSI458699 LCE458699 LMA458699 LVW458699 MFS458699 MPO458699 MZK458699 NJG458699 NTC458699 OCY458699 OMU458699 OWQ458699 PGM458699 PQI458699 QAE458699 QKA458699 QTW458699 RDS458699 RNO458699 RXK458699 SHG458699 SRC458699 TAY458699 TKU458699 TUQ458699 UEM458699 UOI458699 UYE458699 VIA458699 VRW458699 WBS458699 WLO458699 WVK458699 C524235 IY524235 SU524235 ACQ524235 AMM524235 AWI524235 BGE524235 BQA524235 BZW524235 CJS524235 CTO524235 DDK524235 DNG524235 DXC524235 EGY524235 EQU524235 FAQ524235 FKM524235 FUI524235 GEE524235 GOA524235 GXW524235 HHS524235 HRO524235 IBK524235 ILG524235 IVC524235 JEY524235 JOU524235 JYQ524235 KIM524235 KSI524235 LCE524235 LMA524235 LVW524235 MFS524235 MPO524235 MZK524235 NJG524235 NTC524235 OCY524235 OMU524235 OWQ524235 PGM524235 PQI524235 QAE524235 QKA524235 QTW524235 RDS524235 RNO524235 RXK524235 SHG524235 SRC524235 TAY524235 TKU524235 TUQ524235 UEM524235 UOI524235 UYE524235 VIA524235 VRW524235 WBS524235 WLO524235 WVK524235 C589771 IY589771 SU589771 ACQ589771 AMM589771 AWI589771 BGE589771 BQA589771 BZW589771 CJS589771 CTO589771 DDK589771 DNG589771 DXC589771 EGY589771 EQU589771 FAQ589771 FKM589771 FUI589771 GEE589771 GOA589771 GXW589771 HHS589771 HRO589771 IBK589771 ILG589771 IVC589771 JEY589771 JOU589771 JYQ589771 KIM589771 KSI589771 LCE589771 LMA589771 LVW589771 MFS589771 MPO589771 MZK589771 NJG589771 NTC589771 OCY589771 OMU589771 OWQ589771 PGM589771 PQI589771 QAE589771 QKA589771 QTW589771 RDS589771 RNO589771 RXK589771 SHG589771 SRC589771 TAY589771 TKU589771 TUQ589771 UEM589771 UOI589771 UYE589771 VIA589771 VRW589771 WBS589771 WLO589771 WVK589771 C655307 IY655307 SU655307 ACQ655307 AMM655307 AWI655307 BGE655307 BQA655307 BZW655307 CJS655307 CTO655307 DDK655307 DNG655307 DXC655307 EGY655307 EQU655307 FAQ655307 FKM655307 FUI655307 GEE655307 GOA655307 GXW655307 HHS655307 HRO655307 IBK655307 ILG655307 IVC655307 JEY655307 JOU655307 JYQ655307 KIM655307 KSI655307 LCE655307 LMA655307 LVW655307 MFS655307 MPO655307 MZK655307 NJG655307 NTC655307 OCY655307 OMU655307 OWQ655307 PGM655307 PQI655307 QAE655307 QKA655307 QTW655307 RDS655307 RNO655307 RXK655307 SHG655307 SRC655307 TAY655307 TKU655307 TUQ655307 UEM655307 UOI655307 UYE655307 VIA655307 VRW655307 WBS655307 WLO655307 WVK655307 C720843 IY720843 SU720843 ACQ720843 AMM720843 AWI720843 BGE720843 BQA720843 BZW720843 CJS720843 CTO720843 DDK720843 DNG720843 DXC720843 EGY720843 EQU720843 FAQ720843 FKM720843 FUI720843 GEE720843 GOA720843 GXW720843 HHS720843 HRO720843 IBK720843 ILG720843 IVC720843 JEY720843 JOU720843 JYQ720843 KIM720843 KSI720843 LCE720843 LMA720843 LVW720843 MFS720843 MPO720843 MZK720843 NJG720843 NTC720843 OCY720843 OMU720843 OWQ720843 PGM720843 PQI720843 QAE720843 QKA720843 QTW720843 RDS720843 RNO720843 RXK720843 SHG720843 SRC720843 TAY720843 TKU720843 TUQ720843 UEM720843 UOI720843 UYE720843 VIA720843 VRW720843 WBS720843 WLO720843 WVK720843 C786379 IY786379 SU786379 ACQ786379 AMM786379 AWI786379 BGE786379 BQA786379 BZW786379 CJS786379 CTO786379 DDK786379 DNG786379 DXC786379 EGY786379 EQU786379 FAQ786379 FKM786379 FUI786379 GEE786379 GOA786379 GXW786379 HHS786379 HRO786379 IBK786379 ILG786379 IVC786379 JEY786379 JOU786379 JYQ786379 KIM786379 KSI786379 LCE786379 LMA786379 LVW786379 MFS786379 MPO786379 MZK786379 NJG786379 NTC786379 OCY786379 OMU786379 OWQ786379 PGM786379 PQI786379 QAE786379 QKA786379 QTW786379 RDS786379 RNO786379 RXK786379 SHG786379 SRC786379 TAY786379 TKU786379 TUQ786379 UEM786379 UOI786379 UYE786379 VIA786379 VRW786379 WBS786379 WLO786379 WVK786379 C851915 IY851915 SU851915 ACQ851915 AMM851915 AWI851915 BGE851915 BQA851915 BZW851915 CJS851915 CTO851915 DDK851915 DNG851915 DXC851915 EGY851915 EQU851915 FAQ851915 FKM851915 FUI851915 GEE851915 GOA851915 GXW851915 HHS851915 HRO851915 IBK851915 ILG851915 IVC851915 JEY851915 JOU851915 JYQ851915 KIM851915 KSI851915 LCE851915 LMA851915 LVW851915 MFS851915 MPO851915 MZK851915 NJG851915 NTC851915 OCY851915 OMU851915 OWQ851915 PGM851915 PQI851915 QAE851915 QKA851915 QTW851915 RDS851915 RNO851915 RXK851915 SHG851915 SRC851915 TAY851915 TKU851915 TUQ851915 UEM851915 UOI851915 UYE851915 VIA851915 VRW851915 WBS851915 WLO851915 WVK851915 C917451 IY917451 SU917451 ACQ917451 AMM917451 AWI917451 BGE917451 BQA917451 BZW917451 CJS917451 CTO917451 DDK917451 DNG917451 DXC917451 EGY917451 EQU917451 FAQ917451 FKM917451 FUI917451 GEE917451 GOA917451 GXW917451 HHS917451 HRO917451 IBK917451 ILG917451 IVC917451 JEY917451 JOU917451 JYQ917451 KIM917451 KSI917451 LCE917451 LMA917451 LVW917451 MFS917451 MPO917451 MZK917451 NJG917451 NTC917451 OCY917451 OMU917451 OWQ917451 PGM917451 PQI917451 QAE917451 QKA917451 QTW917451 RDS917451 RNO917451 RXK917451 SHG917451 SRC917451 TAY917451 TKU917451 TUQ917451 UEM917451 UOI917451 UYE917451 VIA917451 VRW917451 WBS917451 WLO917451 WVK917451 C982987 IY982987 SU982987 ACQ982987 AMM982987 AWI982987 BGE982987 BQA982987 BZW982987 CJS982987 CTO982987 DDK982987 DNG982987 DXC982987 EGY982987 EQU982987 FAQ982987 FKM982987 FUI982987 GEE982987 GOA982987 GXW982987 HHS982987 HRO982987 IBK982987 ILG982987 IVC982987 JEY982987 JOU982987 JYQ982987 KIM982987 KSI982987 LCE982987 LMA982987 LVW982987 MFS982987 MPO982987 MZK982987 NJG982987 NTC982987 OCY982987 OMU982987 OWQ982987 PGM982987 PQI982987 QAE982987 QKA982987 QTW982987 RDS982987 RNO982987 RXK982987 SHG982987 SRC982987 TAY982987 TKU982987 TUQ982987 UEM982987 UOI982987 UYE982987 VIA982987 VRW982987 WBS982987 WLO982987 WVK982987 C19 IY19 SU19 ACQ19 AMM19 AWI19 BGE19 BQA19 BZW19 CJS19 CTO19 DDK19 DNG19 DXC19 EGY19 EQU19 FAQ19 FKM19 FUI19 GEE19 GOA19 GXW19 HHS19 HRO19 IBK19 ILG19 IVC19 JEY19 JOU19 JYQ19 KIM19 KSI19 LCE19 LMA19 LVW19 MFS19 MPO19 MZK19 NJG19 NTC19 OCY19 OMU19 OWQ19 PGM19 PQI19 QAE19 QKA19 QTW19 RDS19 RNO19 RXK19 SHG19 SRC19 TAY19 TKU19 TUQ19 UEM19 UOI19 UYE19 VIA19 VRW19 WBS19 WLO19 WVK19 C65485 IY65485 SU65485 ACQ65485 AMM65485 AWI65485 BGE65485 BQA65485 BZW65485 CJS65485 CTO65485 DDK65485 DNG65485 DXC65485 EGY65485 EQU65485 FAQ65485 FKM65485 FUI65485 GEE65485 GOA65485 GXW65485 HHS65485 HRO65485 IBK65485 ILG65485 IVC65485 JEY65485 JOU65485 JYQ65485 KIM65485 KSI65485 LCE65485 LMA65485 LVW65485 MFS65485 MPO65485 MZK65485 NJG65485 NTC65485 OCY65485 OMU65485 OWQ65485 PGM65485 PQI65485 QAE65485 QKA65485 QTW65485 RDS65485 RNO65485 RXK65485 SHG65485 SRC65485 TAY65485 TKU65485 TUQ65485 UEM65485 UOI65485 UYE65485 VIA65485 VRW65485 WBS65485 WLO65485 WVK65485 C131021 IY131021 SU131021 ACQ131021 AMM131021 AWI131021 BGE131021 BQA131021 BZW131021 CJS131021 CTO131021 DDK131021 DNG131021 DXC131021 EGY131021 EQU131021 FAQ131021 FKM131021 FUI131021 GEE131021 GOA131021 GXW131021 HHS131021 HRO131021 IBK131021 ILG131021 IVC131021 JEY131021 JOU131021 JYQ131021 KIM131021 KSI131021 LCE131021 LMA131021 LVW131021 MFS131021 MPO131021 MZK131021 NJG131021 NTC131021 OCY131021 OMU131021 OWQ131021 PGM131021 PQI131021 QAE131021 QKA131021 QTW131021 RDS131021 RNO131021 RXK131021 SHG131021 SRC131021 TAY131021 TKU131021 TUQ131021 UEM131021 UOI131021 UYE131021 VIA131021 VRW131021 WBS131021 WLO131021 WVK131021 C196557 IY196557 SU196557 ACQ196557 AMM196557 AWI196557 BGE196557 BQA196557 BZW196557 CJS196557 CTO196557 DDK196557 DNG196557 DXC196557 EGY196557 EQU196557 FAQ196557 FKM196557 FUI196557 GEE196557 GOA196557 GXW196557 HHS196557 HRO196557 IBK196557 ILG196557 IVC196557 JEY196557 JOU196557 JYQ196557 KIM196557 KSI196557 LCE196557 LMA196557 LVW196557 MFS196557 MPO196557 MZK196557 NJG196557 NTC196557 OCY196557 OMU196557 OWQ196557 PGM196557 PQI196557 QAE196557 QKA196557 QTW196557 RDS196557 RNO196557 RXK196557 SHG196557 SRC196557 TAY196557 TKU196557 TUQ196557 UEM196557 UOI196557 UYE196557 VIA196557 VRW196557 WBS196557 WLO196557 WVK196557 C262093 IY262093 SU262093 ACQ262093 AMM262093 AWI262093 BGE262093 BQA262093 BZW262093 CJS262093 CTO262093 DDK262093 DNG262093 DXC262093 EGY262093 EQU262093 FAQ262093 FKM262093 FUI262093 GEE262093 GOA262093 GXW262093 HHS262093 HRO262093 IBK262093 ILG262093 IVC262093 JEY262093 JOU262093 JYQ262093 KIM262093 KSI262093 LCE262093 LMA262093 LVW262093 MFS262093 MPO262093 MZK262093 NJG262093 NTC262093 OCY262093 OMU262093 OWQ262093 PGM262093 PQI262093 QAE262093 QKA262093 QTW262093 RDS262093 RNO262093 RXK262093 SHG262093 SRC262093 TAY262093 TKU262093 TUQ262093 UEM262093 UOI262093 UYE262093 VIA262093 VRW262093 WBS262093 WLO262093 WVK262093 C327629 IY327629 SU327629 ACQ327629 AMM327629 AWI327629 BGE327629 BQA327629 BZW327629 CJS327629 CTO327629 DDK327629 DNG327629 DXC327629 EGY327629 EQU327629 FAQ327629 FKM327629 FUI327629 GEE327629 GOA327629 GXW327629 HHS327629 HRO327629 IBK327629 ILG327629 IVC327629 JEY327629 JOU327629 JYQ327629 KIM327629 KSI327629 LCE327629 LMA327629 LVW327629 MFS327629 MPO327629 MZK327629 NJG327629 NTC327629 OCY327629 OMU327629 OWQ327629 PGM327629 PQI327629 QAE327629 QKA327629 QTW327629 RDS327629 RNO327629 RXK327629 SHG327629 SRC327629 TAY327629 TKU327629 TUQ327629 UEM327629 UOI327629 UYE327629 VIA327629 VRW327629 WBS327629 WLO327629 WVK327629 C393165 IY393165 SU393165 ACQ393165 AMM393165 AWI393165 BGE393165 BQA393165 BZW393165 CJS393165 CTO393165 DDK393165 DNG393165 DXC393165 EGY393165 EQU393165 FAQ393165 FKM393165 FUI393165 GEE393165 GOA393165 GXW393165 HHS393165 HRO393165 IBK393165 ILG393165 IVC393165 JEY393165 JOU393165 JYQ393165 KIM393165 KSI393165 LCE393165 LMA393165 LVW393165 MFS393165 MPO393165 MZK393165 NJG393165 NTC393165 OCY393165 OMU393165 OWQ393165 PGM393165 PQI393165 QAE393165 QKA393165 QTW393165 RDS393165 RNO393165 RXK393165 SHG393165 SRC393165 TAY393165 TKU393165 TUQ393165 UEM393165 UOI393165 UYE393165 VIA393165 VRW393165 WBS393165 WLO393165 WVK393165 C458701 IY458701 SU458701 ACQ458701 AMM458701 AWI458701 BGE458701 BQA458701 BZW458701 CJS458701 CTO458701 DDK458701 DNG458701 DXC458701 EGY458701 EQU458701 FAQ458701 FKM458701 FUI458701 GEE458701 GOA458701 GXW458701 HHS458701 HRO458701 IBK458701 ILG458701 IVC458701 JEY458701 JOU458701 JYQ458701 KIM458701 KSI458701 LCE458701 LMA458701 LVW458701 MFS458701 MPO458701 MZK458701 NJG458701 NTC458701 OCY458701 OMU458701 OWQ458701 PGM458701 PQI458701 QAE458701 QKA458701 QTW458701 RDS458701 RNO458701 RXK458701 SHG458701 SRC458701 TAY458701 TKU458701 TUQ458701 UEM458701 UOI458701 UYE458701 VIA458701 VRW458701 WBS458701 WLO458701 WVK458701 C524237 IY524237 SU524237 ACQ524237 AMM524237 AWI524237 BGE524237 BQA524237 BZW524237 CJS524237 CTO524237 DDK524237 DNG524237 DXC524237 EGY524237 EQU524237 FAQ524237 FKM524237 FUI524237 GEE524237 GOA524237 GXW524237 HHS524237 HRO524237 IBK524237 ILG524237 IVC524237 JEY524237 JOU524237 JYQ524237 KIM524237 KSI524237 LCE524237 LMA524237 LVW524237 MFS524237 MPO524237 MZK524237 NJG524237 NTC524237 OCY524237 OMU524237 OWQ524237 PGM524237 PQI524237 QAE524237 QKA524237 QTW524237 RDS524237 RNO524237 RXK524237 SHG524237 SRC524237 TAY524237 TKU524237 TUQ524237 UEM524237 UOI524237 UYE524237 VIA524237 VRW524237 WBS524237 WLO524237 WVK524237 C589773 IY589773 SU589773 ACQ589773 AMM589773 AWI589773 BGE589773 BQA589773 BZW589773 CJS589773 CTO589773 DDK589773 DNG589773 DXC589773 EGY589773 EQU589773 FAQ589773 FKM589773 FUI589773 GEE589773 GOA589773 GXW589773 HHS589773 HRO589773 IBK589773 ILG589773 IVC589773 JEY589773 JOU589773 JYQ589773 KIM589773 KSI589773 LCE589773 LMA589773 LVW589773 MFS589773 MPO589773 MZK589773 NJG589773 NTC589773 OCY589773 OMU589773 OWQ589773 PGM589773 PQI589773 QAE589773 QKA589773 QTW589773 RDS589773 RNO589773 RXK589773 SHG589773 SRC589773 TAY589773 TKU589773 TUQ589773 UEM589773 UOI589773 UYE589773 VIA589773 VRW589773 WBS589773 WLO589773 WVK589773 C655309 IY655309 SU655309 ACQ655309 AMM655309 AWI655309 BGE655309 BQA655309 BZW655309 CJS655309 CTO655309 DDK655309 DNG655309 DXC655309 EGY655309 EQU655309 FAQ655309 FKM655309 FUI655309 GEE655309 GOA655309 GXW655309 HHS655309 HRO655309 IBK655309 ILG655309 IVC655309 JEY655309 JOU655309 JYQ655309 KIM655309 KSI655309 LCE655309 LMA655309 LVW655309 MFS655309 MPO655309 MZK655309 NJG655309 NTC655309 OCY655309 OMU655309 OWQ655309 PGM655309 PQI655309 QAE655309 QKA655309 QTW655309 RDS655309 RNO655309 RXK655309 SHG655309 SRC655309 TAY655309 TKU655309 TUQ655309 UEM655309 UOI655309 UYE655309 VIA655309 VRW655309 WBS655309 WLO655309 WVK655309 C720845 IY720845 SU720845 ACQ720845 AMM720845 AWI720845 BGE720845 BQA720845 BZW720845 CJS720845 CTO720845 DDK720845 DNG720845 DXC720845 EGY720845 EQU720845 FAQ720845 FKM720845 FUI720845 GEE720845 GOA720845 GXW720845 HHS720845 HRO720845 IBK720845 ILG720845 IVC720845 JEY720845 JOU720845 JYQ720845 KIM720845 KSI720845 LCE720845 LMA720845 LVW720845 MFS720845 MPO720845 MZK720845 NJG720845 NTC720845 OCY720845 OMU720845 OWQ720845 PGM720845 PQI720845 QAE720845 QKA720845 QTW720845 RDS720845 RNO720845 RXK720845 SHG720845 SRC720845 TAY720845 TKU720845 TUQ720845 UEM720845 UOI720845 UYE720845 VIA720845 VRW720845 WBS720845 WLO720845 WVK720845 C786381 IY786381 SU786381 ACQ786381 AMM786381 AWI786381 BGE786381 BQA786381 BZW786381 CJS786381 CTO786381 DDK786381 DNG786381 DXC786381 EGY786381 EQU786381 FAQ786381 FKM786381 FUI786381 GEE786381 GOA786381 GXW786381 HHS786381 HRO786381 IBK786381 ILG786381 IVC786381 JEY786381 JOU786381 JYQ786381 KIM786381 KSI786381 LCE786381 LMA786381 LVW786381 MFS786381 MPO786381 MZK786381 NJG786381 NTC786381 OCY786381 OMU786381 OWQ786381 PGM786381 PQI786381 QAE786381 QKA786381 QTW786381 RDS786381 RNO786381 RXK786381 SHG786381 SRC786381 TAY786381 TKU786381 TUQ786381 UEM786381 UOI786381 UYE786381 VIA786381 VRW786381 WBS786381 WLO786381 WVK786381 C851917 IY851917 SU851917 ACQ851917 AMM851917 AWI851917 BGE851917 BQA851917 BZW851917 CJS851917 CTO851917 DDK851917 DNG851917 DXC851917 EGY851917 EQU851917 FAQ851917 FKM851917 FUI851917 GEE851917 GOA851917 GXW851917 HHS851917 HRO851917 IBK851917 ILG851917 IVC851917 JEY851917 JOU851917 JYQ851917 KIM851917 KSI851917 LCE851917 LMA851917 LVW851917 MFS851917 MPO851917 MZK851917 NJG851917 NTC851917 OCY851917 OMU851917 OWQ851917 PGM851917 PQI851917 QAE851917 QKA851917 QTW851917 RDS851917 RNO851917 RXK851917 SHG851917 SRC851917 TAY851917 TKU851917 TUQ851917 UEM851917 UOI851917 UYE851917 VIA851917 VRW851917 WBS851917 WLO851917 WVK851917 C917453 IY917453 SU917453 ACQ917453 AMM917453 AWI917453 BGE917453 BQA917453 BZW917453 CJS917453 CTO917453 DDK917453 DNG917453 DXC917453 EGY917453 EQU917453 FAQ917453 FKM917453 FUI917453 GEE917453 GOA917453 GXW917453 HHS917453 HRO917453 IBK917453 ILG917453 IVC917453 JEY917453 JOU917453 JYQ917453 KIM917453 KSI917453 LCE917453 LMA917453 LVW917453 MFS917453 MPO917453 MZK917453 NJG917453 NTC917453 OCY917453 OMU917453 OWQ917453 PGM917453 PQI917453 QAE917453 QKA917453 QTW917453 RDS917453 RNO917453 RXK917453 SHG917453 SRC917453 TAY917453 TKU917453 TUQ917453 UEM917453 UOI917453 UYE917453 VIA917453 VRW917453 WBS917453 WLO917453 WVK917453 C982989 IY982989 SU982989 ACQ982989 AMM982989 AWI982989 BGE982989 BQA982989 BZW982989 CJS982989 CTO982989 DDK982989 DNG982989 DXC982989 EGY982989 EQU982989 FAQ982989 FKM982989 FUI982989 GEE982989 GOA982989 GXW982989 HHS982989 HRO982989 IBK982989 ILG982989 IVC982989 JEY982989 JOU982989 JYQ982989 KIM982989 KSI982989 LCE982989 LMA982989 LVW982989 MFS982989 MPO982989 MZK982989 NJG982989 NTC982989 OCY982989 OMU982989 OWQ982989 PGM982989 PQI982989 QAE982989 QKA982989 QTW982989 RDS982989 RNO982989 RXK982989 SHG982989 SRC982989 TAY982989 TKU982989 TUQ982989 UEM982989 UOI982989 UYE982989 VIA982989 VRW982989 WBS982989 WLO982989 WVK982989 C21 IY21 SU21 ACQ21 AMM21 AWI21 BGE21 BQA21 BZW21 CJS21 CTO21 DDK21 DNG21 DXC21 EGY21 EQU21 FAQ21 FKM21 FUI21 GEE21 GOA21 GXW21 HHS21 HRO21 IBK21 ILG21 IVC21 JEY21 JOU21 JYQ21 KIM21 KSI21 LCE21 LMA21 LVW21 MFS21 MPO21 MZK21 NJG21 NTC21 OCY21 OMU21 OWQ21 PGM21 PQI21 QAE21 QKA21 QTW21 RDS21 RNO21 RXK21 SHG21 SRC21 TAY21 TKU21 TUQ21 UEM21 UOI21 UYE21 VIA21 VRW21 WBS21 WLO21 WVK21 C65487 IY65487 SU65487 ACQ65487 AMM65487 AWI65487 BGE65487 BQA65487 BZW65487 CJS65487 CTO65487 DDK65487 DNG65487 DXC65487 EGY65487 EQU65487 FAQ65487 FKM65487 FUI65487 GEE65487 GOA65487 GXW65487 HHS65487 HRO65487 IBK65487 ILG65487 IVC65487 JEY65487 JOU65487 JYQ65487 KIM65487 KSI65487 LCE65487 LMA65487 LVW65487 MFS65487 MPO65487 MZK65487 NJG65487 NTC65487 OCY65487 OMU65487 OWQ65487 PGM65487 PQI65487 QAE65487 QKA65487 QTW65487 RDS65487 RNO65487 RXK65487 SHG65487 SRC65487 TAY65487 TKU65487 TUQ65487 UEM65487 UOI65487 UYE65487 VIA65487 VRW65487 WBS65487 WLO65487 WVK65487 C131023 IY131023 SU131023 ACQ131023 AMM131023 AWI131023 BGE131023 BQA131023 BZW131023 CJS131023 CTO131023 DDK131023 DNG131023 DXC131023 EGY131023 EQU131023 FAQ131023 FKM131023 FUI131023 GEE131023 GOA131023 GXW131023 HHS131023 HRO131023 IBK131023 ILG131023 IVC131023 JEY131023 JOU131023 JYQ131023 KIM131023 KSI131023 LCE131023 LMA131023 LVW131023 MFS131023 MPO131023 MZK131023 NJG131023 NTC131023 OCY131023 OMU131023 OWQ131023 PGM131023 PQI131023 QAE131023 QKA131023 QTW131023 RDS131023 RNO131023 RXK131023 SHG131023 SRC131023 TAY131023 TKU131023 TUQ131023 UEM131023 UOI131023 UYE131023 VIA131023 VRW131023 WBS131023 WLO131023 WVK131023 C196559 IY196559 SU196559 ACQ196559 AMM196559 AWI196559 BGE196559 BQA196559 BZW196559 CJS196559 CTO196559 DDK196559 DNG196559 DXC196559 EGY196559 EQU196559 FAQ196559 FKM196559 FUI196559 GEE196559 GOA196559 GXW196559 HHS196559 HRO196559 IBK196559 ILG196559 IVC196559 JEY196559 JOU196559 JYQ196559 KIM196559 KSI196559 LCE196559 LMA196559 LVW196559 MFS196559 MPO196559 MZK196559 NJG196559 NTC196559 OCY196559 OMU196559 OWQ196559 PGM196559 PQI196559 QAE196559 QKA196559 QTW196559 RDS196559 RNO196559 RXK196559 SHG196559 SRC196559 TAY196559 TKU196559 TUQ196559 UEM196559 UOI196559 UYE196559 VIA196559 VRW196559 WBS196559 WLO196559 WVK196559 C262095 IY262095 SU262095 ACQ262095 AMM262095 AWI262095 BGE262095 BQA262095 BZW262095 CJS262095 CTO262095 DDK262095 DNG262095 DXC262095 EGY262095 EQU262095 FAQ262095 FKM262095 FUI262095 GEE262095 GOA262095 GXW262095 HHS262095 HRO262095 IBK262095 ILG262095 IVC262095 JEY262095 JOU262095 JYQ262095 KIM262095 KSI262095 LCE262095 LMA262095 LVW262095 MFS262095 MPO262095 MZK262095 NJG262095 NTC262095 OCY262095 OMU262095 OWQ262095 PGM262095 PQI262095 QAE262095 QKA262095 QTW262095 RDS262095 RNO262095 RXK262095 SHG262095 SRC262095 TAY262095 TKU262095 TUQ262095 UEM262095 UOI262095 UYE262095 VIA262095 VRW262095 WBS262095 WLO262095 WVK262095 C327631 IY327631 SU327631 ACQ327631 AMM327631 AWI327631 BGE327631 BQA327631 BZW327631 CJS327631 CTO327631 DDK327631 DNG327631 DXC327631 EGY327631 EQU327631 FAQ327631 FKM327631 FUI327631 GEE327631 GOA327631 GXW327631 HHS327631 HRO327631 IBK327631 ILG327631 IVC327631 JEY327631 JOU327631 JYQ327631 KIM327631 KSI327631 LCE327631 LMA327631 LVW327631 MFS327631 MPO327631 MZK327631 NJG327631 NTC327631 OCY327631 OMU327631 OWQ327631 PGM327631 PQI327631 QAE327631 QKA327631 QTW327631 RDS327631 RNO327631 RXK327631 SHG327631 SRC327631 TAY327631 TKU327631 TUQ327631 UEM327631 UOI327631 UYE327631 VIA327631 VRW327631 WBS327631 WLO327631 WVK327631 C393167 IY393167 SU393167 ACQ393167 AMM393167 AWI393167 BGE393167 BQA393167 BZW393167 CJS393167 CTO393167 DDK393167 DNG393167 DXC393167 EGY393167 EQU393167 FAQ393167 FKM393167 FUI393167 GEE393167 GOA393167 GXW393167 HHS393167 HRO393167 IBK393167 ILG393167 IVC393167 JEY393167 JOU393167 JYQ393167 KIM393167 KSI393167 LCE393167 LMA393167 LVW393167 MFS393167 MPO393167 MZK393167 NJG393167 NTC393167 OCY393167 OMU393167 OWQ393167 PGM393167 PQI393167 QAE393167 QKA393167 QTW393167 RDS393167 RNO393167 RXK393167 SHG393167 SRC393167 TAY393167 TKU393167 TUQ393167 UEM393167 UOI393167 UYE393167 VIA393167 VRW393167 WBS393167 WLO393167 WVK393167 C458703 IY458703 SU458703 ACQ458703 AMM458703 AWI458703 BGE458703 BQA458703 BZW458703 CJS458703 CTO458703 DDK458703 DNG458703 DXC458703 EGY458703 EQU458703 FAQ458703 FKM458703 FUI458703 GEE458703 GOA458703 GXW458703 HHS458703 HRO458703 IBK458703 ILG458703 IVC458703 JEY458703 JOU458703 JYQ458703 KIM458703 KSI458703 LCE458703 LMA458703 LVW458703 MFS458703 MPO458703 MZK458703 NJG458703 NTC458703 OCY458703 OMU458703 OWQ458703 PGM458703 PQI458703 QAE458703 QKA458703 QTW458703 RDS458703 RNO458703 RXK458703 SHG458703 SRC458703 TAY458703 TKU458703 TUQ458703 UEM458703 UOI458703 UYE458703 VIA458703 VRW458703 WBS458703 WLO458703 WVK458703 C524239 IY524239 SU524239 ACQ524239 AMM524239 AWI524239 BGE524239 BQA524239 BZW524239 CJS524239 CTO524239 DDK524239 DNG524239 DXC524239 EGY524239 EQU524239 FAQ524239 FKM524239 FUI524239 GEE524239 GOA524239 GXW524239 HHS524239 HRO524239 IBK524239 ILG524239 IVC524239 JEY524239 JOU524239 JYQ524239 KIM524239 KSI524239 LCE524239 LMA524239 LVW524239 MFS524239 MPO524239 MZK524239 NJG524239 NTC524239 OCY524239 OMU524239 OWQ524239 PGM524239 PQI524239 QAE524239 QKA524239 QTW524239 RDS524239 RNO524239 RXK524239 SHG524239 SRC524239 TAY524239 TKU524239 TUQ524239 UEM524239 UOI524239 UYE524239 VIA524239 VRW524239 WBS524239 WLO524239 WVK524239 C589775 IY589775 SU589775 ACQ589775 AMM589775 AWI589775 BGE589775 BQA589775 BZW589775 CJS589775 CTO589775 DDK589775 DNG589775 DXC589775 EGY589775 EQU589775 FAQ589775 FKM589775 FUI589775 GEE589775 GOA589775 GXW589775 HHS589775 HRO589775 IBK589775 ILG589775 IVC589775 JEY589775 JOU589775 JYQ589775 KIM589775 KSI589775 LCE589775 LMA589775 LVW589775 MFS589775 MPO589775 MZK589775 NJG589775 NTC589775 OCY589775 OMU589775 OWQ589775 PGM589775 PQI589775 QAE589775 QKA589775 QTW589775 RDS589775 RNO589775 RXK589775 SHG589775 SRC589775 TAY589775 TKU589775 TUQ589775 UEM589775 UOI589775 UYE589775 VIA589775 VRW589775 WBS589775 WLO589775 WVK589775 C655311 IY655311 SU655311 ACQ655311 AMM655311 AWI655311 BGE655311 BQA655311 BZW655311 CJS655311 CTO655311 DDK655311 DNG655311 DXC655311 EGY655311 EQU655311 FAQ655311 FKM655311 FUI655311 GEE655311 GOA655311 GXW655311 HHS655311 HRO655311 IBK655311 ILG655311 IVC655311 JEY655311 JOU655311 JYQ655311 KIM655311 KSI655311 LCE655311 LMA655311 LVW655311 MFS655311 MPO655311 MZK655311 NJG655311 NTC655311 OCY655311 OMU655311 OWQ655311 PGM655311 PQI655311 QAE655311 QKA655311 QTW655311 RDS655311 RNO655311 RXK655311 SHG655311 SRC655311 TAY655311 TKU655311 TUQ655311 UEM655311 UOI655311 UYE655311 VIA655311 VRW655311 WBS655311 WLO655311 WVK655311 C720847 IY720847 SU720847 ACQ720847 AMM720847 AWI720847 BGE720847 BQA720847 BZW720847 CJS720847 CTO720847 DDK720847 DNG720847 DXC720847 EGY720847 EQU720847 FAQ720847 FKM720847 FUI720847 GEE720847 GOA720847 GXW720847 HHS720847 HRO720847 IBK720847 ILG720847 IVC720847 JEY720847 JOU720847 JYQ720847 KIM720847 KSI720847 LCE720847 LMA720847 LVW720847 MFS720847 MPO720847 MZK720847 NJG720847 NTC720847 OCY720847 OMU720847 OWQ720847 PGM720847 PQI720847 QAE720847 QKA720847 QTW720847 RDS720847 RNO720847 RXK720847 SHG720847 SRC720847 TAY720847 TKU720847 TUQ720847 UEM720847 UOI720847 UYE720847 VIA720847 VRW720847 WBS720847 WLO720847 WVK720847 C786383 IY786383 SU786383 ACQ786383 AMM786383 AWI786383 BGE786383 BQA786383 BZW786383 CJS786383 CTO786383 DDK786383 DNG786383 DXC786383 EGY786383 EQU786383 FAQ786383 FKM786383 FUI786383 GEE786383 GOA786383 GXW786383 HHS786383 HRO786383 IBK786383 ILG786383 IVC786383 JEY786383 JOU786383 JYQ786383 KIM786383 KSI786383 LCE786383 LMA786383 LVW786383 MFS786383 MPO786383 MZK786383 NJG786383 NTC786383 OCY786383 OMU786383 OWQ786383 PGM786383 PQI786383 QAE786383 QKA786383 QTW786383 RDS786383 RNO786383 RXK786383 SHG786383 SRC786383 TAY786383 TKU786383 TUQ786383 UEM786383 UOI786383 UYE786383 VIA786383 VRW786383 WBS786383 WLO786383 WVK786383 C851919 IY851919 SU851919 ACQ851919 AMM851919 AWI851919 BGE851919 BQA851919 BZW851919 CJS851919 CTO851919 DDK851919 DNG851919 DXC851919 EGY851919 EQU851919 FAQ851919 FKM851919 FUI851919 GEE851919 GOA851919 GXW851919 HHS851919 HRO851919 IBK851919 ILG851919 IVC851919 JEY851919 JOU851919 JYQ851919 KIM851919 KSI851919 LCE851919 LMA851919 LVW851919 MFS851919 MPO851919 MZK851919 NJG851919 NTC851919 OCY851919 OMU851919 OWQ851919 PGM851919 PQI851919 QAE851919 QKA851919 QTW851919 RDS851919 RNO851919 RXK851919 SHG851919 SRC851919 TAY851919 TKU851919 TUQ851919 UEM851919 UOI851919 UYE851919 VIA851919 VRW851919 WBS851919 WLO851919 WVK851919 C917455 IY917455 SU917455 ACQ917455 AMM917455 AWI917455 BGE917455 BQA917455 BZW917455 CJS917455 CTO917455 DDK917455 DNG917455 DXC917455 EGY917455 EQU917455 FAQ917455 FKM917455 FUI917455 GEE917455 GOA917455 GXW917455 HHS917455 HRO917455 IBK917455 ILG917455 IVC917455 JEY917455 JOU917455 JYQ917455 KIM917455 KSI917455 LCE917455 LMA917455 LVW917455 MFS917455 MPO917455 MZK917455 NJG917455 NTC917455 OCY917455 OMU917455 OWQ917455 PGM917455 PQI917455 QAE917455 QKA917455 QTW917455 RDS917455 RNO917455 RXK917455 SHG917455 SRC917455 TAY917455 TKU917455 TUQ917455 UEM917455 UOI917455 UYE917455 VIA917455 VRW917455 WBS917455 WLO917455 WVK917455 C982991 IY982991 SU982991 ACQ982991 AMM982991 AWI982991 BGE982991 BQA982991 BZW982991 CJS982991 CTO982991 DDK982991 DNG982991 DXC982991 EGY982991 EQU982991 FAQ982991 FKM982991 FUI982991 GEE982991 GOA982991 GXW982991 HHS982991 HRO982991 IBK982991 ILG982991 IVC982991 JEY982991 JOU982991 JYQ982991 KIM982991 KSI982991 LCE982991 LMA982991 LVW982991 MFS982991 MPO982991 MZK982991 NJG982991 NTC982991 OCY982991 OMU982991 OWQ982991 PGM982991 PQI982991 QAE982991 QKA982991 QTW982991 RDS982991 RNO982991 RXK982991 SHG982991 SRC982991 TAY982991 TKU982991 TUQ982991 UEM982991 UOI982991 UYE982991 VIA982991 VRW982991 WBS982991 WLO982991 WVK982991 C23 IY23 SU23 ACQ23 AMM23 AWI23 BGE23 BQA23 BZW23 CJS23 CTO23 DDK23 DNG23 DXC23 EGY23 EQU23 FAQ23 FKM23 FUI23 GEE23 GOA23 GXW23 HHS23 HRO23 IBK23 ILG23 IVC23 JEY23 JOU23 JYQ23 KIM23 KSI23 LCE23 LMA23 LVW23 MFS23 MPO23 MZK23 NJG23 NTC23 OCY23 OMU23 OWQ23 PGM23 PQI23 QAE23 QKA23 QTW23 RDS23 RNO23 RXK23 SHG23 SRC23 TAY23 TKU23 TUQ23 UEM23 UOI23 UYE23 VIA23 VRW23 WBS23 WLO23 WVK23 C65489 IY65489 SU65489 ACQ65489 AMM65489 AWI65489 BGE65489 BQA65489 BZW65489 CJS65489 CTO65489 DDK65489 DNG65489 DXC65489 EGY65489 EQU65489 FAQ65489 FKM65489 FUI65489 GEE65489 GOA65489 GXW65489 HHS65489 HRO65489 IBK65489 ILG65489 IVC65489 JEY65489 JOU65489 JYQ65489 KIM65489 KSI65489 LCE65489 LMA65489 LVW65489 MFS65489 MPO65489 MZK65489 NJG65489 NTC65489 OCY65489 OMU65489 OWQ65489 PGM65489 PQI65489 QAE65489 QKA65489 QTW65489 RDS65489 RNO65489 RXK65489 SHG65489 SRC65489 TAY65489 TKU65489 TUQ65489 UEM65489 UOI65489 UYE65489 VIA65489 VRW65489 WBS65489 WLO65489 WVK65489 C131025 IY131025 SU131025 ACQ131025 AMM131025 AWI131025 BGE131025 BQA131025 BZW131025 CJS131025 CTO131025 DDK131025 DNG131025 DXC131025 EGY131025 EQU131025 FAQ131025 FKM131025 FUI131025 GEE131025 GOA131025 GXW131025 HHS131025 HRO131025 IBK131025 ILG131025 IVC131025 JEY131025 JOU131025 JYQ131025 KIM131025 KSI131025 LCE131025 LMA131025 LVW131025 MFS131025 MPO131025 MZK131025 NJG131025 NTC131025 OCY131025 OMU131025 OWQ131025 PGM131025 PQI131025 QAE131025 QKA131025 QTW131025 RDS131025 RNO131025 RXK131025 SHG131025 SRC131025 TAY131025 TKU131025 TUQ131025 UEM131025 UOI131025 UYE131025 VIA131025 VRW131025 WBS131025 WLO131025 WVK131025 C196561 IY196561 SU196561 ACQ196561 AMM196561 AWI196561 BGE196561 BQA196561 BZW196561 CJS196561 CTO196561 DDK196561 DNG196561 DXC196561 EGY196561 EQU196561 FAQ196561 FKM196561 FUI196561 GEE196561 GOA196561 GXW196561 HHS196561 HRO196561 IBK196561 ILG196561 IVC196561 JEY196561 JOU196561 JYQ196561 KIM196561 KSI196561 LCE196561 LMA196561 LVW196561 MFS196561 MPO196561 MZK196561 NJG196561 NTC196561 OCY196561 OMU196561 OWQ196561 PGM196561 PQI196561 QAE196561 QKA196561 QTW196561 RDS196561 RNO196561 RXK196561 SHG196561 SRC196561 TAY196561 TKU196561 TUQ196561 UEM196561 UOI196561 UYE196561 VIA196561 VRW196561 WBS196561 WLO196561 WVK196561 C262097 IY262097 SU262097 ACQ262097 AMM262097 AWI262097 BGE262097 BQA262097 BZW262097 CJS262097 CTO262097 DDK262097 DNG262097 DXC262097 EGY262097 EQU262097 FAQ262097 FKM262097 FUI262097 GEE262097 GOA262097 GXW262097 HHS262097 HRO262097 IBK262097 ILG262097 IVC262097 JEY262097 JOU262097 JYQ262097 KIM262097 KSI262097 LCE262097 LMA262097 LVW262097 MFS262097 MPO262097 MZK262097 NJG262097 NTC262097 OCY262097 OMU262097 OWQ262097 PGM262097 PQI262097 QAE262097 QKA262097 QTW262097 RDS262097 RNO262097 RXK262097 SHG262097 SRC262097 TAY262097 TKU262097 TUQ262097 UEM262097 UOI262097 UYE262097 VIA262097 VRW262097 WBS262097 WLO262097 WVK262097 C327633 IY327633 SU327633 ACQ327633 AMM327633 AWI327633 BGE327633 BQA327633 BZW327633 CJS327633 CTO327633 DDK327633 DNG327633 DXC327633 EGY327633 EQU327633 FAQ327633 FKM327633 FUI327633 GEE327633 GOA327633 GXW327633 HHS327633 HRO327633 IBK327633 ILG327633 IVC327633 JEY327633 JOU327633 JYQ327633 KIM327633 KSI327633 LCE327633 LMA327633 LVW327633 MFS327633 MPO327633 MZK327633 NJG327633 NTC327633 OCY327633 OMU327633 OWQ327633 PGM327633 PQI327633 QAE327633 QKA327633 QTW327633 RDS327633 RNO327633 RXK327633 SHG327633 SRC327633 TAY327633 TKU327633 TUQ327633 UEM327633 UOI327633 UYE327633 VIA327633 VRW327633 WBS327633 WLO327633 WVK327633 C393169 IY393169 SU393169 ACQ393169 AMM393169 AWI393169 BGE393169 BQA393169 BZW393169 CJS393169 CTO393169 DDK393169 DNG393169 DXC393169 EGY393169 EQU393169 FAQ393169 FKM393169 FUI393169 GEE393169 GOA393169 GXW393169 HHS393169 HRO393169 IBK393169 ILG393169 IVC393169 JEY393169 JOU393169 JYQ393169 KIM393169 KSI393169 LCE393169 LMA393169 LVW393169 MFS393169 MPO393169 MZK393169 NJG393169 NTC393169 OCY393169 OMU393169 OWQ393169 PGM393169 PQI393169 QAE393169 QKA393169 QTW393169 RDS393169 RNO393169 RXK393169 SHG393169 SRC393169 TAY393169 TKU393169 TUQ393169 UEM393169 UOI393169 UYE393169 VIA393169 VRW393169 WBS393169 WLO393169 WVK393169 C458705 IY458705 SU458705 ACQ458705 AMM458705 AWI458705 BGE458705 BQA458705 BZW458705 CJS458705 CTO458705 DDK458705 DNG458705 DXC458705 EGY458705 EQU458705 FAQ458705 FKM458705 FUI458705 GEE458705 GOA458705 GXW458705 HHS458705 HRO458705 IBK458705 ILG458705 IVC458705 JEY458705 JOU458705 JYQ458705 KIM458705 KSI458705 LCE458705 LMA458705 LVW458705 MFS458705 MPO458705 MZK458705 NJG458705 NTC458705 OCY458705 OMU458705 OWQ458705 PGM458705 PQI458705 QAE458705 QKA458705 QTW458705 RDS458705 RNO458705 RXK458705 SHG458705 SRC458705 TAY458705 TKU458705 TUQ458705 UEM458705 UOI458705 UYE458705 VIA458705 VRW458705 WBS458705 WLO458705 WVK458705 C524241 IY524241 SU524241 ACQ524241 AMM524241 AWI524241 BGE524241 BQA524241 BZW524241 CJS524241 CTO524241 DDK524241 DNG524241 DXC524241 EGY524241 EQU524241 FAQ524241 FKM524241 FUI524241 GEE524241 GOA524241 GXW524241 HHS524241 HRO524241 IBK524241 ILG524241 IVC524241 JEY524241 JOU524241 JYQ524241 KIM524241 KSI524241 LCE524241 LMA524241 LVW524241 MFS524241 MPO524241 MZK524241 NJG524241 NTC524241 OCY524241 OMU524241 OWQ524241 PGM524241 PQI524241 QAE524241 QKA524241 QTW524241 RDS524241 RNO524241 RXK524241 SHG524241 SRC524241 TAY524241 TKU524241 TUQ524241 UEM524241 UOI524241 UYE524241 VIA524241 VRW524241 WBS524241 WLO524241 WVK524241 C589777 IY589777 SU589777 ACQ589777 AMM589777 AWI589777 BGE589777 BQA589777 BZW589777 CJS589777 CTO589777 DDK589777 DNG589777 DXC589777 EGY589777 EQU589777 FAQ589777 FKM589777 FUI589777 GEE589777 GOA589777 GXW589777 HHS589777 HRO589777 IBK589777 ILG589777 IVC589777 JEY589777 JOU589777 JYQ589777 KIM589777 KSI589777 LCE589777 LMA589777 LVW589777 MFS589777 MPO589777 MZK589777 NJG589777 NTC589777 OCY589777 OMU589777 OWQ589777 PGM589777 PQI589777 QAE589777 QKA589777 QTW589777 RDS589777 RNO589777 RXK589777 SHG589777 SRC589777 TAY589777 TKU589777 TUQ589777 UEM589777 UOI589777 UYE589777 VIA589777 VRW589777 WBS589777 WLO589777 WVK589777 C655313 IY655313 SU655313 ACQ655313 AMM655313 AWI655313 BGE655313 BQA655313 BZW655313 CJS655313 CTO655313 DDK655313 DNG655313 DXC655313 EGY655313 EQU655313 FAQ655313 FKM655313 FUI655313 GEE655313 GOA655313 GXW655313 HHS655313 HRO655313 IBK655313 ILG655313 IVC655313 JEY655313 JOU655313 JYQ655313 KIM655313 KSI655313 LCE655313 LMA655313 LVW655313 MFS655313 MPO655313 MZK655313 NJG655313 NTC655313 OCY655313 OMU655313 OWQ655313 PGM655313 PQI655313 QAE655313 QKA655313 QTW655313 RDS655313 RNO655313 RXK655313 SHG655313 SRC655313 TAY655313 TKU655313 TUQ655313 UEM655313 UOI655313 UYE655313 VIA655313 VRW655313 WBS655313 WLO655313 WVK655313 C720849 IY720849 SU720849 ACQ720849 AMM720849 AWI720849 BGE720849 BQA720849 BZW720849 CJS720849 CTO720849 DDK720849 DNG720849 DXC720849 EGY720849 EQU720849 FAQ720849 FKM720849 FUI720849 GEE720849 GOA720849 GXW720849 HHS720849 HRO720849 IBK720849 ILG720849 IVC720849 JEY720849 JOU720849 JYQ720849 KIM720849 KSI720849 LCE720849 LMA720849 LVW720849 MFS720849 MPO720849 MZK720849 NJG720849 NTC720849 OCY720849 OMU720849 OWQ720849 PGM720849 PQI720849 QAE720849 QKA720849 QTW720849 RDS720849 RNO720849 RXK720849 SHG720849 SRC720849 TAY720849 TKU720849 TUQ720849 UEM720849 UOI720849 UYE720849 VIA720849 VRW720849 WBS720849 WLO720849 WVK720849 C786385 IY786385 SU786385 ACQ786385 AMM786385 AWI786385 BGE786385 BQA786385 BZW786385 CJS786385 CTO786385 DDK786385 DNG786385 DXC786385 EGY786385 EQU786385 FAQ786385 FKM786385 FUI786385 GEE786385 GOA786385 GXW786385 HHS786385 HRO786385 IBK786385 ILG786385 IVC786385 JEY786385 JOU786385 JYQ786385 KIM786385 KSI786385 LCE786385 LMA786385 LVW786385 MFS786385 MPO786385 MZK786385 NJG786385 NTC786385 OCY786385 OMU786385 OWQ786385 PGM786385 PQI786385 QAE786385 QKA786385 QTW786385 RDS786385 RNO786385 RXK786385 SHG786385 SRC786385 TAY786385 TKU786385 TUQ786385 UEM786385 UOI786385 UYE786385 VIA786385 VRW786385 WBS786385 WLO786385 WVK786385 C851921 IY851921 SU851921 ACQ851921 AMM851921 AWI851921 BGE851921 BQA851921 BZW851921 CJS851921 CTO851921 DDK851921 DNG851921 DXC851921 EGY851921 EQU851921 FAQ851921 FKM851921 FUI851921 GEE851921 GOA851921 GXW851921 HHS851921 HRO851921 IBK851921 ILG851921 IVC851921 JEY851921 JOU851921 JYQ851921 KIM851921 KSI851921 LCE851921 LMA851921 LVW851921 MFS851921 MPO851921 MZK851921 NJG851921 NTC851921 OCY851921 OMU851921 OWQ851921 PGM851921 PQI851921 QAE851921 QKA851921 QTW851921 RDS851921 RNO851921 RXK851921 SHG851921 SRC851921 TAY851921 TKU851921 TUQ851921 UEM851921 UOI851921 UYE851921 VIA851921 VRW851921 WBS851921 WLO851921 WVK851921 C917457 IY917457 SU917457 ACQ917457 AMM917457 AWI917457 BGE917457 BQA917457 BZW917457 CJS917457 CTO917457 DDK917457 DNG917457 DXC917457 EGY917457 EQU917457 FAQ917457 FKM917457 FUI917457 GEE917457 GOA917457 GXW917457 HHS917457 HRO917457 IBK917457 ILG917457 IVC917457 JEY917457 JOU917457 JYQ917457 KIM917457 KSI917457 LCE917457 LMA917457 LVW917457 MFS917457 MPO917457 MZK917457 NJG917457 NTC917457 OCY917457 OMU917457 OWQ917457 PGM917457 PQI917457 QAE917457 QKA917457 QTW917457 RDS917457 RNO917457 RXK917457 SHG917457 SRC917457 TAY917457 TKU917457 TUQ917457 UEM917457 UOI917457 UYE917457 VIA917457 VRW917457 WBS917457 WLO917457 WVK917457 C982993 IY982993 SU982993 ACQ982993 AMM982993 AWI982993 BGE982993 BQA982993 BZW982993 CJS982993 CTO982993 DDK982993 DNG982993 DXC982993 EGY982993 EQU982993 FAQ982993 FKM982993 FUI982993 GEE982993 GOA982993 GXW982993 HHS982993 HRO982993 IBK982993 ILG982993 IVC982993 JEY982993 JOU982993 JYQ982993 KIM982993 KSI982993 LCE982993 LMA982993 LVW982993 MFS982993 MPO982993 MZK982993 NJG982993 NTC982993 OCY982993 OMU982993 OWQ982993 PGM982993 PQI982993 QAE982993 QKA982993 QTW982993 RDS982993 RNO982993 RXK982993 SHG982993 SRC982993 TAY982993 TKU982993 TUQ982993 UEM982993 UOI982993 UYE982993 VIA982993 VRW982993 WBS982993 WLO982993 WVK982993 C25 IY25 SU25 ACQ25 AMM25 AWI25 BGE25 BQA25 BZW25 CJS25 CTO25 DDK25 DNG25 DXC25 EGY25 EQU25 FAQ25 FKM25 FUI25 GEE25 GOA25 GXW25 HHS25 HRO25 IBK25 ILG25 IVC25 JEY25 JOU25 JYQ25 KIM25 KSI25 LCE25 LMA25 LVW25 MFS25 MPO25 MZK25 NJG25 NTC25 OCY25 OMU25 OWQ25 PGM25 PQI25 QAE25 QKA25 QTW25 RDS25 RNO25 RXK25 SHG25 SRC25 TAY25 TKU25 TUQ25 UEM25 UOI25 UYE25 VIA25 VRW25 WBS25 WLO25 WVK25 C65491 IY65491 SU65491 ACQ65491 AMM65491 AWI65491 BGE65491 BQA65491 BZW65491 CJS65491 CTO65491 DDK65491 DNG65491 DXC65491 EGY65491 EQU65491 FAQ65491 FKM65491 FUI65491 GEE65491 GOA65491 GXW65491 HHS65491 HRO65491 IBK65491 ILG65491 IVC65491 JEY65491 JOU65491 JYQ65491 KIM65491 KSI65491 LCE65491 LMA65491 LVW65491 MFS65491 MPO65491 MZK65491 NJG65491 NTC65491 OCY65491 OMU65491 OWQ65491 PGM65491 PQI65491 QAE65491 QKA65491 QTW65491 RDS65491 RNO65491 RXK65491 SHG65491 SRC65491 TAY65491 TKU65491 TUQ65491 UEM65491 UOI65491 UYE65491 VIA65491 VRW65491 WBS65491 WLO65491 WVK65491 C131027 IY131027 SU131027 ACQ131027 AMM131027 AWI131027 BGE131027 BQA131027 BZW131027 CJS131027 CTO131027 DDK131027 DNG131027 DXC131027 EGY131027 EQU131027 FAQ131027 FKM131027 FUI131027 GEE131027 GOA131027 GXW131027 HHS131027 HRO131027 IBK131027 ILG131027 IVC131027 JEY131027 JOU131027 JYQ131027 KIM131027 KSI131027 LCE131027 LMA131027 LVW131027 MFS131027 MPO131027 MZK131027 NJG131027 NTC131027 OCY131027 OMU131027 OWQ131027 PGM131027 PQI131027 QAE131027 QKA131027 QTW131027 RDS131027 RNO131027 RXK131027 SHG131027 SRC131027 TAY131027 TKU131027 TUQ131027 UEM131027 UOI131027 UYE131027 VIA131027 VRW131027 WBS131027 WLO131027 WVK131027 C196563 IY196563 SU196563 ACQ196563 AMM196563 AWI196563 BGE196563 BQA196563 BZW196563 CJS196563 CTO196563 DDK196563 DNG196563 DXC196563 EGY196563 EQU196563 FAQ196563 FKM196563 FUI196563 GEE196563 GOA196563 GXW196563 HHS196563 HRO196563 IBK196563 ILG196563 IVC196563 JEY196563 JOU196563 JYQ196563 KIM196563 KSI196563 LCE196563 LMA196563 LVW196563 MFS196563 MPO196563 MZK196563 NJG196563 NTC196563 OCY196563 OMU196563 OWQ196563 PGM196563 PQI196563 QAE196563 QKA196563 QTW196563 RDS196563 RNO196563 RXK196563 SHG196563 SRC196563 TAY196563 TKU196563 TUQ196563 UEM196563 UOI196563 UYE196563 VIA196563 VRW196563 WBS196563 WLO196563 WVK196563 C262099 IY262099 SU262099 ACQ262099 AMM262099 AWI262099 BGE262099 BQA262099 BZW262099 CJS262099 CTO262099 DDK262099 DNG262099 DXC262099 EGY262099 EQU262099 FAQ262099 FKM262099 FUI262099 GEE262099 GOA262099 GXW262099 HHS262099 HRO262099 IBK262099 ILG262099 IVC262099 JEY262099 JOU262099 JYQ262099 KIM262099 KSI262099 LCE262099 LMA262099 LVW262099 MFS262099 MPO262099 MZK262099 NJG262099 NTC262099 OCY262099 OMU262099 OWQ262099 PGM262099 PQI262099 QAE262099 QKA262099 QTW262099 RDS262099 RNO262099 RXK262099 SHG262099 SRC262099 TAY262099 TKU262099 TUQ262099 UEM262099 UOI262099 UYE262099 VIA262099 VRW262099 WBS262099 WLO262099 WVK262099 C327635 IY327635 SU327635 ACQ327635 AMM327635 AWI327635 BGE327635 BQA327635 BZW327635 CJS327635 CTO327635 DDK327635 DNG327635 DXC327635 EGY327635 EQU327635 FAQ327635 FKM327635 FUI327635 GEE327635 GOA327635 GXW327635 HHS327635 HRO327635 IBK327635 ILG327635 IVC327635 JEY327635 JOU327635 JYQ327635 KIM327635 KSI327635 LCE327635 LMA327635 LVW327635 MFS327635 MPO327635 MZK327635 NJG327635 NTC327635 OCY327635 OMU327635 OWQ327635 PGM327635 PQI327635 QAE327635 QKA327635 QTW327635 RDS327635 RNO327635 RXK327635 SHG327635 SRC327635 TAY327635 TKU327635 TUQ327635 UEM327635 UOI327635 UYE327635 VIA327635 VRW327635 WBS327635 WLO327635 WVK327635 C393171 IY393171 SU393171 ACQ393171 AMM393171 AWI393171 BGE393171 BQA393171 BZW393171 CJS393171 CTO393171 DDK393171 DNG393171 DXC393171 EGY393171 EQU393171 FAQ393171 FKM393171 FUI393171 GEE393171 GOA393171 GXW393171 HHS393171 HRO393171 IBK393171 ILG393171 IVC393171 JEY393171 JOU393171 JYQ393171 KIM393171 KSI393171 LCE393171 LMA393171 LVW393171 MFS393171 MPO393171 MZK393171 NJG393171 NTC393171 OCY393171 OMU393171 OWQ393171 PGM393171 PQI393171 QAE393171 QKA393171 QTW393171 RDS393171 RNO393171 RXK393171 SHG393171 SRC393171 TAY393171 TKU393171 TUQ393171 UEM393171 UOI393171 UYE393171 VIA393171 VRW393171 WBS393171 WLO393171 WVK393171 C458707 IY458707 SU458707 ACQ458707 AMM458707 AWI458707 BGE458707 BQA458707 BZW458707 CJS458707 CTO458707 DDK458707 DNG458707 DXC458707 EGY458707 EQU458707 FAQ458707 FKM458707 FUI458707 GEE458707 GOA458707 GXW458707 HHS458707 HRO458707 IBK458707 ILG458707 IVC458707 JEY458707 JOU458707 JYQ458707 KIM458707 KSI458707 LCE458707 LMA458707 LVW458707 MFS458707 MPO458707 MZK458707 NJG458707 NTC458707 OCY458707 OMU458707 OWQ458707 PGM458707 PQI458707 QAE458707 QKA458707 QTW458707 RDS458707 RNO458707 RXK458707 SHG458707 SRC458707 TAY458707 TKU458707 TUQ458707 UEM458707 UOI458707 UYE458707 VIA458707 VRW458707 WBS458707 WLO458707 WVK458707 C524243 IY524243 SU524243 ACQ524243 AMM524243 AWI524243 BGE524243 BQA524243 BZW524243 CJS524243 CTO524243 DDK524243 DNG524243 DXC524243 EGY524243 EQU524243 FAQ524243 FKM524243 FUI524243 GEE524243 GOA524243 GXW524243 HHS524243 HRO524243 IBK524243 ILG524243 IVC524243 JEY524243 JOU524243 JYQ524243 KIM524243 KSI524243 LCE524243 LMA524243 LVW524243 MFS524243 MPO524243 MZK524243 NJG524243 NTC524243 OCY524243 OMU524243 OWQ524243 PGM524243 PQI524243 QAE524243 QKA524243 QTW524243 RDS524243 RNO524243 RXK524243 SHG524243 SRC524243 TAY524243 TKU524243 TUQ524243 UEM524243 UOI524243 UYE524243 VIA524243 VRW524243 WBS524243 WLO524243 WVK524243 C589779 IY589779 SU589779 ACQ589779 AMM589779 AWI589779 BGE589779 BQA589779 BZW589779 CJS589779 CTO589779 DDK589779 DNG589779 DXC589779 EGY589779 EQU589779 FAQ589779 FKM589779 FUI589779 GEE589779 GOA589779 GXW589779 HHS589779 HRO589779 IBK589779 ILG589779 IVC589779 JEY589779 JOU589779 JYQ589779 KIM589779 KSI589779 LCE589779 LMA589779 LVW589779 MFS589779 MPO589779 MZK589779 NJG589779 NTC589779 OCY589779 OMU589779 OWQ589779 PGM589779 PQI589779 QAE589779 QKA589779 QTW589779 RDS589779 RNO589779 RXK589779 SHG589779 SRC589779 TAY589779 TKU589779 TUQ589779 UEM589779 UOI589779 UYE589779 VIA589779 VRW589779 WBS589779 WLO589779 WVK589779 C655315 IY655315 SU655315 ACQ655315 AMM655315 AWI655315 BGE655315 BQA655315 BZW655315 CJS655315 CTO655315 DDK655315 DNG655315 DXC655315 EGY655315 EQU655315 FAQ655315 FKM655315 FUI655315 GEE655315 GOA655315 GXW655315 HHS655315 HRO655315 IBK655315 ILG655315 IVC655315 JEY655315 JOU655315 JYQ655315 KIM655315 KSI655315 LCE655315 LMA655315 LVW655315 MFS655315 MPO655315 MZK655315 NJG655315 NTC655315 OCY655315 OMU655315 OWQ655315 PGM655315 PQI655315 QAE655315 QKA655315 QTW655315 RDS655315 RNO655315 RXK655315 SHG655315 SRC655315 TAY655315 TKU655315 TUQ655315 UEM655315 UOI655315 UYE655315 VIA655315 VRW655315 WBS655315 WLO655315 WVK655315 C720851 IY720851 SU720851 ACQ720851 AMM720851 AWI720851 BGE720851 BQA720851 BZW720851 CJS720851 CTO720851 DDK720851 DNG720851 DXC720851 EGY720851 EQU720851 FAQ720851 FKM720851 FUI720851 GEE720851 GOA720851 GXW720851 HHS720851 HRO720851 IBK720851 ILG720851 IVC720851 JEY720851 JOU720851 JYQ720851 KIM720851 KSI720851 LCE720851 LMA720851 LVW720851 MFS720851 MPO720851 MZK720851 NJG720851 NTC720851 OCY720851 OMU720851 OWQ720851 PGM720851 PQI720851 QAE720851 QKA720851 QTW720851 RDS720851 RNO720851 RXK720851 SHG720851 SRC720851 TAY720851 TKU720851 TUQ720851 UEM720851 UOI720851 UYE720851 VIA720851 VRW720851 WBS720851 WLO720851 WVK720851 C786387 IY786387 SU786387 ACQ786387 AMM786387 AWI786387 BGE786387 BQA786387 BZW786387 CJS786387 CTO786387 DDK786387 DNG786387 DXC786387 EGY786387 EQU786387 FAQ786387 FKM786387 FUI786387 GEE786387 GOA786387 GXW786387 HHS786387 HRO786387 IBK786387 ILG786387 IVC786387 JEY786387 JOU786387 JYQ786387 KIM786387 KSI786387 LCE786387 LMA786387 LVW786387 MFS786387 MPO786387 MZK786387 NJG786387 NTC786387 OCY786387 OMU786387 OWQ786387 PGM786387 PQI786387 QAE786387 QKA786387 QTW786387 RDS786387 RNO786387 RXK786387 SHG786387 SRC786387 TAY786387 TKU786387 TUQ786387 UEM786387 UOI786387 UYE786387 VIA786387 VRW786387 WBS786387 WLO786387 WVK786387 C851923 IY851923 SU851923 ACQ851923 AMM851923 AWI851923 BGE851923 BQA851923 BZW851923 CJS851923 CTO851923 DDK851923 DNG851923 DXC851923 EGY851923 EQU851923 FAQ851923 FKM851923 FUI851923 GEE851923 GOA851923 GXW851923 HHS851923 HRO851923 IBK851923 ILG851923 IVC851923 JEY851923 JOU851923 JYQ851923 KIM851923 KSI851923 LCE851923 LMA851923 LVW851923 MFS851923 MPO851923 MZK851923 NJG851923 NTC851923 OCY851923 OMU851923 OWQ851923 PGM851923 PQI851923 QAE851923 QKA851923 QTW851923 RDS851923 RNO851923 RXK851923 SHG851923 SRC851923 TAY851923 TKU851923 TUQ851923 UEM851923 UOI851923 UYE851923 VIA851923 VRW851923 WBS851923 WLO851923 WVK851923 C917459 IY917459 SU917459 ACQ917459 AMM917459 AWI917459 BGE917459 BQA917459 BZW917459 CJS917459 CTO917459 DDK917459 DNG917459 DXC917459 EGY917459 EQU917459 FAQ917459 FKM917459 FUI917459 GEE917459 GOA917459 GXW917459 HHS917459 HRO917459 IBK917459 ILG917459 IVC917459 JEY917459 JOU917459 JYQ917459 KIM917459 KSI917459 LCE917459 LMA917459 LVW917459 MFS917459 MPO917459 MZK917459 NJG917459 NTC917459 OCY917459 OMU917459 OWQ917459 PGM917459 PQI917459 QAE917459 QKA917459 QTW917459 RDS917459 RNO917459 RXK917459 SHG917459 SRC917459 TAY917459 TKU917459 TUQ917459 UEM917459 UOI917459 UYE917459 VIA917459 VRW917459 WBS917459 WLO917459 WVK917459 C982995 IY982995 SU982995 ACQ982995 AMM982995 AWI982995 BGE982995 BQA982995 BZW982995 CJS982995 CTO982995 DDK982995 DNG982995 DXC982995 EGY982995 EQU982995 FAQ982995 FKM982995 FUI982995 GEE982995 GOA982995 GXW982995 HHS982995 HRO982995 IBK982995 ILG982995 IVC982995 JEY982995 JOU982995 JYQ982995 KIM982995 KSI982995 LCE982995 LMA982995 LVW982995 MFS982995 MPO982995 MZK982995 NJG982995 NTC982995 OCY982995 OMU982995 OWQ982995 PGM982995 PQI982995 QAE982995 QKA982995 QTW982995 RDS982995 RNO982995 RXK982995 SHG982995 SRC982995 TAY982995 TKU982995 TUQ982995 UEM982995 UOI982995 UYE982995 VIA982995 VRW982995 WBS982995 WLO982995 WVK982995 K11 JG11 TC11 ACY11 AMU11 AWQ11 BGM11 BQI11 CAE11 CKA11 CTW11 DDS11 DNO11 DXK11 EHG11 ERC11 FAY11 FKU11 FUQ11 GEM11 GOI11 GYE11 HIA11 HRW11 IBS11 ILO11 IVK11 JFG11 JPC11 JYY11 KIU11 KSQ11 LCM11 LMI11 LWE11 MGA11 MPW11 MZS11 NJO11 NTK11 ODG11 ONC11 OWY11 PGU11 PQQ11 QAM11 QKI11 QUE11 REA11 RNW11 RXS11 SHO11 SRK11 TBG11 TLC11 TUY11 UEU11 UOQ11 UYM11 VII11 VSE11 WCA11 WLW11 WVS11 K65477 JG65477 TC65477 ACY65477 AMU65477 AWQ65477 BGM65477 BQI65477 CAE65477 CKA65477 CTW65477 DDS65477 DNO65477 DXK65477 EHG65477 ERC65477 FAY65477 FKU65477 FUQ65477 GEM65477 GOI65477 GYE65477 HIA65477 HRW65477 IBS65477 ILO65477 IVK65477 JFG65477 JPC65477 JYY65477 KIU65477 KSQ65477 LCM65477 LMI65477 LWE65477 MGA65477 MPW65477 MZS65477 NJO65477 NTK65477 ODG65477 ONC65477 OWY65477 PGU65477 PQQ65477 QAM65477 QKI65477 QUE65477 REA65477 RNW65477 RXS65477 SHO65477 SRK65477 TBG65477 TLC65477 TUY65477 UEU65477 UOQ65477 UYM65477 VII65477 VSE65477 WCA65477 WLW65477 WVS65477 K131013 JG131013 TC131013 ACY131013 AMU131013 AWQ131013 BGM131013 BQI131013 CAE131013 CKA131013 CTW131013 DDS131013 DNO131013 DXK131013 EHG131013 ERC131013 FAY131013 FKU131013 FUQ131013 GEM131013 GOI131013 GYE131013 HIA131013 HRW131013 IBS131013 ILO131013 IVK131013 JFG131013 JPC131013 JYY131013 KIU131013 KSQ131013 LCM131013 LMI131013 LWE131013 MGA131013 MPW131013 MZS131013 NJO131013 NTK131013 ODG131013 ONC131013 OWY131013 PGU131013 PQQ131013 QAM131013 QKI131013 QUE131013 REA131013 RNW131013 RXS131013 SHO131013 SRK131013 TBG131013 TLC131013 TUY131013 UEU131013 UOQ131013 UYM131013 VII131013 VSE131013 WCA131013 WLW131013 WVS131013 K196549 JG196549 TC196549 ACY196549 AMU196549 AWQ196549 BGM196549 BQI196549 CAE196549 CKA196549 CTW196549 DDS196549 DNO196549 DXK196549 EHG196549 ERC196549 FAY196549 FKU196549 FUQ196549 GEM196549 GOI196549 GYE196549 HIA196549 HRW196549 IBS196549 ILO196549 IVK196549 JFG196549 JPC196549 JYY196549 KIU196549 KSQ196549 LCM196549 LMI196549 LWE196549 MGA196549 MPW196549 MZS196549 NJO196549 NTK196549 ODG196549 ONC196549 OWY196549 PGU196549 PQQ196549 QAM196549 QKI196549 QUE196549 REA196549 RNW196549 RXS196549 SHO196549 SRK196549 TBG196549 TLC196549 TUY196549 UEU196549 UOQ196549 UYM196549 VII196549 VSE196549 WCA196549 WLW196549 WVS196549 K262085 JG262085 TC262085 ACY262085 AMU262085 AWQ262085 BGM262085 BQI262085 CAE262085 CKA262085 CTW262085 DDS262085 DNO262085 DXK262085 EHG262085 ERC262085 FAY262085 FKU262085 FUQ262085 GEM262085 GOI262085 GYE262085 HIA262085 HRW262085 IBS262085 ILO262085 IVK262085 JFG262085 JPC262085 JYY262085 KIU262085 KSQ262085 LCM262085 LMI262085 LWE262085 MGA262085 MPW262085 MZS262085 NJO262085 NTK262085 ODG262085 ONC262085 OWY262085 PGU262085 PQQ262085 QAM262085 QKI262085 QUE262085 REA262085 RNW262085 RXS262085 SHO262085 SRK262085 TBG262085 TLC262085 TUY262085 UEU262085 UOQ262085 UYM262085 VII262085 VSE262085 WCA262085 WLW262085 WVS262085 K327621 JG327621 TC327621 ACY327621 AMU327621 AWQ327621 BGM327621 BQI327621 CAE327621 CKA327621 CTW327621 DDS327621 DNO327621 DXK327621 EHG327621 ERC327621 FAY327621 FKU327621 FUQ327621 GEM327621 GOI327621 GYE327621 HIA327621 HRW327621 IBS327621 ILO327621 IVK327621 JFG327621 JPC327621 JYY327621 KIU327621 KSQ327621 LCM327621 LMI327621 LWE327621 MGA327621 MPW327621 MZS327621 NJO327621 NTK327621 ODG327621 ONC327621 OWY327621 PGU327621 PQQ327621 QAM327621 QKI327621 QUE327621 REA327621 RNW327621 RXS327621 SHO327621 SRK327621 TBG327621 TLC327621 TUY327621 UEU327621 UOQ327621 UYM327621 VII327621 VSE327621 WCA327621 WLW327621 WVS327621 K393157 JG393157 TC393157 ACY393157 AMU393157 AWQ393157 BGM393157 BQI393157 CAE393157 CKA393157 CTW393157 DDS393157 DNO393157 DXK393157 EHG393157 ERC393157 FAY393157 FKU393157 FUQ393157 GEM393157 GOI393157 GYE393157 HIA393157 HRW393157 IBS393157 ILO393157 IVK393157 JFG393157 JPC393157 JYY393157 KIU393157 KSQ393157 LCM393157 LMI393157 LWE393157 MGA393157 MPW393157 MZS393157 NJO393157 NTK393157 ODG393157 ONC393157 OWY393157 PGU393157 PQQ393157 QAM393157 QKI393157 QUE393157 REA393157 RNW393157 RXS393157 SHO393157 SRK393157 TBG393157 TLC393157 TUY393157 UEU393157 UOQ393157 UYM393157 VII393157 VSE393157 WCA393157 WLW393157 WVS393157 K458693 JG458693 TC458693 ACY458693 AMU458693 AWQ458693 BGM458693 BQI458693 CAE458693 CKA458693 CTW458693 DDS458693 DNO458693 DXK458693 EHG458693 ERC458693 FAY458693 FKU458693 FUQ458693 GEM458693 GOI458693 GYE458693 HIA458693 HRW458693 IBS458693 ILO458693 IVK458693 JFG458693 JPC458693 JYY458693 KIU458693 KSQ458693 LCM458693 LMI458693 LWE458693 MGA458693 MPW458693 MZS458693 NJO458693 NTK458693 ODG458693 ONC458693 OWY458693 PGU458693 PQQ458693 QAM458693 QKI458693 QUE458693 REA458693 RNW458693 RXS458693 SHO458693 SRK458693 TBG458693 TLC458693 TUY458693 UEU458693 UOQ458693 UYM458693 VII458693 VSE458693 WCA458693 WLW458693 WVS458693 K524229 JG524229 TC524229 ACY524229 AMU524229 AWQ524229 BGM524229 BQI524229 CAE524229 CKA524229 CTW524229 DDS524229 DNO524229 DXK524229 EHG524229 ERC524229 FAY524229 FKU524229 FUQ524229 GEM524229 GOI524229 GYE524229 HIA524229 HRW524229 IBS524229 ILO524229 IVK524229 JFG524229 JPC524229 JYY524229 KIU524229 KSQ524229 LCM524229 LMI524229 LWE524229 MGA524229 MPW524229 MZS524229 NJO524229 NTK524229 ODG524229 ONC524229 OWY524229 PGU524229 PQQ524229 QAM524229 QKI524229 QUE524229 REA524229 RNW524229 RXS524229 SHO524229 SRK524229 TBG524229 TLC524229 TUY524229 UEU524229 UOQ524229 UYM524229 VII524229 VSE524229 WCA524229 WLW524229 WVS524229 K589765 JG589765 TC589765 ACY589765 AMU589765 AWQ589765 BGM589765 BQI589765 CAE589765 CKA589765 CTW589765 DDS589765 DNO589765 DXK589765 EHG589765 ERC589765 FAY589765 FKU589765 FUQ589765 GEM589765 GOI589765 GYE589765 HIA589765 HRW589765 IBS589765 ILO589765 IVK589765 JFG589765 JPC589765 JYY589765 KIU589765 KSQ589765 LCM589765 LMI589765 LWE589765 MGA589765 MPW589765 MZS589765 NJO589765 NTK589765 ODG589765 ONC589765 OWY589765 PGU589765 PQQ589765 QAM589765 QKI589765 QUE589765 REA589765 RNW589765 RXS589765 SHO589765 SRK589765 TBG589765 TLC589765 TUY589765 UEU589765 UOQ589765 UYM589765 VII589765 VSE589765 WCA589765 WLW589765 WVS589765 K655301 JG655301 TC655301 ACY655301 AMU655301 AWQ655301 BGM655301 BQI655301 CAE655301 CKA655301 CTW655301 DDS655301 DNO655301 DXK655301 EHG655301 ERC655301 FAY655301 FKU655301 FUQ655301 GEM655301 GOI655301 GYE655301 HIA655301 HRW655301 IBS655301 ILO655301 IVK655301 JFG655301 JPC655301 JYY655301 KIU655301 KSQ655301 LCM655301 LMI655301 LWE655301 MGA655301 MPW655301 MZS655301 NJO655301 NTK655301 ODG655301 ONC655301 OWY655301 PGU655301 PQQ655301 QAM655301 QKI655301 QUE655301 REA655301 RNW655301 RXS655301 SHO655301 SRK655301 TBG655301 TLC655301 TUY655301 UEU655301 UOQ655301 UYM655301 VII655301 VSE655301 WCA655301 WLW655301 WVS655301 K720837 JG720837 TC720837 ACY720837 AMU720837 AWQ720837 BGM720837 BQI720837 CAE720837 CKA720837 CTW720837 DDS720837 DNO720837 DXK720837 EHG720837 ERC720837 FAY720837 FKU720837 FUQ720837 GEM720837 GOI720837 GYE720837 HIA720837 HRW720837 IBS720837 ILO720837 IVK720837 JFG720837 JPC720837 JYY720837 KIU720837 KSQ720837 LCM720837 LMI720837 LWE720837 MGA720837 MPW720837 MZS720837 NJO720837 NTK720837 ODG720837 ONC720837 OWY720837 PGU720837 PQQ720837 QAM720837 QKI720837 QUE720837 REA720837 RNW720837 RXS720837 SHO720837 SRK720837 TBG720837 TLC720837 TUY720837 UEU720837 UOQ720837 UYM720837 VII720837 VSE720837 WCA720837 WLW720837 WVS720837 K786373 JG786373 TC786373 ACY786373 AMU786373 AWQ786373 BGM786373 BQI786373 CAE786373 CKA786373 CTW786373 DDS786373 DNO786373 DXK786373 EHG786373 ERC786373 FAY786373 FKU786373 FUQ786373 GEM786373 GOI786373 GYE786373 HIA786373 HRW786373 IBS786373 ILO786373 IVK786373 JFG786373 JPC786373 JYY786373 KIU786373 KSQ786373 LCM786373 LMI786373 LWE786373 MGA786373 MPW786373 MZS786373 NJO786373 NTK786373 ODG786373 ONC786373 OWY786373 PGU786373 PQQ786373 QAM786373 QKI786373 QUE786373 REA786373 RNW786373 RXS786373 SHO786373 SRK786373 TBG786373 TLC786373 TUY786373 UEU786373 UOQ786373 UYM786373 VII786373 VSE786373 WCA786373 WLW786373 WVS786373 K851909 JG851909 TC851909 ACY851909 AMU851909 AWQ851909 BGM851909 BQI851909 CAE851909 CKA851909 CTW851909 DDS851909 DNO851909 DXK851909 EHG851909 ERC851909 FAY851909 FKU851909 FUQ851909 GEM851909 GOI851909 GYE851909 HIA851909 HRW851909 IBS851909 ILO851909 IVK851909 JFG851909 JPC851909 JYY851909 KIU851909 KSQ851909 LCM851909 LMI851909 LWE851909 MGA851909 MPW851909 MZS851909 NJO851909 NTK851909 ODG851909 ONC851909 OWY851909 PGU851909 PQQ851909 QAM851909 QKI851909 QUE851909 REA851909 RNW851909 RXS851909 SHO851909 SRK851909 TBG851909 TLC851909 TUY851909 UEU851909 UOQ851909 UYM851909 VII851909 VSE851909 WCA851909 WLW851909 WVS851909 K917445 JG917445 TC917445 ACY917445 AMU917445 AWQ917445 BGM917445 BQI917445 CAE917445 CKA917445 CTW917445 DDS917445 DNO917445 DXK917445 EHG917445 ERC917445 FAY917445 FKU917445 FUQ917445 GEM917445 GOI917445 GYE917445 HIA917445 HRW917445 IBS917445 ILO917445 IVK917445 JFG917445 JPC917445 JYY917445 KIU917445 KSQ917445 LCM917445 LMI917445 LWE917445 MGA917445 MPW917445 MZS917445 NJO917445 NTK917445 ODG917445 ONC917445 OWY917445 PGU917445 PQQ917445 QAM917445 QKI917445 QUE917445 REA917445 RNW917445 RXS917445 SHO917445 SRK917445 TBG917445 TLC917445 TUY917445 UEU917445 UOQ917445 UYM917445 VII917445 VSE917445 WCA917445 WLW917445 WVS917445 K982981 JG982981 TC982981 ACY982981 AMU982981 AWQ982981 BGM982981 BQI982981 CAE982981 CKA982981 CTW982981 DDS982981 DNO982981 DXK982981 EHG982981 ERC982981 FAY982981 FKU982981 FUQ982981 GEM982981 GOI982981 GYE982981 HIA982981 HRW982981 IBS982981 ILO982981 IVK982981 JFG982981 JPC982981 JYY982981 KIU982981 KSQ982981 LCM982981 LMI982981 LWE982981 MGA982981 MPW982981 MZS982981 NJO982981 NTK982981 ODG982981 ONC982981 OWY982981 PGU982981 PQQ982981 QAM982981 QKI982981 QUE982981 REA982981 RNW982981 RXS982981 SHO982981 SRK982981 TBG982981 TLC982981 TUY982981 UEU982981 UOQ982981 UYM982981 VII982981 VSE982981 WCA982981 WLW982981 WVS982981 K13 JG13 TC13 ACY13 AMU13 AWQ13 BGM13 BQI13 CAE13 CKA13 CTW13 DDS13 DNO13 DXK13 EHG13 ERC13 FAY13 FKU13 FUQ13 GEM13 GOI13 GYE13 HIA13 HRW13 IBS13 ILO13 IVK13 JFG13 JPC13 JYY13 KIU13 KSQ13 LCM13 LMI13 LWE13 MGA13 MPW13 MZS13 NJO13 NTK13 ODG13 ONC13 OWY13 PGU13 PQQ13 QAM13 QKI13 QUE13 REA13 RNW13 RXS13 SHO13 SRK13 TBG13 TLC13 TUY13 UEU13 UOQ13 UYM13 VII13 VSE13 WCA13 WLW13 WVS13 K65479 JG65479 TC65479 ACY65479 AMU65479 AWQ65479 BGM65479 BQI65479 CAE65479 CKA65479 CTW65479 DDS65479 DNO65479 DXK65479 EHG65479 ERC65479 FAY65479 FKU65479 FUQ65479 GEM65479 GOI65479 GYE65479 HIA65479 HRW65479 IBS65479 ILO65479 IVK65479 JFG65479 JPC65479 JYY65479 KIU65479 KSQ65479 LCM65479 LMI65479 LWE65479 MGA65479 MPW65479 MZS65479 NJO65479 NTK65479 ODG65479 ONC65479 OWY65479 PGU65479 PQQ65479 QAM65479 QKI65479 QUE65479 REA65479 RNW65479 RXS65479 SHO65479 SRK65479 TBG65479 TLC65479 TUY65479 UEU65479 UOQ65479 UYM65479 VII65479 VSE65479 WCA65479 WLW65479 WVS65479 K131015 JG131015 TC131015 ACY131015 AMU131015 AWQ131015 BGM131015 BQI131015 CAE131015 CKA131015 CTW131015 DDS131015 DNO131015 DXK131015 EHG131015 ERC131015 FAY131015 FKU131015 FUQ131015 GEM131015 GOI131015 GYE131015 HIA131015 HRW131015 IBS131015 ILO131015 IVK131015 JFG131015 JPC131015 JYY131015 KIU131015 KSQ131015 LCM131015 LMI131015 LWE131015 MGA131015 MPW131015 MZS131015 NJO131015 NTK131015 ODG131015 ONC131015 OWY131015 PGU131015 PQQ131015 QAM131015 QKI131015 QUE131015 REA131015 RNW131015 RXS131015 SHO131015 SRK131015 TBG131015 TLC131015 TUY131015 UEU131015 UOQ131015 UYM131015 VII131015 VSE131015 WCA131015 WLW131015 WVS131015 K196551 JG196551 TC196551 ACY196551 AMU196551 AWQ196551 BGM196551 BQI196551 CAE196551 CKA196551 CTW196551 DDS196551 DNO196551 DXK196551 EHG196551 ERC196551 FAY196551 FKU196551 FUQ196551 GEM196551 GOI196551 GYE196551 HIA196551 HRW196551 IBS196551 ILO196551 IVK196551 JFG196551 JPC196551 JYY196551 KIU196551 KSQ196551 LCM196551 LMI196551 LWE196551 MGA196551 MPW196551 MZS196551 NJO196551 NTK196551 ODG196551 ONC196551 OWY196551 PGU196551 PQQ196551 QAM196551 QKI196551 QUE196551 REA196551 RNW196551 RXS196551 SHO196551 SRK196551 TBG196551 TLC196551 TUY196551 UEU196551 UOQ196551 UYM196551 VII196551 VSE196551 WCA196551 WLW196551 WVS196551 K262087 JG262087 TC262087 ACY262087 AMU262087 AWQ262087 BGM262087 BQI262087 CAE262087 CKA262087 CTW262087 DDS262087 DNO262087 DXK262087 EHG262087 ERC262087 FAY262087 FKU262087 FUQ262087 GEM262087 GOI262087 GYE262087 HIA262087 HRW262087 IBS262087 ILO262087 IVK262087 JFG262087 JPC262087 JYY262087 KIU262087 KSQ262087 LCM262087 LMI262087 LWE262087 MGA262087 MPW262087 MZS262087 NJO262087 NTK262087 ODG262087 ONC262087 OWY262087 PGU262087 PQQ262087 QAM262087 QKI262087 QUE262087 REA262087 RNW262087 RXS262087 SHO262087 SRK262087 TBG262087 TLC262087 TUY262087 UEU262087 UOQ262087 UYM262087 VII262087 VSE262087 WCA262087 WLW262087 WVS262087 K327623 JG327623 TC327623 ACY327623 AMU327623 AWQ327623 BGM327623 BQI327623 CAE327623 CKA327623 CTW327623 DDS327623 DNO327623 DXK327623 EHG327623 ERC327623 FAY327623 FKU327623 FUQ327623 GEM327623 GOI327623 GYE327623 HIA327623 HRW327623 IBS327623 ILO327623 IVK327623 JFG327623 JPC327623 JYY327623 KIU327623 KSQ327623 LCM327623 LMI327623 LWE327623 MGA327623 MPW327623 MZS327623 NJO327623 NTK327623 ODG327623 ONC327623 OWY327623 PGU327623 PQQ327623 QAM327623 QKI327623 QUE327623 REA327623 RNW327623 RXS327623 SHO327623 SRK327623 TBG327623 TLC327623 TUY327623 UEU327623 UOQ327623 UYM327623 VII327623 VSE327623 WCA327623 WLW327623 WVS327623 K393159 JG393159 TC393159 ACY393159 AMU393159 AWQ393159 BGM393159 BQI393159 CAE393159 CKA393159 CTW393159 DDS393159 DNO393159 DXK393159 EHG393159 ERC393159 FAY393159 FKU393159 FUQ393159 GEM393159 GOI393159 GYE393159 HIA393159 HRW393159 IBS393159 ILO393159 IVK393159 JFG393159 JPC393159 JYY393159 KIU393159 KSQ393159 LCM393159 LMI393159 LWE393159 MGA393159 MPW393159 MZS393159 NJO393159 NTK393159 ODG393159 ONC393159 OWY393159 PGU393159 PQQ393159 QAM393159 QKI393159 QUE393159 REA393159 RNW393159 RXS393159 SHO393159 SRK393159 TBG393159 TLC393159 TUY393159 UEU393159 UOQ393159 UYM393159 VII393159 VSE393159 WCA393159 WLW393159 WVS393159 K458695 JG458695 TC458695 ACY458695 AMU458695 AWQ458695 BGM458695 BQI458695 CAE458695 CKA458695 CTW458695 DDS458695 DNO458695 DXK458695 EHG458695 ERC458695 FAY458695 FKU458695 FUQ458695 GEM458695 GOI458695 GYE458695 HIA458695 HRW458695 IBS458695 ILO458695 IVK458695 JFG458695 JPC458695 JYY458695 KIU458695 KSQ458695 LCM458695 LMI458695 LWE458695 MGA458695 MPW458695 MZS458695 NJO458695 NTK458695 ODG458695 ONC458695 OWY458695 PGU458695 PQQ458695 QAM458695 QKI458695 QUE458695 REA458695 RNW458695 RXS458695 SHO458695 SRK458695 TBG458695 TLC458695 TUY458695 UEU458695 UOQ458695 UYM458695 VII458695 VSE458695 WCA458695 WLW458695 WVS458695 K524231 JG524231 TC524231 ACY524231 AMU524231 AWQ524231 BGM524231 BQI524231 CAE524231 CKA524231 CTW524231 DDS524231 DNO524231 DXK524231 EHG524231 ERC524231 FAY524231 FKU524231 FUQ524231 GEM524231 GOI524231 GYE524231 HIA524231 HRW524231 IBS524231 ILO524231 IVK524231 JFG524231 JPC524231 JYY524231 KIU524231 KSQ524231 LCM524231 LMI524231 LWE524231 MGA524231 MPW524231 MZS524231 NJO524231 NTK524231 ODG524231 ONC524231 OWY524231 PGU524231 PQQ524231 QAM524231 QKI524231 QUE524231 REA524231 RNW524231 RXS524231 SHO524231 SRK524231 TBG524231 TLC524231 TUY524231 UEU524231 UOQ524231 UYM524231 VII524231 VSE524231 WCA524231 WLW524231 WVS524231 K589767 JG589767 TC589767 ACY589767 AMU589767 AWQ589767 BGM589767 BQI589767 CAE589767 CKA589767 CTW589767 DDS589767 DNO589767 DXK589767 EHG589767 ERC589767 FAY589767 FKU589767 FUQ589767 GEM589767 GOI589767 GYE589767 HIA589767 HRW589767 IBS589767 ILO589767 IVK589767 JFG589767 JPC589767 JYY589767 KIU589767 KSQ589767 LCM589767 LMI589767 LWE589767 MGA589767 MPW589767 MZS589767 NJO589767 NTK589767 ODG589767 ONC589767 OWY589767 PGU589767 PQQ589767 QAM589767 QKI589767 QUE589767 REA589767 RNW589767 RXS589767 SHO589767 SRK589767 TBG589767 TLC589767 TUY589767 UEU589767 UOQ589767 UYM589767 VII589767 VSE589767 WCA589767 WLW589767 WVS589767 K655303 JG655303 TC655303 ACY655303 AMU655303 AWQ655303 BGM655303 BQI655303 CAE655303 CKA655303 CTW655303 DDS655303 DNO655303 DXK655303 EHG655303 ERC655303 FAY655303 FKU655303 FUQ655303 GEM655303 GOI655303 GYE655303 HIA655303 HRW655303 IBS655303 ILO655303 IVK655303 JFG655303 JPC655303 JYY655303 KIU655303 KSQ655303 LCM655303 LMI655303 LWE655303 MGA655303 MPW655303 MZS655303 NJO655303 NTK655303 ODG655303 ONC655303 OWY655303 PGU655303 PQQ655303 QAM655303 QKI655303 QUE655303 REA655303 RNW655303 RXS655303 SHO655303 SRK655303 TBG655303 TLC655303 TUY655303 UEU655303 UOQ655303 UYM655303 VII655303 VSE655303 WCA655303 WLW655303 WVS655303 K720839 JG720839 TC720839 ACY720839 AMU720839 AWQ720839 BGM720839 BQI720839 CAE720839 CKA720839 CTW720839 DDS720839 DNO720839 DXK720839 EHG720839 ERC720839 FAY720839 FKU720839 FUQ720839 GEM720839 GOI720839 GYE720839 HIA720839 HRW720839 IBS720839 ILO720839 IVK720839 JFG720839 JPC720839 JYY720839 KIU720839 KSQ720839 LCM720839 LMI720839 LWE720839 MGA720839 MPW720839 MZS720839 NJO720839 NTK720839 ODG720839 ONC720839 OWY720839 PGU720839 PQQ720839 QAM720839 QKI720839 QUE720839 REA720839 RNW720839 RXS720839 SHO720839 SRK720839 TBG720839 TLC720839 TUY720839 UEU720839 UOQ720839 UYM720839 VII720839 VSE720839 WCA720839 WLW720839 WVS720839 K786375 JG786375 TC786375 ACY786375 AMU786375 AWQ786375 BGM786375 BQI786375 CAE786375 CKA786375 CTW786375 DDS786375 DNO786375 DXK786375 EHG786375 ERC786375 FAY786375 FKU786375 FUQ786375 GEM786375 GOI786375 GYE786375 HIA786375 HRW786375 IBS786375 ILO786375 IVK786375 JFG786375 JPC786375 JYY786375 KIU786375 KSQ786375 LCM786375 LMI786375 LWE786375 MGA786375 MPW786375 MZS786375 NJO786375 NTK786375 ODG786375 ONC786375 OWY786375 PGU786375 PQQ786375 QAM786375 QKI786375 QUE786375 REA786375 RNW786375 RXS786375 SHO786375 SRK786375 TBG786375 TLC786375 TUY786375 UEU786375 UOQ786375 UYM786375 VII786375 VSE786375 WCA786375 WLW786375 WVS786375 K851911 JG851911 TC851911 ACY851911 AMU851911 AWQ851911 BGM851911 BQI851911 CAE851911 CKA851911 CTW851911 DDS851911 DNO851911 DXK851911 EHG851911 ERC851911 FAY851911 FKU851911 FUQ851911 GEM851911 GOI851911 GYE851911 HIA851911 HRW851911 IBS851911 ILO851911 IVK851911 JFG851911 JPC851911 JYY851911 KIU851911 KSQ851911 LCM851911 LMI851911 LWE851911 MGA851911 MPW851911 MZS851911 NJO851911 NTK851911 ODG851911 ONC851911 OWY851911 PGU851911 PQQ851911 QAM851911 QKI851911 QUE851911 REA851911 RNW851911 RXS851911 SHO851911 SRK851911 TBG851911 TLC851911 TUY851911 UEU851911 UOQ851911 UYM851911 VII851911 VSE851911 WCA851911 WLW851911 WVS851911 K917447 JG917447 TC917447 ACY917447 AMU917447 AWQ917447 BGM917447 BQI917447 CAE917447 CKA917447 CTW917447 DDS917447 DNO917447 DXK917447 EHG917447 ERC917447 FAY917447 FKU917447 FUQ917447 GEM917447 GOI917447 GYE917447 HIA917447 HRW917447 IBS917447 ILO917447 IVK917447 JFG917447 JPC917447 JYY917447 KIU917447 KSQ917447 LCM917447 LMI917447 LWE917447 MGA917447 MPW917447 MZS917447 NJO917447 NTK917447 ODG917447 ONC917447 OWY917447 PGU917447 PQQ917447 QAM917447 QKI917447 QUE917447 REA917447 RNW917447 RXS917447 SHO917447 SRK917447 TBG917447 TLC917447 TUY917447 UEU917447 UOQ917447 UYM917447 VII917447 VSE917447 WCA917447 WLW917447 WVS917447 K982983 JG982983 TC982983 ACY982983 AMU982983 AWQ982983 BGM982983 BQI982983 CAE982983 CKA982983 CTW982983 DDS982983 DNO982983 DXK982983 EHG982983 ERC982983 FAY982983 FKU982983 FUQ982983 GEM982983 GOI982983 GYE982983 HIA982983 HRW982983 IBS982983 ILO982983 IVK982983 JFG982983 JPC982983 JYY982983 KIU982983 KSQ982983 LCM982983 LMI982983 LWE982983 MGA982983 MPW982983 MZS982983 NJO982983 NTK982983 ODG982983 ONC982983 OWY982983 PGU982983 PQQ982983 QAM982983 QKI982983 QUE982983 REA982983 RNW982983 RXS982983 SHO982983 SRK982983 TBG982983 TLC982983 TUY982983 UEU982983 UOQ982983 UYM982983 VII982983 VSE982983 WCA982983 WLW982983 WVS982983 K15 JG15 TC15 ACY15 AMU15 AWQ15 BGM15 BQI15 CAE15 CKA15 CTW15 DDS15 DNO15 DXK15 EHG15 ERC15 FAY15 FKU15 FUQ15 GEM15 GOI15 GYE15 HIA15 HRW15 IBS15 ILO15 IVK15 JFG15 JPC15 JYY15 KIU15 KSQ15 LCM15 LMI15 LWE15 MGA15 MPW15 MZS15 NJO15 NTK15 ODG15 ONC15 OWY15 PGU15 PQQ15 QAM15 QKI15 QUE15 REA15 RNW15 RXS15 SHO15 SRK15 TBG15 TLC15 TUY15 UEU15 UOQ15 UYM15 VII15 VSE15 WCA15 WLW15 WVS15 K65481 JG65481 TC65481 ACY65481 AMU65481 AWQ65481 BGM65481 BQI65481 CAE65481 CKA65481 CTW65481 DDS65481 DNO65481 DXK65481 EHG65481 ERC65481 FAY65481 FKU65481 FUQ65481 GEM65481 GOI65481 GYE65481 HIA65481 HRW65481 IBS65481 ILO65481 IVK65481 JFG65481 JPC65481 JYY65481 KIU65481 KSQ65481 LCM65481 LMI65481 LWE65481 MGA65481 MPW65481 MZS65481 NJO65481 NTK65481 ODG65481 ONC65481 OWY65481 PGU65481 PQQ65481 QAM65481 QKI65481 QUE65481 REA65481 RNW65481 RXS65481 SHO65481 SRK65481 TBG65481 TLC65481 TUY65481 UEU65481 UOQ65481 UYM65481 VII65481 VSE65481 WCA65481 WLW65481 WVS65481 K131017 JG131017 TC131017 ACY131017 AMU131017 AWQ131017 BGM131017 BQI131017 CAE131017 CKA131017 CTW131017 DDS131017 DNO131017 DXK131017 EHG131017 ERC131017 FAY131017 FKU131017 FUQ131017 GEM131017 GOI131017 GYE131017 HIA131017 HRW131017 IBS131017 ILO131017 IVK131017 JFG131017 JPC131017 JYY131017 KIU131017 KSQ131017 LCM131017 LMI131017 LWE131017 MGA131017 MPW131017 MZS131017 NJO131017 NTK131017 ODG131017 ONC131017 OWY131017 PGU131017 PQQ131017 QAM131017 QKI131017 QUE131017 REA131017 RNW131017 RXS131017 SHO131017 SRK131017 TBG131017 TLC131017 TUY131017 UEU131017 UOQ131017 UYM131017 VII131017 VSE131017 WCA131017 WLW131017 WVS131017 K196553 JG196553 TC196553 ACY196553 AMU196553 AWQ196553 BGM196553 BQI196553 CAE196553 CKA196553 CTW196553 DDS196553 DNO196553 DXK196553 EHG196553 ERC196553 FAY196553 FKU196553 FUQ196553 GEM196553 GOI196553 GYE196553 HIA196553 HRW196553 IBS196553 ILO196553 IVK196553 JFG196553 JPC196553 JYY196553 KIU196553 KSQ196553 LCM196553 LMI196553 LWE196553 MGA196553 MPW196553 MZS196553 NJO196553 NTK196553 ODG196553 ONC196553 OWY196553 PGU196553 PQQ196553 QAM196553 QKI196553 QUE196553 REA196553 RNW196553 RXS196553 SHO196553 SRK196553 TBG196553 TLC196553 TUY196553 UEU196553 UOQ196553 UYM196553 VII196553 VSE196553 WCA196553 WLW196553 WVS196553 K262089 JG262089 TC262089 ACY262089 AMU262089 AWQ262089 BGM262089 BQI262089 CAE262089 CKA262089 CTW262089 DDS262089 DNO262089 DXK262089 EHG262089 ERC262089 FAY262089 FKU262089 FUQ262089 GEM262089 GOI262089 GYE262089 HIA262089 HRW262089 IBS262089 ILO262089 IVK262089 JFG262089 JPC262089 JYY262089 KIU262089 KSQ262089 LCM262089 LMI262089 LWE262089 MGA262089 MPW262089 MZS262089 NJO262089 NTK262089 ODG262089 ONC262089 OWY262089 PGU262089 PQQ262089 QAM262089 QKI262089 QUE262089 REA262089 RNW262089 RXS262089 SHO262089 SRK262089 TBG262089 TLC262089 TUY262089 UEU262089 UOQ262089 UYM262089 VII262089 VSE262089 WCA262089 WLW262089 WVS262089 K327625 JG327625 TC327625 ACY327625 AMU327625 AWQ327625 BGM327625 BQI327625 CAE327625 CKA327625 CTW327625 DDS327625 DNO327625 DXK327625 EHG327625 ERC327625 FAY327625 FKU327625 FUQ327625 GEM327625 GOI327625 GYE327625 HIA327625 HRW327625 IBS327625 ILO327625 IVK327625 JFG327625 JPC327625 JYY327625 KIU327625 KSQ327625 LCM327625 LMI327625 LWE327625 MGA327625 MPW327625 MZS327625 NJO327625 NTK327625 ODG327625 ONC327625 OWY327625 PGU327625 PQQ327625 QAM327625 QKI327625 QUE327625 REA327625 RNW327625 RXS327625 SHO327625 SRK327625 TBG327625 TLC327625 TUY327625 UEU327625 UOQ327625 UYM327625 VII327625 VSE327625 WCA327625 WLW327625 WVS327625 K393161 JG393161 TC393161 ACY393161 AMU393161 AWQ393161 BGM393161 BQI393161 CAE393161 CKA393161 CTW393161 DDS393161 DNO393161 DXK393161 EHG393161 ERC393161 FAY393161 FKU393161 FUQ393161 GEM393161 GOI393161 GYE393161 HIA393161 HRW393161 IBS393161 ILO393161 IVK393161 JFG393161 JPC393161 JYY393161 KIU393161 KSQ393161 LCM393161 LMI393161 LWE393161 MGA393161 MPW393161 MZS393161 NJO393161 NTK393161 ODG393161 ONC393161 OWY393161 PGU393161 PQQ393161 QAM393161 QKI393161 QUE393161 REA393161 RNW393161 RXS393161 SHO393161 SRK393161 TBG393161 TLC393161 TUY393161 UEU393161 UOQ393161 UYM393161 VII393161 VSE393161 WCA393161 WLW393161 WVS393161 K458697 JG458697 TC458697 ACY458697 AMU458697 AWQ458697 BGM458697 BQI458697 CAE458697 CKA458697 CTW458697 DDS458697 DNO458697 DXK458697 EHG458697 ERC458697 FAY458697 FKU458697 FUQ458697 GEM458697 GOI458697 GYE458697 HIA458697 HRW458697 IBS458697 ILO458697 IVK458697 JFG458697 JPC458697 JYY458697 KIU458697 KSQ458697 LCM458697 LMI458697 LWE458697 MGA458697 MPW458697 MZS458697 NJO458697 NTK458697 ODG458697 ONC458697 OWY458697 PGU458697 PQQ458697 QAM458697 QKI458697 QUE458697 REA458697 RNW458697 RXS458697 SHO458697 SRK458697 TBG458697 TLC458697 TUY458697 UEU458697 UOQ458697 UYM458697 VII458697 VSE458697 WCA458697 WLW458697 WVS458697 K524233 JG524233 TC524233 ACY524233 AMU524233 AWQ524233 BGM524233 BQI524233 CAE524233 CKA524233 CTW524233 DDS524233 DNO524233 DXK524233 EHG524233 ERC524233 FAY524233 FKU524233 FUQ524233 GEM524233 GOI524233 GYE524233 HIA524233 HRW524233 IBS524233 ILO524233 IVK524233 JFG524233 JPC524233 JYY524233 KIU524233 KSQ524233 LCM524233 LMI524233 LWE524233 MGA524233 MPW524233 MZS524233 NJO524233 NTK524233 ODG524233 ONC524233 OWY524233 PGU524233 PQQ524233 QAM524233 QKI524233 QUE524233 REA524233 RNW524233 RXS524233 SHO524233 SRK524233 TBG524233 TLC524233 TUY524233 UEU524233 UOQ524233 UYM524233 VII524233 VSE524233 WCA524233 WLW524233 WVS524233 K589769 JG589769 TC589769 ACY589769 AMU589769 AWQ589769 BGM589769 BQI589769 CAE589769 CKA589769 CTW589769 DDS589769 DNO589769 DXK589769 EHG589769 ERC589769 FAY589769 FKU589769 FUQ589769 GEM589769 GOI589769 GYE589769 HIA589769 HRW589769 IBS589769 ILO589769 IVK589769 JFG589769 JPC589769 JYY589769 KIU589769 KSQ589769 LCM589769 LMI589769 LWE589769 MGA589769 MPW589769 MZS589769 NJO589769 NTK589769 ODG589769 ONC589769 OWY589769 PGU589769 PQQ589769 QAM589769 QKI589769 QUE589769 REA589769 RNW589769 RXS589769 SHO589769 SRK589769 TBG589769 TLC589769 TUY589769 UEU589769 UOQ589769 UYM589769 VII589769 VSE589769 WCA589769 WLW589769 WVS589769 K655305 JG655305 TC655305 ACY655305 AMU655305 AWQ655305 BGM655305 BQI655305 CAE655305 CKA655305 CTW655305 DDS655305 DNO655305 DXK655305 EHG655305 ERC655305 FAY655305 FKU655305 FUQ655305 GEM655305 GOI655305 GYE655305 HIA655305 HRW655305 IBS655305 ILO655305 IVK655305 JFG655305 JPC655305 JYY655305 KIU655305 KSQ655305 LCM655305 LMI655305 LWE655305 MGA655305 MPW655305 MZS655305 NJO655305 NTK655305 ODG655305 ONC655305 OWY655305 PGU655305 PQQ655305 QAM655305 QKI655305 QUE655305 REA655305 RNW655305 RXS655305 SHO655305 SRK655305 TBG655305 TLC655305 TUY655305 UEU655305 UOQ655305 UYM655305 VII655305 VSE655305 WCA655305 WLW655305 WVS655305 K720841 JG720841 TC720841 ACY720841 AMU720841 AWQ720841 BGM720841 BQI720841 CAE720841 CKA720841 CTW720841 DDS720841 DNO720841 DXK720841 EHG720841 ERC720841 FAY720841 FKU720841 FUQ720841 GEM720841 GOI720841 GYE720841 HIA720841 HRW720841 IBS720841 ILO720841 IVK720841 JFG720841 JPC720841 JYY720841 KIU720841 KSQ720841 LCM720841 LMI720841 LWE720841 MGA720841 MPW720841 MZS720841 NJO720841 NTK720841 ODG720841 ONC720841 OWY720841 PGU720841 PQQ720841 QAM720841 QKI720841 QUE720841 REA720841 RNW720841 RXS720841 SHO720841 SRK720841 TBG720841 TLC720841 TUY720841 UEU720841 UOQ720841 UYM720841 VII720841 VSE720841 WCA720841 WLW720841 WVS720841 K786377 JG786377 TC786377 ACY786377 AMU786377 AWQ786377 BGM786377 BQI786377 CAE786377 CKA786377 CTW786377 DDS786377 DNO786377 DXK786377 EHG786377 ERC786377 FAY786377 FKU786377 FUQ786377 GEM786377 GOI786377 GYE786377 HIA786377 HRW786377 IBS786377 ILO786377 IVK786377 JFG786377 JPC786377 JYY786377 KIU786377 KSQ786377 LCM786377 LMI786377 LWE786377 MGA786377 MPW786377 MZS786377 NJO786377 NTK786377 ODG786377 ONC786377 OWY786377 PGU786377 PQQ786377 QAM786377 QKI786377 QUE786377 REA786377 RNW786377 RXS786377 SHO786377 SRK786377 TBG786377 TLC786377 TUY786377 UEU786377 UOQ786377 UYM786377 VII786377 VSE786377 WCA786377 WLW786377 WVS786377 K851913 JG851913 TC851913 ACY851913 AMU851913 AWQ851913 BGM851913 BQI851913 CAE851913 CKA851913 CTW851913 DDS851913 DNO851913 DXK851913 EHG851913 ERC851913 FAY851913 FKU851913 FUQ851913 GEM851913 GOI851913 GYE851913 HIA851913 HRW851913 IBS851913 ILO851913 IVK851913 JFG851913 JPC851913 JYY851913 KIU851913 KSQ851913 LCM851913 LMI851913 LWE851913 MGA851913 MPW851913 MZS851913 NJO851913 NTK851913 ODG851913 ONC851913 OWY851913 PGU851913 PQQ851913 QAM851913 QKI851913 QUE851913 REA851913 RNW851913 RXS851913 SHO851913 SRK851913 TBG851913 TLC851913 TUY851913 UEU851913 UOQ851913 UYM851913 VII851913 VSE851913 WCA851913 WLW851913 WVS851913 K917449 JG917449 TC917449 ACY917449 AMU917449 AWQ917449 BGM917449 BQI917449 CAE917449 CKA917449 CTW917449 DDS917449 DNO917449 DXK917449 EHG917449 ERC917449 FAY917449 FKU917449 FUQ917449 GEM917449 GOI917449 GYE917449 HIA917449 HRW917449 IBS917449 ILO917449 IVK917449 JFG917449 JPC917449 JYY917449 KIU917449 KSQ917449 LCM917449 LMI917449 LWE917449 MGA917449 MPW917449 MZS917449 NJO917449 NTK917449 ODG917449 ONC917449 OWY917449 PGU917449 PQQ917449 QAM917449 QKI917449 QUE917449 REA917449 RNW917449 RXS917449 SHO917449 SRK917449 TBG917449 TLC917449 TUY917449 UEU917449 UOQ917449 UYM917449 VII917449 VSE917449 WCA917449 WLW917449 WVS917449 K982985 JG982985 TC982985 ACY982985 AMU982985 AWQ982985 BGM982985 BQI982985 CAE982985 CKA982985 CTW982985 DDS982985 DNO982985 DXK982985 EHG982985 ERC982985 FAY982985 FKU982985 FUQ982985 GEM982985 GOI982985 GYE982985 HIA982985 HRW982985 IBS982985 ILO982985 IVK982985 JFG982985 JPC982985 JYY982985 KIU982985 KSQ982985 LCM982985 LMI982985 LWE982985 MGA982985 MPW982985 MZS982985 NJO982985 NTK982985 ODG982985 ONC982985 OWY982985 PGU982985 PQQ982985 QAM982985 QKI982985 QUE982985 REA982985 RNW982985 RXS982985 SHO982985 SRK982985 TBG982985 TLC982985 TUY982985 UEU982985 UOQ982985 UYM982985 VII982985 VSE982985 WCA982985 WLW982985 WVS982985 K17 JG17 TC17 ACY17 AMU17 AWQ17 BGM17 BQI17 CAE17 CKA17 CTW17 DDS17 DNO17 DXK17 EHG17 ERC17 FAY17 FKU17 FUQ17 GEM17 GOI17 GYE17 HIA17 HRW17 IBS17 ILO17 IVK17 JFG17 JPC17 JYY17 KIU17 KSQ17 LCM17 LMI17 LWE17 MGA17 MPW17 MZS17 NJO17 NTK17 ODG17 ONC17 OWY17 PGU17 PQQ17 QAM17 QKI17 QUE17 REA17 RNW17 RXS17 SHO17 SRK17 TBG17 TLC17 TUY17 UEU17 UOQ17 UYM17 VII17 VSE17 WCA17 WLW17 WVS17 K65483 JG65483 TC65483 ACY65483 AMU65483 AWQ65483 BGM65483 BQI65483 CAE65483 CKA65483 CTW65483 DDS65483 DNO65483 DXK65483 EHG65483 ERC65483 FAY65483 FKU65483 FUQ65483 GEM65483 GOI65483 GYE65483 HIA65483 HRW65483 IBS65483 ILO65483 IVK65483 JFG65483 JPC65483 JYY65483 KIU65483 KSQ65483 LCM65483 LMI65483 LWE65483 MGA65483 MPW65483 MZS65483 NJO65483 NTK65483 ODG65483 ONC65483 OWY65483 PGU65483 PQQ65483 QAM65483 QKI65483 QUE65483 REA65483 RNW65483 RXS65483 SHO65483 SRK65483 TBG65483 TLC65483 TUY65483 UEU65483 UOQ65483 UYM65483 VII65483 VSE65483 WCA65483 WLW65483 WVS65483 K131019 JG131019 TC131019 ACY131019 AMU131019 AWQ131019 BGM131019 BQI131019 CAE131019 CKA131019 CTW131019 DDS131019 DNO131019 DXK131019 EHG131019 ERC131019 FAY131019 FKU131019 FUQ131019 GEM131019 GOI131019 GYE131019 HIA131019 HRW131019 IBS131019 ILO131019 IVK131019 JFG131019 JPC131019 JYY131019 KIU131019 KSQ131019 LCM131019 LMI131019 LWE131019 MGA131019 MPW131019 MZS131019 NJO131019 NTK131019 ODG131019 ONC131019 OWY131019 PGU131019 PQQ131019 QAM131019 QKI131019 QUE131019 REA131019 RNW131019 RXS131019 SHO131019 SRK131019 TBG131019 TLC131019 TUY131019 UEU131019 UOQ131019 UYM131019 VII131019 VSE131019 WCA131019 WLW131019 WVS131019 K196555 JG196555 TC196555 ACY196555 AMU196555 AWQ196555 BGM196555 BQI196555 CAE196555 CKA196555 CTW196555 DDS196555 DNO196555 DXK196555 EHG196555 ERC196555 FAY196555 FKU196555 FUQ196555 GEM196555 GOI196555 GYE196555 HIA196555 HRW196555 IBS196555 ILO196555 IVK196555 JFG196555 JPC196555 JYY196555 KIU196555 KSQ196555 LCM196555 LMI196555 LWE196555 MGA196555 MPW196555 MZS196555 NJO196555 NTK196555 ODG196555 ONC196555 OWY196555 PGU196555 PQQ196555 QAM196555 QKI196555 QUE196555 REA196555 RNW196555 RXS196555 SHO196555 SRK196555 TBG196555 TLC196555 TUY196555 UEU196555 UOQ196555 UYM196555 VII196555 VSE196555 WCA196555 WLW196555 WVS196555 K262091 JG262091 TC262091 ACY262091 AMU262091 AWQ262091 BGM262091 BQI262091 CAE262091 CKA262091 CTW262091 DDS262091 DNO262091 DXK262091 EHG262091 ERC262091 FAY262091 FKU262091 FUQ262091 GEM262091 GOI262091 GYE262091 HIA262091 HRW262091 IBS262091 ILO262091 IVK262091 JFG262091 JPC262091 JYY262091 KIU262091 KSQ262091 LCM262091 LMI262091 LWE262091 MGA262091 MPW262091 MZS262091 NJO262091 NTK262091 ODG262091 ONC262091 OWY262091 PGU262091 PQQ262091 QAM262091 QKI262091 QUE262091 REA262091 RNW262091 RXS262091 SHO262091 SRK262091 TBG262091 TLC262091 TUY262091 UEU262091 UOQ262091 UYM262091 VII262091 VSE262091 WCA262091 WLW262091 WVS262091 K327627 JG327627 TC327627 ACY327627 AMU327627 AWQ327627 BGM327627 BQI327627 CAE327627 CKA327627 CTW327627 DDS327627 DNO327627 DXK327627 EHG327627 ERC327627 FAY327627 FKU327627 FUQ327627 GEM327627 GOI327627 GYE327627 HIA327627 HRW327627 IBS327627 ILO327627 IVK327627 JFG327627 JPC327627 JYY327627 KIU327627 KSQ327627 LCM327627 LMI327627 LWE327627 MGA327627 MPW327627 MZS327627 NJO327627 NTK327627 ODG327627 ONC327627 OWY327627 PGU327627 PQQ327627 QAM327627 QKI327627 QUE327627 REA327627 RNW327627 RXS327627 SHO327627 SRK327627 TBG327627 TLC327627 TUY327627 UEU327627 UOQ327627 UYM327627 VII327627 VSE327627 WCA327627 WLW327627 WVS327627 K393163 JG393163 TC393163 ACY393163 AMU393163 AWQ393163 BGM393163 BQI393163 CAE393163 CKA393163 CTW393163 DDS393163 DNO393163 DXK393163 EHG393163 ERC393163 FAY393163 FKU393163 FUQ393163 GEM393163 GOI393163 GYE393163 HIA393163 HRW393163 IBS393163 ILO393163 IVK393163 JFG393163 JPC393163 JYY393163 KIU393163 KSQ393163 LCM393163 LMI393163 LWE393163 MGA393163 MPW393163 MZS393163 NJO393163 NTK393163 ODG393163 ONC393163 OWY393163 PGU393163 PQQ393163 QAM393163 QKI393163 QUE393163 REA393163 RNW393163 RXS393163 SHO393163 SRK393163 TBG393163 TLC393163 TUY393163 UEU393163 UOQ393163 UYM393163 VII393163 VSE393163 WCA393163 WLW393163 WVS393163 K458699 JG458699 TC458699 ACY458699 AMU458699 AWQ458699 BGM458699 BQI458699 CAE458699 CKA458699 CTW458699 DDS458699 DNO458699 DXK458699 EHG458699 ERC458699 FAY458699 FKU458699 FUQ458699 GEM458699 GOI458699 GYE458699 HIA458699 HRW458699 IBS458699 ILO458699 IVK458699 JFG458699 JPC458699 JYY458699 KIU458699 KSQ458699 LCM458699 LMI458699 LWE458699 MGA458699 MPW458699 MZS458699 NJO458699 NTK458699 ODG458699 ONC458699 OWY458699 PGU458699 PQQ458699 QAM458699 QKI458699 QUE458699 REA458699 RNW458699 RXS458699 SHO458699 SRK458699 TBG458699 TLC458699 TUY458699 UEU458699 UOQ458699 UYM458699 VII458699 VSE458699 WCA458699 WLW458699 WVS458699 K524235 JG524235 TC524235 ACY524235 AMU524235 AWQ524235 BGM524235 BQI524235 CAE524235 CKA524235 CTW524235 DDS524235 DNO524235 DXK524235 EHG524235 ERC524235 FAY524235 FKU524235 FUQ524235 GEM524235 GOI524235 GYE524235 HIA524235 HRW524235 IBS524235 ILO524235 IVK524235 JFG524235 JPC524235 JYY524235 KIU524235 KSQ524235 LCM524235 LMI524235 LWE524235 MGA524235 MPW524235 MZS524235 NJO524235 NTK524235 ODG524235 ONC524235 OWY524235 PGU524235 PQQ524235 QAM524235 QKI524235 QUE524235 REA524235 RNW524235 RXS524235 SHO524235 SRK524235 TBG524235 TLC524235 TUY524235 UEU524235 UOQ524235 UYM524235 VII524235 VSE524235 WCA524235 WLW524235 WVS524235 K589771 JG589771 TC589771 ACY589771 AMU589771 AWQ589771 BGM589771 BQI589771 CAE589771 CKA589771 CTW589771 DDS589771 DNO589771 DXK589771 EHG589771 ERC589771 FAY589771 FKU589771 FUQ589771 GEM589771 GOI589771 GYE589771 HIA589771 HRW589771 IBS589771 ILO589771 IVK589771 JFG589771 JPC589771 JYY589771 KIU589771 KSQ589771 LCM589771 LMI589771 LWE589771 MGA589771 MPW589771 MZS589771 NJO589771 NTK589771 ODG589771 ONC589771 OWY589771 PGU589771 PQQ589771 QAM589771 QKI589771 QUE589771 REA589771 RNW589771 RXS589771 SHO589771 SRK589771 TBG589771 TLC589771 TUY589771 UEU589771 UOQ589771 UYM589771 VII589771 VSE589771 WCA589771 WLW589771 WVS589771 K655307 JG655307 TC655307 ACY655307 AMU655307 AWQ655307 BGM655307 BQI655307 CAE655307 CKA655307 CTW655307 DDS655307 DNO655307 DXK655307 EHG655307 ERC655307 FAY655307 FKU655307 FUQ655307 GEM655307 GOI655307 GYE655307 HIA655307 HRW655307 IBS655307 ILO655307 IVK655307 JFG655307 JPC655307 JYY655307 KIU655307 KSQ655307 LCM655307 LMI655307 LWE655307 MGA655307 MPW655307 MZS655307 NJO655307 NTK655307 ODG655307 ONC655307 OWY655307 PGU655307 PQQ655307 QAM655307 QKI655307 QUE655307 REA655307 RNW655307 RXS655307 SHO655307 SRK655307 TBG655307 TLC655307 TUY655307 UEU655307 UOQ655307 UYM655307 VII655307 VSE655307 WCA655307 WLW655307 WVS655307 K720843 JG720843 TC720843 ACY720843 AMU720843 AWQ720843 BGM720843 BQI720843 CAE720843 CKA720843 CTW720843 DDS720843 DNO720843 DXK720843 EHG720843 ERC720843 FAY720843 FKU720843 FUQ720843 GEM720843 GOI720843 GYE720843 HIA720843 HRW720843 IBS720843 ILO720843 IVK720843 JFG720843 JPC720843 JYY720843 KIU720843 KSQ720843 LCM720843 LMI720843 LWE720843 MGA720843 MPW720843 MZS720843 NJO720843 NTK720843 ODG720843 ONC720843 OWY720843 PGU720843 PQQ720843 QAM720843 QKI720843 QUE720843 REA720843 RNW720843 RXS720843 SHO720843 SRK720843 TBG720843 TLC720843 TUY720843 UEU720843 UOQ720843 UYM720843 VII720843 VSE720843 WCA720843 WLW720843 WVS720843 K786379 JG786379 TC786379 ACY786379 AMU786379 AWQ786379 BGM786379 BQI786379 CAE786379 CKA786379 CTW786379 DDS786379 DNO786379 DXK786379 EHG786379 ERC786379 FAY786379 FKU786379 FUQ786379 GEM786379 GOI786379 GYE786379 HIA786379 HRW786379 IBS786379 ILO786379 IVK786379 JFG786379 JPC786379 JYY786379 KIU786379 KSQ786379 LCM786379 LMI786379 LWE786379 MGA786379 MPW786379 MZS786379 NJO786379 NTK786379 ODG786379 ONC786379 OWY786379 PGU786379 PQQ786379 QAM786379 QKI786379 QUE786379 REA786379 RNW786379 RXS786379 SHO786379 SRK786379 TBG786379 TLC786379 TUY786379 UEU786379 UOQ786379 UYM786379 VII786379 VSE786379 WCA786379 WLW786379 WVS786379 K851915 JG851915 TC851915 ACY851915 AMU851915 AWQ851915 BGM851915 BQI851915 CAE851915 CKA851915 CTW851915 DDS851915 DNO851915 DXK851915 EHG851915 ERC851915 FAY851915 FKU851915 FUQ851915 GEM851915 GOI851915 GYE851915 HIA851915 HRW851915 IBS851915 ILO851915 IVK851915 JFG851915 JPC851915 JYY851915 KIU851915 KSQ851915 LCM851915 LMI851915 LWE851915 MGA851915 MPW851915 MZS851915 NJO851915 NTK851915 ODG851915 ONC851915 OWY851915 PGU851915 PQQ851915 QAM851915 QKI851915 QUE851915 REA851915 RNW851915 RXS851915 SHO851915 SRK851915 TBG851915 TLC851915 TUY851915 UEU851915 UOQ851915 UYM851915 VII851915 VSE851915 WCA851915 WLW851915 WVS851915 K917451 JG917451 TC917451 ACY917451 AMU917451 AWQ917451 BGM917451 BQI917451 CAE917451 CKA917451 CTW917451 DDS917451 DNO917451 DXK917451 EHG917451 ERC917451 FAY917451 FKU917451 FUQ917451 GEM917451 GOI917451 GYE917451 HIA917451 HRW917451 IBS917451 ILO917451 IVK917451 JFG917451 JPC917451 JYY917451 KIU917451 KSQ917451 LCM917451 LMI917451 LWE917451 MGA917451 MPW917451 MZS917451 NJO917451 NTK917451 ODG917451 ONC917451 OWY917451 PGU917451 PQQ917451 QAM917451 QKI917451 QUE917451 REA917451 RNW917451 RXS917451 SHO917451 SRK917451 TBG917451 TLC917451 TUY917451 UEU917451 UOQ917451 UYM917451 VII917451 VSE917451 WCA917451 WLW917451 WVS917451 K982987 JG982987 TC982987 ACY982987 AMU982987 AWQ982987 BGM982987 BQI982987 CAE982987 CKA982987 CTW982987 DDS982987 DNO982987 DXK982987 EHG982987 ERC982987 FAY982987 FKU982987 FUQ982987 GEM982987 GOI982987 GYE982987 HIA982987 HRW982987 IBS982987 ILO982987 IVK982987 JFG982987 JPC982987 JYY982987 KIU982987 KSQ982987 LCM982987 LMI982987 LWE982987 MGA982987 MPW982987 MZS982987 NJO982987 NTK982987 ODG982987 ONC982987 OWY982987 PGU982987 PQQ982987 QAM982987 QKI982987 QUE982987 REA982987 RNW982987 RXS982987 SHO982987 SRK982987 TBG982987 TLC982987 TUY982987 UEU982987 UOQ982987 UYM982987 VII982987 VSE982987 WCA982987 WLW982987 WVS982987 K19 JG19 TC19 ACY19 AMU19 AWQ19 BGM19 BQI19 CAE19 CKA19 CTW19 DDS19 DNO19 DXK19 EHG19 ERC19 FAY19 FKU19 FUQ19 GEM19 GOI19 GYE19 HIA19 HRW19 IBS19 ILO19 IVK19 JFG19 JPC19 JYY19 KIU19 KSQ19 LCM19 LMI19 LWE19 MGA19 MPW19 MZS19 NJO19 NTK19 ODG19 ONC19 OWY19 PGU19 PQQ19 QAM19 QKI19 QUE19 REA19 RNW19 RXS19 SHO19 SRK19 TBG19 TLC19 TUY19 UEU19 UOQ19 UYM19 VII19 VSE19 WCA19 WLW19 WVS19 K65485 JG65485 TC65485 ACY65485 AMU65485 AWQ65485 BGM65485 BQI65485 CAE65485 CKA65485 CTW65485 DDS65485 DNO65485 DXK65485 EHG65485 ERC65485 FAY65485 FKU65485 FUQ65485 GEM65485 GOI65485 GYE65485 HIA65485 HRW65485 IBS65485 ILO65485 IVK65485 JFG65485 JPC65485 JYY65485 KIU65485 KSQ65485 LCM65485 LMI65485 LWE65485 MGA65485 MPW65485 MZS65485 NJO65485 NTK65485 ODG65485 ONC65485 OWY65485 PGU65485 PQQ65485 QAM65485 QKI65485 QUE65485 REA65485 RNW65485 RXS65485 SHO65485 SRK65485 TBG65485 TLC65485 TUY65485 UEU65485 UOQ65485 UYM65485 VII65485 VSE65485 WCA65485 WLW65485 WVS65485 K131021 JG131021 TC131021 ACY131021 AMU131021 AWQ131021 BGM131021 BQI131021 CAE131021 CKA131021 CTW131021 DDS131021 DNO131021 DXK131021 EHG131021 ERC131021 FAY131021 FKU131021 FUQ131021 GEM131021 GOI131021 GYE131021 HIA131021 HRW131021 IBS131021 ILO131021 IVK131021 JFG131021 JPC131021 JYY131021 KIU131021 KSQ131021 LCM131021 LMI131021 LWE131021 MGA131021 MPW131021 MZS131021 NJO131021 NTK131021 ODG131021 ONC131021 OWY131021 PGU131021 PQQ131021 QAM131021 QKI131021 QUE131021 REA131021 RNW131021 RXS131021 SHO131021 SRK131021 TBG131021 TLC131021 TUY131021 UEU131021 UOQ131021 UYM131021 VII131021 VSE131021 WCA131021 WLW131021 WVS131021 K196557 JG196557 TC196557 ACY196557 AMU196557 AWQ196557 BGM196557 BQI196557 CAE196557 CKA196557 CTW196557 DDS196557 DNO196557 DXK196557 EHG196557 ERC196557 FAY196557 FKU196557 FUQ196557 GEM196557 GOI196557 GYE196557 HIA196557 HRW196557 IBS196557 ILO196557 IVK196557 JFG196557 JPC196557 JYY196557 KIU196557 KSQ196557 LCM196557 LMI196557 LWE196557 MGA196557 MPW196557 MZS196557 NJO196557 NTK196557 ODG196557 ONC196557 OWY196557 PGU196557 PQQ196557 QAM196557 QKI196557 QUE196557 REA196557 RNW196557 RXS196557 SHO196557 SRK196557 TBG196557 TLC196557 TUY196557 UEU196557 UOQ196557 UYM196557 VII196557 VSE196557 WCA196557 WLW196557 WVS196557 K262093 JG262093 TC262093 ACY262093 AMU262093 AWQ262093 BGM262093 BQI262093 CAE262093 CKA262093 CTW262093 DDS262093 DNO262093 DXK262093 EHG262093 ERC262093 FAY262093 FKU262093 FUQ262093 GEM262093 GOI262093 GYE262093 HIA262093 HRW262093 IBS262093 ILO262093 IVK262093 JFG262093 JPC262093 JYY262093 KIU262093 KSQ262093 LCM262093 LMI262093 LWE262093 MGA262093 MPW262093 MZS262093 NJO262093 NTK262093 ODG262093 ONC262093 OWY262093 PGU262093 PQQ262093 QAM262093 QKI262093 QUE262093 REA262093 RNW262093 RXS262093 SHO262093 SRK262093 TBG262093 TLC262093 TUY262093 UEU262093 UOQ262093 UYM262093 VII262093 VSE262093 WCA262093 WLW262093 WVS262093 K327629 JG327629 TC327629 ACY327629 AMU327629 AWQ327629 BGM327629 BQI327629 CAE327629 CKA327629 CTW327629 DDS327629 DNO327629 DXK327629 EHG327629 ERC327629 FAY327629 FKU327629 FUQ327629 GEM327629 GOI327629 GYE327629 HIA327629 HRW327629 IBS327629 ILO327629 IVK327629 JFG327629 JPC327629 JYY327629 KIU327629 KSQ327629 LCM327629 LMI327629 LWE327629 MGA327629 MPW327629 MZS327629 NJO327629 NTK327629 ODG327629 ONC327629 OWY327629 PGU327629 PQQ327629 QAM327629 QKI327629 QUE327629 REA327629 RNW327629 RXS327629 SHO327629 SRK327629 TBG327629 TLC327629 TUY327629 UEU327629 UOQ327629 UYM327629 VII327629 VSE327629 WCA327629 WLW327629 WVS327629 K393165 JG393165 TC393165 ACY393165 AMU393165 AWQ393165 BGM393165 BQI393165 CAE393165 CKA393165 CTW393165 DDS393165 DNO393165 DXK393165 EHG393165 ERC393165 FAY393165 FKU393165 FUQ393165 GEM393165 GOI393165 GYE393165 HIA393165 HRW393165 IBS393165 ILO393165 IVK393165 JFG393165 JPC393165 JYY393165 KIU393165 KSQ393165 LCM393165 LMI393165 LWE393165 MGA393165 MPW393165 MZS393165 NJO393165 NTK393165 ODG393165 ONC393165 OWY393165 PGU393165 PQQ393165 QAM393165 QKI393165 QUE393165 REA393165 RNW393165 RXS393165 SHO393165 SRK393165 TBG393165 TLC393165 TUY393165 UEU393165 UOQ393165 UYM393165 VII393165 VSE393165 WCA393165 WLW393165 WVS393165 K458701 JG458701 TC458701 ACY458701 AMU458701 AWQ458701 BGM458701 BQI458701 CAE458701 CKA458701 CTW458701 DDS458701 DNO458701 DXK458701 EHG458701 ERC458701 FAY458701 FKU458701 FUQ458701 GEM458701 GOI458701 GYE458701 HIA458701 HRW458701 IBS458701 ILO458701 IVK458701 JFG458701 JPC458701 JYY458701 KIU458701 KSQ458701 LCM458701 LMI458701 LWE458701 MGA458701 MPW458701 MZS458701 NJO458701 NTK458701 ODG458701 ONC458701 OWY458701 PGU458701 PQQ458701 QAM458701 QKI458701 QUE458701 REA458701 RNW458701 RXS458701 SHO458701 SRK458701 TBG458701 TLC458701 TUY458701 UEU458701 UOQ458701 UYM458701 VII458701 VSE458701 WCA458701 WLW458701 WVS458701 K524237 JG524237 TC524237 ACY524237 AMU524237 AWQ524237 BGM524237 BQI524237 CAE524237 CKA524237 CTW524237 DDS524237 DNO524237 DXK524237 EHG524237 ERC524237 FAY524237 FKU524237 FUQ524237 GEM524237 GOI524237 GYE524237 HIA524237 HRW524237 IBS524237 ILO524237 IVK524237 JFG524237 JPC524237 JYY524237 KIU524237 KSQ524237 LCM524237 LMI524237 LWE524237 MGA524237 MPW524237 MZS524237 NJO524237 NTK524237 ODG524237 ONC524237 OWY524237 PGU524237 PQQ524237 QAM524237 QKI524237 QUE524237 REA524237 RNW524237 RXS524237 SHO524237 SRK524237 TBG524237 TLC524237 TUY524237 UEU524237 UOQ524237 UYM524237 VII524237 VSE524237 WCA524237 WLW524237 WVS524237 K589773 JG589773 TC589773 ACY589773 AMU589773 AWQ589773 BGM589773 BQI589773 CAE589773 CKA589773 CTW589773 DDS589773 DNO589773 DXK589773 EHG589773 ERC589773 FAY589773 FKU589773 FUQ589773 GEM589773 GOI589773 GYE589773 HIA589773 HRW589773 IBS589773 ILO589773 IVK589773 JFG589773 JPC589773 JYY589773 KIU589773 KSQ589773 LCM589773 LMI589773 LWE589773 MGA589773 MPW589773 MZS589773 NJO589773 NTK589773 ODG589773 ONC589773 OWY589773 PGU589773 PQQ589773 QAM589773 QKI589773 QUE589773 REA589773 RNW589773 RXS589773 SHO589773 SRK589773 TBG589773 TLC589773 TUY589773 UEU589773 UOQ589773 UYM589773 VII589773 VSE589773 WCA589773 WLW589773 WVS589773 K655309 JG655309 TC655309 ACY655309 AMU655309 AWQ655309 BGM655309 BQI655309 CAE655309 CKA655309 CTW655309 DDS655309 DNO655309 DXK655309 EHG655309 ERC655309 FAY655309 FKU655309 FUQ655309 GEM655309 GOI655309 GYE655309 HIA655309 HRW655309 IBS655309 ILO655309 IVK655309 JFG655309 JPC655309 JYY655309 KIU655309 KSQ655309 LCM655309 LMI655309 LWE655309 MGA655309 MPW655309 MZS655309 NJO655309 NTK655309 ODG655309 ONC655309 OWY655309 PGU655309 PQQ655309 QAM655309 QKI655309 QUE655309 REA655309 RNW655309 RXS655309 SHO655309 SRK655309 TBG655309 TLC655309 TUY655309 UEU655309 UOQ655309 UYM655309 VII655309 VSE655309 WCA655309 WLW655309 WVS655309 K720845 JG720845 TC720845 ACY720845 AMU720845 AWQ720845 BGM720845 BQI720845 CAE720845 CKA720845 CTW720845 DDS720845 DNO720845 DXK720845 EHG720845 ERC720845 FAY720845 FKU720845 FUQ720845 GEM720845 GOI720845 GYE720845 HIA720845 HRW720845 IBS720845 ILO720845 IVK720845 JFG720845 JPC720845 JYY720845 KIU720845 KSQ720845 LCM720845 LMI720845 LWE720845 MGA720845 MPW720845 MZS720845 NJO720845 NTK720845 ODG720845 ONC720845 OWY720845 PGU720845 PQQ720845 QAM720845 QKI720845 QUE720845 REA720845 RNW720845 RXS720845 SHO720845 SRK720845 TBG720845 TLC720845 TUY720845 UEU720845 UOQ720845 UYM720845 VII720845 VSE720845 WCA720845 WLW720845 WVS720845 K786381 JG786381 TC786381 ACY786381 AMU786381 AWQ786381 BGM786381 BQI786381 CAE786381 CKA786381 CTW786381 DDS786381 DNO786381 DXK786381 EHG786381 ERC786381 FAY786381 FKU786381 FUQ786381 GEM786381 GOI786381 GYE786381 HIA786381 HRW786381 IBS786381 ILO786381 IVK786381 JFG786381 JPC786381 JYY786381 KIU786381 KSQ786381 LCM786381 LMI786381 LWE786381 MGA786381 MPW786381 MZS786381 NJO786381 NTK786381 ODG786381 ONC786381 OWY786381 PGU786381 PQQ786381 QAM786381 QKI786381 QUE786381 REA786381 RNW786381 RXS786381 SHO786381 SRK786381 TBG786381 TLC786381 TUY786381 UEU786381 UOQ786381 UYM786381 VII786381 VSE786381 WCA786381 WLW786381 WVS786381 K851917 JG851917 TC851917 ACY851917 AMU851917 AWQ851917 BGM851917 BQI851917 CAE851917 CKA851917 CTW851917 DDS851917 DNO851917 DXK851917 EHG851917 ERC851917 FAY851917 FKU851917 FUQ851917 GEM851917 GOI851917 GYE851917 HIA851917 HRW851917 IBS851917 ILO851917 IVK851917 JFG851917 JPC851917 JYY851917 KIU851917 KSQ851917 LCM851917 LMI851917 LWE851917 MGA851917 MPW851917 MZS851917 NJO851917 NTK851917 ODG851917 ONC851917 OWY851917 PGU851917 PQQ851917 QAM851917 QKI851917 QUE851917 REA851917 RNW851917 RXS851917 SHO851917 SRK851917 TBG851917 TLC851917 TUY851917 UEU851917 UOQ851917 UYM851917 VII851917 VSE851917 WCA851917 WLW851917 WVS851917 K917453 JG917453 TC917453 ACY917453 AMU917453 AWQ917453 BGM917453 BQI917453 CAE917453 CKA917453 CTW917453 DDS917453 DNO917453 DXK917453 EHG917453 ERC917453 FAY917453 FKU917453 FUQ917453 GEM917453 GOI917453 GYE917453 HIA917453 HRW917453 IBS917453 ILO917453 IVK917453 JFG917453 JPC917453 JYY917453 KIU917453 KSQ917453 LCM917453 LMI917453 LWE917453 MGA917453 MPW917453 MZS917453 NJO917453 NTK917453 ODG917453 ONC917453 OWY917453 PGU917453 PQQ917453 QAM917453 QKI917453 QUE917453 REA917453 RNW917453 RXS917453 SHO917453 SRK917453 TBG917453 TLC917453 TUY917453 UEU917453 UOQ917453 UYM917453 VII917453 VSE917453 WCA917453 WLW917453 WVS917453 K982989 JG982989 TC982989 ACY982989 AMU982989 AWQ982989 BGM982989 BQI982989 CAE982989 CKA982989 CTW982989 DDS982989 DNO982989 DXK982989 EHG982989 ERC982989 FAY982989 FKU982989 FUQ982989 GEM982989 GOI982989 GYE982989 HIA982989 HRW982989 IBS982989 ILO982989 IVK982989 JFG982989 JPC982989 JYY982989 KIU982989 KSQ982989 LCM982989 LMI982989 LWE982989 MGA982989 MPW982989 MZS982989 NJO982989 NTK982989 ODG982989 ONC982989 OWY982989 PGU982989 PQQ982989 QAM982989 QKI982989 QUE982989 REA982989 RNW982989 RXS982989 SHO982989 SRK982989 TBG982989 TLC982989 TUY982989 UEU982989 UOQ982989 UYM982989 VII982989 VSE982989 WCA982989 WLW982989 WVS982989 K21 JG21 TC21 ACY21 AMU21 AWQ21 BGM21 BQI21 CAE21 CKA21 CTW21 DDS21 DNO21 DXK21 EHG21 ERC21 FAY21 FKU21 FUQ21 GEM21 GOI21 GYE21 HIA21 HRW21 IBS21 ILO21 IVK21 JFG21 JPC21 JYY21 KIU21 KSQ21 LCM21 LMI21 LWE21 MGA21 MPW21 MZS21 NJO21 NTK21 ODG21 ONC21 OWY21 PGU21 PQQ21 QAM21 QKI21 QUE21 REA21 RNW21 RXS21 SHO21 SRK21 TBG21 TLC21 TUY21 UEU21 UOQ21 UYM21 VII21 VSE21 WCA21 WLW21 WVS21 K65487 JG65487 TC65487 ACY65487 AMU65487 AWQ65487 BGM65487 BQI65487 CAE65487 CKA65487 CTW65487 DDS65487 DNO65487 DXK65487 EHG65487 ERC65487 FAY65487 FKU65487 FUQ65487 GEM65487 GOI65487 GYE65487 HIA65487 HRW65487 IBS65487 ILO65487 IVK65487 JFG65487 JPC65487 JYY65487 KIU65487 KSQ65487 LCM65487 LMI65487 LWE65487 MGA65487 MPW65487 MZS65487 NJO65487 NTK65487 ODG65487 ONC65487 OWY65487 PGU65487 PQQ65487 QAM65487 QKI65487 QUE65487 REA65487 RNW65487 RXS65487 SHO65487 SRK65487 TBG65487 TLC65487 TUY65487 UEU65487 UOQ65487 UYM65487 VII65487 VSE65487 WCA65487 WLW65487 WVS65487 K131023 JG131023 TC131023 ACY131023 AMU131023 AWQ131023 BGM131023 BQI131023 CAE131023 CKA131023 CTW131023 DDS131023 DNO131023 DXK131023 EHG131023 ERC131023 FAY131023 FKU131023 FUQ131023 GEM131023 GOI131023 GYE131023 HIA131023 HRW131023 IBS131023 ILO131023 IVK131023 JFG131023 JPC131023 JYY131023 KIU131023 KSQ131023 LCM131023 LMI131023 LWE131023 MGA131023 MPW131023 MZS131023 NJO131023 NTK131023 ODG131023 ONC131023 OWY131023 PGU131023 PQQ131023 QAM131023 QKI131023 QUE131023 REA131023 RNW131023 RXS131023 SHO131023 SRK131023 TBG131023 TLC131023 TUY131023 UEU131023 UOQ131023 UYM131023 VII131023 VSE131023 WCA131023 WLW131023 WVS131023 K196559 JG196559 TC196559 ACY196559 AMU196559 AWQ196559 BGM196559 BQI196559 CAE196559 CKA196559 CTW196559 DDS196559 DNO196559 DXK196559 EHG196559 ERC196559 FAY196559 FKU196559 FUQ196559 GEM196559 GOI196559 GYE196559 HIA196559 HRW196559 IBS196559 ILO196559 IVK196559 JFG196559 JPC196559 JYY196559 KIU196559 KSQ196559 LCM196559 LMI196559 LWE196559 MGA196559 MPW196559 MZS196559 NJO196559 NTK196559 ODG196559 ONC196559 OWY196559 PGU196559 PQQ196559 QAM196559 QKI196559 QUE196559 REA196559 RNW196559 RXS196559 SHO196559 SRK196559 TBG196559 TLC196559 TUY196559 UEU196559 UOQ196559 UYM196559 VII196559 VSE196559 WCA196559 WLW196559 WVS196559 K262095 JG262095 TC262095 ACY262095 AMU262095 AWQ262095 BGM262095 BQI262095 CAE262095 CKA262095 CTW262095 DDS262095 DNO262095 DXK262095 EHG262095 ERC262095 FAY262095 FKU262095 FUQ262095 GEM262095 GOI262095 GYE262095 HIA262095 HRW262095 IBS262095 ILO262095 IVK262095 JFG262095 JPC262095 JYY262095 KIU262095 KSQ262095 LCM262095 LMI262095 LWE262095 MGA262095 MPW262095 MZS262095 NJO262095 NTK262095 ODG262095 ONC262095 OWY262095 PGU262095 PQQ262095 QAM262095 QKI262095 QUE262095 REA262095 RNW262095 RXS262095 SHO262095 SRK262095 TBG262095 TLC262095 TUY262095 UEU262095 UOQ262095 UYM262095 VII262095 VSE262095 WCA262095 WLW262095 WVS262095 K327631 JG327631 TC327631 ACY327631 AMU327631 AWQ327631 BGM327631 BQI327631 CAE327631 CKA327631 CTW327631 DDS327631 DNO327631 DXK327631 EHG327631 ERC327631 FAY327631 FKU327631 FUQ327631 GEM327631 GOI327631 GYE327631 HIA327631 HRW327631 IBS327631 ILO327631 IVK327631 JFG327631 JPC327631 JYY327631 KIU327631 KSQ327631 LCM327631 LMI327631 LWE327631 MGA327631 MPW327631 MZS327631 NJO327631 NTK327631 ODG327631 ONC327631 OWY327631 PGU327631 PQQ327631 QAM327631 QKI327631 QUE327631 REA327631 RNW327631 RXS327631 SHO327631 SRK327631 TBG327631 TLC327631 TUY327631 UEU327631 UOQ327631 UYM327631 VII327631 VSE327631 WCA327631 WLW327631 WVS327631 K393167 JG393167 TC393167 ACY393167 AMU393167 AWQ393167 BGM393167 BQI393167 CAE393167 CKA393167 CTW393167 DDS393167 DNO393167 DXK393167 EHG393167 ERC393167 FAY393167 FKU393167 FUQ393167 GEM393167 GOI393167 GYE393167 HIA393167 HRW393167 IBS393167 ILO393167 IVK393167 JFG393167 JPC393167 JYY393167 KIU393167 KSQ393167 LCM393167 LMI393167 LWE393167 MGA393167 MPW393167 MZS393167 NJO393167 NTK393167 ODG393167 ONC393167 OWY393167 PGU393167 PQQ393167 QAM393167 QKI393167 QUE393167 REA393167 RNW393167 RXS393167 SHO393167 SRK393167 TBG393167 TLC393167 TUY393167 UEU393167 UOQ393167 UYM393167 VII393167 VSE393167 WCA393167 WLW393167 WVS393167 K458703 JG458703 TC458703 ACY458703 AMU458703 AWQ458703 BGM458703 BQI458703 CAE458703 CKA458703 CTW458703 DDS458703 DNO458703 DXK458703 EHG458703 ERC458703 FAY458703 FKU458703 FUQ458703 GEM458703 GOI458703 GYE458703 HIA458703 HRW458703 IBS458703 ILO458703 IVK458703 JFG458703 JPC458703 JYY458703 KIU458703 KSQ458703 LCM458703 LMI458703 LWE458703 MGA458703 MPW458703 MZS458703 NJO458703 NTK458703 ODG458703 ONC458703 OWY458703 PGU458703 PQQ458703 QAM458703 QKI458703 QUE458703 REA458703 RNW458703 RXS458703 SHO458703 SRK458703 TBG458703 TLC458703 TUY458703 UEU458703 UOQ458703 UYM458703 VII458703 VSE458703 WCA458703 WLW458703 WVS458703 K524239 JG524239 TC524239 ACY524239 AMU524239 AWQ524239 BGM524239 BQI524239 CAE524239 CKA524239 CTW524239 DDS524239 DNO524239 DXK524239 EHG524239 ERC524239 FAY524239 FKU524239 FUQ524239 GEM524239 GOI524239 GYE524239 HIA524239 HRW524239 IBS524239 ILO524239 IVK524239 JFG524239 JPC524239 JYY524239 KIU524239 KSQ524239 LCM524239 LMI524239 LWE524239 MGA524239 MPW524239 MZS524239 NJO524239 NTK524239 ODG524239 ONC524239 OWY524239 PGU524239 PQQ524239 QAM524239 QKI524239 QUE524239 REA524239 RNW524239 RXS524239 SHO524239 SRK524239 TBG524239 TLC524239 TUY524239 UEU524239 UOQ524239 UYM524239 VII524239 VSE524239 WCA524239 WLW524239 WVS524239 K589775 JG589775 TC589775 ACY589775 AMU589775 AWQ589775 BGM589775 BQI589775 CAE589775 CKA589775 CTW589775 DDS589775 DNO589775 DXK589775 EHG589775 ERC589775 FAY589775 FKU589775 FUQ589775 GEM589775 GOI589775 GYE589775 HIA589775 HRW589775 IBS589775 ILO589775 IVK589775 JFG589775 JPC589775 JYY589775 KIU589775 KSQ589775 LCM589775 LMI589775 LWE589775 MGA589775 MPW589775 MZS589775 NJO589775 NTK589775 ODG589775 ONC589775 OWY589775 PGU589775 PQQ589775 QAM589775 QKI589775 QUE589775 REA589775 RNW589775 RXS589775 SHO589775 SRK589775 TBG589775 TLC589775 TUY589775 UEU589775 UOQ589775 UYM589775 VII589775 VSE589775 WCA589775 WLW589775 WVS589775 K655311 JG655311 TC655311 ACY655311 AMU655311 AWQ655311 BGM655311 BQI655311 CAE655311 CKA655311 CTW655311 DDS655311 DNO655311 DXK655311 EHG655311 ERC655311 FAY655311 FKU655311 FUQ655311 GEM655311 GOI655311 GYE655311 HIA655311 HRW655311 IBS655311 ILO655311 IVK655311 JFG655311 JPC655311 JYY655311 KIU655311 KSQ655311 LCM655311 LMI655311 LWE655311 MGA655311 MPW655311 MZS655311 NJO655311 NTK655311 ODG655311 ONC655311 OWY655311 PGU655311 PQQ655311 QAM655311 QKI655311 QUE655311 REA655311 RNW655311 RXS655311 SHO655311 SRK655311 TBG655311 TLC655311 TUY655311 UEU655311 UOQ655311 UYM655311 VII655311 VSE655311 WCA655311 WLW655311 WVS655311 K720847 JG720847 TC720847 ACY720847 AMU720847 AWQ720847 BGM720847 BQI720847 CAE720847 CKA720847 CTW720847 DDS720847 DNO720847 DXK720847 EHG720847 ERC720847 FAY720847 FKU720847 FUQ720847 GEM720847 GOI720847 GYE720847 HIA720847 HRW720847 IBS720847 ILO720847 IVK720847 JFG720847 JPC720847 JYY720847 KIU720847 KSQ720847 LCM720847 LMI720847 LWE720847 MGA720847 MPW720847 MZS720847 NJO720847 NTK720847 ODG720847 ONC720847 OWY720847 PGU720847 PQQ720847 QAM720847 QKI720847 QUE720847 REA720847 RNW720847 RXS720847 SHO720847 SRK720847 TBG720847 TLC720847 TUY720847 UEU720847 UOQ720847 UYM720847 VII720847 VSE720847 WCA720847 WLW720847 WVS720847 K786383 JG786383 TC786383 ACY786383 AMU786383 AWQ786383 BGM786383 BQI786383 CAE786383 CKA786383 CTW786383 DDS786383 DNO786383 DXK786383 EHG786383 ERC786383 FAY786383 FKU786383 FUQ786383 GEM786383 GOI786383 GYE786383 HIA786383 HRW786383 IBS786383 ILO786383 IVK786383 JFG786383 JPC786383 JYY786383 KIU786383 KSQ786383 LCM786383 LMI786383 LWE786383 MGA786383 MPW786383 MZS786383 NJO786383 NTK786383 ODG786383 ONC786383 OWY786383 PGU786383 PQQ786383 QAM786383 QKI786383 QUE786383 REA786383 RNW786383 RXS786383 SHO786383 SRK786383 TBG786383 TLC786383 TUY786383 UEU786383 UOQ786383 UYM786383 VII786383 VSE786383 WCA786383 WLW786383 WVS786383 K851919 JG851919 TC851919 ACY851919 AMU851919 AWQ851919 BGM851919 BQI851919 CAE851919 CKA851919 CTW851919 DDS851919 DNO851919 DXK851919 EHG851919 ERC851919 FAY851919 FKU851919 FUQ851919 GEM851919 GOI851919 GYE851919 HIA851919 HRW851919 IBS851919 ILO851919 IVK851919 JFG851919 JPC851919 JYY851919 KIU851919 KSQ851919 LCM851919 LMI851919 LWE851919 MGA851919 MPW851919 MZS851919 NJO851919 NTK851919 ODG851919 ONC851919 OWY851919 PGU851919 PQQ851919 QAM851919 QKI851919 QUE851919 REA851919 RNW851919 RXS851919 SHO851919 SRK851919 TBG851919 TLC851919 TUY851919 UEU851919 UOQ851919 UYM851919 VII851919 VSE851919 WCA851919 WLW851919 WVS851919 K917455 JG917455 TC917455 ACY917455 AMU917455 AWQ917455 BGM917455 BQI917455 CAE917455 CKA917455 CTW917455 DDS917455 DNO917455 DXK917455 EHG917455 ERC917455 FAY917455 FKU917455 FUQ917455 GEM917455 GOI917455 GYE917455 HIA917455 HRW917455 IBS917455 ILO917455 IVK917455 JFG917455 JPC917455 JYY917455 KIU917455 KSQ917455 LCM917455 LMI917455 LWE917455 MGA917455 MPW917455 MZS917455 NJO917455 NTK917455 ODG917455 ONC917455 OWY917455 PGU917455 PQQ917455 QAM917455 QKI917455 QUE917455 REA917455 RNW917455 RXS917455 SHO917455 SRK917455 TBG917455 TLC917455 TUY917455 UEU917455 UOQ917455 UYM917455 VII917455 VSE917455 WCA917455 WLW917455 WVS917455 K982991 JG982991 TC982991 ACY982991 AMU982991 AWQ982991 BGM982991 BQI982991 CAE982991 CKA982991 CTW982991 DDS982991 DNO982991 DXK982991 EHG982991 ERC982991 FAY982991 FKU982991 FUQ982991 GEM982991 GOI982991 GYE982991 HIA982991 HRW982991 IBS982991 ILO982991 IVK982991 JFG982991 JPC982991 JYY982991 KIU982991 KSQ982991 LCM982991 LMI982991 LWE982991 MGA982991 MPW982991 MZS982991 NJO982991 NTK982991 ODG982991 ONC982991 OWY982991 PGU982991 PQQ982991 QAM982991 QKI982991 QUE982991 REA982991 RNW982991 RXS982991 SHO982991 SRK982991 TBG982991 TLC982991 TUY982991 UEU982991 UOQ982991 UYM982991 VII982991 VSE982991 WCA982991 WLW982991 WVS982991 K23 JG23 TC23 ACY23 AMU23 AWQ23 BGM23 BQI23 CAE23 CKA23 CTW23 DDS23 DNO23 DXK23 EHG23 ERC23 FAY23 FKU23 FUQ23 GEM23 GOI23 GYE23 HIA23 HRW23 IBS23 ILO23 IVK23 JFG23 JPC23 JYY23 KIU23 KSQ23 LCM23 LMI23 LWE23 MGA23 MPW23 MZS23 NJO23 NTK23 ODG23 ONC23 OWY23 PGU23 PQQ23 QAM23 QKI23 QUE23 REA23 RNW23 RXS23 SHO23 SRK23 TBG23 TLC23 TUY23 UEU23 UOQ23 UYM23 VII23 VSE23 WCA23 WLW23 WVS23 K65489 JG65489 TC65489 ACY65489 AMU65489 AWQ65489 BGM65489 BQI65489 CAE65489 CKA65489 CTW65489 DDS65489 DNO65489 DXK65489 EHG65489 ERC65489 FAY65489 FKU65489 FUQ65489 GEM65489 GOI65489 GYE65489 HIA65489 HRW65489 IBS65489 ILO65489 IVK65489 JFG65489 JPC65489 JYY65489 KIU65489 KSQ65489 LCM65489 LMI65489 LWE65489 MGA65489 MPW65489 MZS65489 NJO65489 NTK65489 ODG65489 ONC65489 OWY65489 PGU65489 PQQ65489 QAM65489 QKI65489 QUE65489 REA65489 RNW65489 RXS65489 SHO65489 SRK65489 TBG65489 TLC65489 TUY65489 UEU65489 UOQ65489 UYM65489 VII65489 VSE65489 WCA65489 WLW65489 WVS65489 K131025 JG131025 TC131025 ACY131025 AMU131025 AWQ131025 BGM131025 BQI131025 CAE131025 CKA131025 CTW131025 DDS131025 DNO131025 DXK131025 EHG131025 ERC131025 FAY131025 FKU131025 FUQ131025 GEM131025 GOI131025 GYE131025 HIA131025 HRW131025 IBS131025 ILO131025 IVK131025 JFG131025 JPC131025 JYY131025 KIU131025 KSQ131025 LCM131025 LMI131025 LWE131025 MGA131025 MPW131025 MZS131025 NJO131025 NTK131025 ODG131025 ONC131025 OWY131025 PGU131025 PQQ131025 QAM131025 QKI131025 QUE131025 REA131025 RNW131025 RXS131025 SHO131025 SRK131025 TBG131025 TLC131025 TUY131025 UEU131025 UOQ131025 UYM131025 VII131025 VSE131025 WCA131025 WLW131025 WVS131025 K196561 JG196561 TC196561 ACY196561 AMU196561 AWQ196561 BGM196561 BQI196561 CAE196561 CKA196561 CTW196561 DDS196561 DNO196561 DXK196561 EHG196561 ERC196561 FAY196561 FKU196561 FUQ196561 GEM196561 GOI196561 GYE196561 HIA196561 HRW196561 IBS196561 ILO196561 IVK196561 JFG196561 JPC196561 JYY196561 KIU196561 KSQ196561 LCM196561 LMI196561 LWE196561 MGA196561 MPW196561 MZS196561 NJO196561 NTK196561 ODG196561 ONC196561 OWY196561 PGU196561 PQQ196561 QAM196561 QKI196561 QUE196561 REA196561 RNW196561 RXS196561 SHO196561 SRK196561 TBG196561 TLC196561 TUY196561 UEU196561 UOQ196561 UYM196561 VII196561 VSE196561 WCA196561 WLW196561 WVS196561 K262097 JG262097 TC262097 ACY262097 AMU262097 AWQ262097 BGM262097 BQI262097 CAE262097 CKA262097 CTW262097 DDS262097 DNO262097 DXK262097 EHG262097 ERC262097 FAY262097 FKU262097 FUQ262097 GEM262097 GOI262097 GYE262097 HIA262097 HRW262097 IBS262097 ILO262097 IVK262097 JFG262097 JPC262097 JYY262097 KIU262097 KSQ262097 LCM262097 LMI262097 LWE262097 MGA262097 MPW262097 MZS262097 NJO262097 NTK262097 ODG262097 ONC262097 OWY262097 PGU262097 PQQ262097 QAM262097 QKI262097 QUE262097 REA262097 RNW262097 RXS262097 SHO262097 SRK262097 TBG262097 TLC262097 TUY262097 UEU262097 UOQ262097 UYM262097 VII262097 VSE262097 WCA262097 WLW262097 WVS262097 K327633 JG327633 TC327633 ACY327633 AMU327633 AWQ327633 BGM327633 BQI327633 CAE327633 CKA327633 CTW327633 DDS327633 DNO327633 DXK327633 EHG327633 ERC327633 FAY327633 FKU327633 FUQ327633 GEM327633 GOI327633 GYE327633 HIA327633 HRW327633 IBS327633 ILO327633 IVK327633 JFG327633 JPC327633 JYY327633 KIU327633 KSQ327633 LCM327633 LMI327633 LWE327633 MGA327633 MPW327633 MZS327633 NJO327633 NTK327633 ODG327633 ONC327633 OWY327633 PGU327633 PQQ327633 QAM327633 QKI327633 QUE327633 REA327633 RNW327633 RXS327633 SHO327633 SRK327633 TBG327633 TLC327633 TUY327633 UEU327633 UOQ327633 UYM327633 VII327633 VSE327633 WCA327633 WLW327633 WVS327633 K393169 JG393169 TC393169 ACY393169 AMU393169 AWQ393169 BGM393169 BQI393169 CAE393169 CKA393169 CTW393169 DDS393169 DNO393169 DXK393169 EHG393169 ERC393169 FAY393169 FKU393169 FUQ393169 GEM393169 GOI393169 GYE393169 HIA393169 HRW393169 IBS393169 ILO393169 IVK393169 JFG393169 JPC393169 JYY393169 KIU393169 KSQ393169 LCM393169 LMI393169 LWE393169 MGA393169 MPW393169 MZS393169 NJO393169 NTK393169 ODG393169 ONC393169 OWY393169 PGU393169 PQQ393169 QAM393169 QKI393169 QUE393169 REA393169 RNW393169 RXS393169 SHO393169 SRK393169 TBG393169 TLC393169 TUY393169 UEU393169 UOQ393169 UYM393169 VII393169 VSE393169 WCA393169 WLW393169 WVS393169 K458705 JG458705 TC458705 ACY458705 AMU458705 AWQ458705 BGM458705 BQI458705 CAE458705 CKA458705 CTW458705 DDS458705 DNO458705 DXK458705 EHG458705 ERC458705 FAY458705 FKU458705 FUQ458705 GEM458705 GOI458705 GYE458705 HIA458705 HRW458705 IBS458705 ILO458705 IVK458705 JFG458705 JPC458705 JYY458705 KIU458705 KSQ458705 LCM458705 LMI458705 LWE458705 MGA458705 MPW458705 MZS458705 NJO458705 NTK458705 ODG458705 ONC458705 OWY458705 PGU458705 PQQ458705 QAM458705 QKI458705 QUE458705 REA458705 RNW458705 RXS458705 SHO458705 SRK458705 TBG458705 TLC458705 TUY458705 UEU458705 UOQ458705 UYM458705 VII458705 VSE458705 WCA458705 WLW458705 WVS458705 K524241 JG524241 TC524241 ACY524241 AMU524241 AWQ524241 BGM524241 BQI524241 CAE524241 CKA524241 CTW524241 DDS524241 DNO524241 DXK524241 EHG524241 ERC524241 FAY524241 FKU524241 FUQ524241 GEM524241 GOI524241 GYE524241 HIA524241 HRW524241 IBS524241 ILO524241 IVK524241 JFG524241 JPC524241 JYY524241 KIU524241 KSQ524241 LCM524241 LMI524241 LWE524241 MGA524241 MPW524241 MZS524241 NJO524241 NTK524241 ODG524241 ONC524241 OWY524241 PGU524241 PQQ524241 QAM524241 QKI524241 QUE524241 REA524241 RNW524241 RXS524241 SHO524241 SRK524241 TBG524241 TLC524241 TUY524241 UEU524241 UOQ524241 UYM524241 VII524241 VSE524241 WCA524241 WLW524241 WVS524241 K589777 JG589777 TC589777 ACY589777 AMU589777 AWQ589777 BGM589777 BQI589777 CAE589777 CKA589777 CTW589777 DDS589777 DNO589777 DXK589777 EHG589777 ERC589777 FAY589777 FKU589777 FUQ589777 GEM589777 GOI589777 GYE589777 HIA589777 HRW589777 IBS589777 ILO589777 IVK589777 JFG589777 JPC589777 JYY589777 KIU589777 KSQ589777 LCM589777 LMI589777 LWE589777 MGA589777 MPW589777 MZS589777 NJO589777 NTK589777 ODG589777 ONC589777 OWY589777 PGU589777 PQQ589777 QAM589777 QKI589777 QUE589777 REA589777 RNW589777 RXS589777 SHO589777 SRK589777 TBG589777 TLC589777 TUY589777 UEU589777 UOQ589777 UYM589777 VII589777 VSE589777 WCA589777 WLW589777 WVS589777 K655313 JG655313 TC655313 ACY655313 AMU655313 AWQ655313 BGM655313 BQI655313 CAE655313 CKA655313 CTW655313 DDS655313 DNO655313 DXK655313 EHG655313 ERC655313 FAY655313 FKU655313 FUQ655313 GEM655313 GOI655313 GYE655313 HIA655313 HRW655313 IBS655313 ILO655313 IVK655313 JFG655313 JPC655313 JYY655313 KIU655313 KSQ655313 LCM655313 LMI655313 LWE655313 MGA655313 MPW655313 MZS655313 NJO655313 NTK655313 ODG655313 ONC655313 OWY655313 PGU655313 PQQ655313 QAM655313 QKI655313 QUE655313 REA655313 RNW655313 RXS655313 SHO655313 SRK655313 TBG655313 TLC655313 TUY655313 UEU655313 UOQ655313 UYM655313 VII655313 VSE655313 WCA655313 WLW655313 WVS655313 K720849 JG720849 TC720849 ACY720849 AMU720849 AWQ720849 BGM720849 BQI720849 CAE720849 CKA720849 CTW720849 DDS720849 DNO720849 DXK720849 EHG720849 ERC720849 FAY720849 FKU720849 FUQ720849 GEM720849 GOI720849 GYE720849 HIA720849 HRW720849 IBS720849 ILO720849 IVK720849 JFG720849 JPC720849 JYY720849 KIU720849 KSQ720849 LCM720849 LMI720849 LWE720849 MGA720849 MPW720849 MZS720849 NJO720849 NTK720849 ODG720849 ONC720849 OWY720849 PGU720849 PQQ720849 QAM720849 QKI720849 QUE720849 REA720849 RNW720849 RXS720849 SHO720849 SRK720849 TBG720849 TLC720849 TUY720849 UEU720849 UOQ720849 UYM720849 VII720849 VSE720849 WCA720849 WLW720849 WVS720849 K786385 JG786385 TC786385 ACY786385 AMU786385 AWQ786385 BGM786385 BQI786385 CAE786385 CKA786385 CTW786385 DDS786385 DNO786385 DXK786385 EHG786385 ERC786385 FAY786385 FKU786385 FUQ786385 GEM786385 GOI786385 GYE786385 HIA786385 HRW786385 IBS786385 ILO786385 IVK786385 JFG786385 JPC786385 JYY786385 KIU786385 KSQ786385 LCM786385 LMI786385 LWE786385 MGA786385 MPW786385 MZS786385 NJO786385 NTK786385 ODG786385 ONC786385 OWY786385 PGU786385 PQQ786385 QAM786385 QKI786385 QUE786385 REA786385 RNW786385 RXS786385 SHO786385 SRK786385 TBG786385 TLC786385 TUY786385 UEU786385 UOQ786385 UYM786385 VII786385 VSE786385 WCA786385 WLW786385 WVS786385 K851921 JG851921 TC851921 ACY851921 AMU851921 AWQ851921 BGM851921 BQI851921 CAE851921 CKA851921 CTW851921 DDS851921 DNO851921 DXK851921 EHG851921 ERC851921 FAY851921 FKU851921 FUQ851921 GEM851921 GOI851921 GYE851921 HIA851921 HRW851921 IBS851921 ILO851921 IVK851921 JFG851921 JPC851921 JYY851921 KIU851921 KSQ851921 LCM851921 LMI851921 LWE851921 MGA851921 MPW851921 MZS851921 NJO851921 NTK851921 ODG851921 ONC851921 OWY851921 PGU851921 PQQ851921 QAM851921 QKI851921 QUE851921 REA851921 RNW851921 RXS851921 SHO851921 SRK851921 TBG851921 TLC851921 TUY851921 UEU851921 UOQ851921 UYM851921 VII851921 VSE851921 WCA851921 WLW851921 WVS851921 K917457 JG917457 TC917457 ACY917457 AMU917457 AWQ917457 BGM917457 BQI917457 CAE917457 CKA917457 CTW917457 DDS917457 DNO917457 DXK917457 EHG917457 ERC917457 FAY917457 FKU917457 FUQ917457 GEM917457 GOI917457 GYE917457 HIA917457 HRW917457 IBS917457 ILO917457 IVK917457 JFG917457 JPC917457 JYY917457 KIU917457 KSQ917457 LCM917457 LMI917457 LWE917457 MGA917457 MPW917457 MZS917457 NJO917457 NTK917457 ODG917457 ONC917457 OWY917457 PGU917457 PQQ917457 QAM917457 QKI917457 QUE917457 REA917457 RNW917457 RXS917457 SHO917457 SRK917457 TBG917457 TLC917457 TUY917457 UEU917457 UOQ917457 UYM917457 VII917457 VSE917457 WCA917457 WLW917457 WVS917457 K982993 JG982993 TC982993 ACY982993 AMU982993 AWQ982993 BGM982993 BQI982993 CAE982993 CKA982993 CTW982993 DDS982993 DNO982993 DXK982993 EHG982993 ERC982993 FAY982993 FKU982993 FUQ982993 GEM982993 GOI982993 GYE982993 HIA982993 HRW982993 IBS982993 ILO982993 IVK982993 JFG982993 JPC982993 JYY982993 KIU982993 KSQ982993 LCM982993 LMI982993 LWE982993 MGA982993 MPW982993 MZS982993 NJO982993 NTK982993 ODG982993 ONC982993 OWY982993 PGU982993 PQQ982993 QAM982993 QKI982993 QUE982993 REA982993 RNW982993 RXS982993 SHO982993 SRK982993 TBG982993 TLC982993 TUY982993 UEU982993 UOQ982993 UYM982993 VII982993 VSE982993 WCA982993 WLW982993 WVS982993 K25 JG25 TC25 ACY25 AMU25 AWQ25 BGM25 BQI25 CAE25 CKA25 CTW25 DDS25 DNO25 DXK25 EHG25 ERC25 FAY25 FKU25 FUQ25 GEM25 GOI25 GYE25 HIA25 HRW25 IBS25 ILO25 IVK25 JFG25 JPC25 JYY25 KIU25 KSQ25 LCM25 LMI25 LWE25 MGA25 MPW25 MZS25 NJO25 NTK25 ODG25 ONC25 OWY25 PGU25 PQQ25 QAM25 QKI25 QUE25 REA25 RNW25 RXS25 SHO25 SRK25 TBG25 TLC25 TUY25 UEU25 UOQ25 UYM25 VII25 VSE25 WCA25 WLW25 WVS25 K65491 JG65491 TC65491 ACY65491 AMU65491 AWQ65491 BGM65491 BQI65491 CAE65491 CKA65491 CTW65491 DDS65491 DNO65491 DXK65491 EHG65491 ERC65491 FAY65491 FKU65491 FUQ65491 GEM65491 GOI65491 GYE65491 HIA65491 HRW65491 IBS65491 ILO65491 IVK65491 JFG65491 JPC65491 JYY65491 KIU65491 KSQ65491 LCM65491 LMI65491 LWE65491 MGA65491 MPW65491 MZS65491 NJO65491 NTK65491 ODG65491 ONC65491 OWY65491 PGU65491 PQQ65491 QAM65491 QKI65491 QUE65491 REA65491 RNW65491 RXS65491 SHO65491 SRK65491 TBG65491 TLC65491 TUY65491 UEU65491 UOQ65491 UYM65491 VII65491 VSE65491 WCA65491 WLW65491 WVS65491 K131027 JG131027 TC131027 ACY131027 AMU131027 AWQ131027 BGM131027 BQI131027 CAE131027 CKA131027 CTW131027 DDS131027 DNO131027 DXK131027 EHG131027 ERC131027 FAY131027 FKU131027 FUQ131027 GEM131027 GOI131027 GYE131027 HIA131027 HRW131027 IBS131027 ILO131027 IVK131027 JFG131027 JPC131027 JYY131027 KIU131027 KSQ131027 LCM131027 LMI131027 LWE131027 MGA131027 MPW131027 MZS131027 NJO131027 NTK131027 ODG131027 ONC131027 OWY131027 PGU131027 PQQ131027 QAM131027 QKI131027 QUE131027 REA131027 RNW131027 RXS131027 SHO131027 SRK131027 TBG131027 TLC131027 TUY131027 UEU131027 UOQ131027 UYM131027 VII131027 VSE131027 WCA131027 WLW131027 WVS131027 K196563 JG196563 TC196563 ACY196563 AMU196563 AWQ196563 BGM196563 BQI196563 CAE196563 CKA196563 CTW196563 DDS196563 DNO196563 DXK196563 EHG196563 ERC196563 FAY196563 FKU196563 FUQ196563 GEM196563 GOI196563 GYE196563 HIA196563 HRW196563 IBS196563 ILO196563 IVK196563 JFG196563 JPC196563 JYY196563 KIU196563 KSQ196563 LCM196563 LMI196563 LWE196563 MGA196563 MPW196563 MZS196563 NJO196563 NTK196563 ODG196563 ONC196563 OWY196563 PGU196563 PQQ196563 QAM196563 QKI196563 QUE196563 REA196563 RNW196563 RXS196563 SHO196563 SRK196563 TBG196563 TLC196563 TUY196563 UEU196563 UOQ196563 UYM196563 VII196563 VSE196563 WCA196563 WLW196563 WVS196563 K262099 JG262099 TC262099 ACY262099 AMU262099 AWQ262099 BGM262099 BQI262099 CAE262099 CKA262099 CTW262099 DDS262099 DNO262099 DXK262099 EHG262099 ERC262099 FAY262099 FKU262099 FUQ262099 GEM262099 GOI262099 GYE262099 HIA262099 HRW262099 IBS262099 ILO262099 IVK262099 JFG262099 JPC262099 JYY262099 KIU262099 KSQ262099 LCM262099 LMI262099 LWE262099 MGA262099 MPW262099 MZS262099 NJO262099 NTK262099 ODG262099 ONC262099 OWY262099 PGU262099 PQQ262099 QAM262099 QKI262099 QUE262099 REA262099 RNW262099 RXS262099 SHO262099 SRK262099 TBG262099 TLC262099 TUY262099 UEU262099 UOQ262099 UYM262099 VII262099 VSE262099 WCA262099 WLW262099 WVS262099 K327635 JG327635 TC327635 ACY327635 AMU327635 AWQ327635 BGM327635 BQI327635 CAE327635 CKA327635 CTW327635 DDS327635 DNO327635 DXK327635 EHG327635 ERC327635 FAY327635 FKU327635 FUQ327635 GEM327635 GOI327635 GYE327635 HIA327635 HRW327635 IBS327635 ILO327635 IVK327635 JFG327635 JPC327635 JYY327635 KIU327635 KSQ327635 LCM327635 LMI327635 LWE327635 MGA327635 MPW327635 MZS327635 NJO327635 NTK327635 ODG327635 ONC327635 OWY327635 PGU327635 PQQ327635 QAM327635 QKI327635 QUE327635 REA327635 RNW327635 RXS327635 SHO327635 SRK327635 TBG327635 TLC327635 TUY327635 UEU327635 UOQ327635 UYM327635 VII327635 VSE327635 WCA327635 WLW327635 WVS327635 K393171 JG393171 TC393171 ACY393171 AMU393171 AWQ393171 BGM393171 BQI393171 CAE393171 CKA393171 CTW393171 DDS393171 DNO393171 DXK393171 EHG393171 ERC393171 FAY393171 FKU393171 FUQ393171 GEM393171 GOI393171 GYE393171 HIA393171 HRW393171 IBS393171 ILO393171 IVK393171 JFG393171 JPC393171 JYY393171 KIU393171 KSQ393171 LCM393171 LMI393171 LWE393171 MGA393171 MPW393171 MZS393171 NJO393171 NTK393171 ODG393171 ONC393171 OWY393171 PGU393171 PQQ393171 QAM393171 QKI393171 QUE393171 REA393171 RNW393171 RXS393171 SHO393171 SRK393171 TBG393171 TLC393171 TUY393171 UEU393171 UOQ393171 UYM393171 VII393171 VSE393171 WCA393171 WLW393171 WVS393171 K458707 JG458707 TC458707 ACY458707 AMU458707 AWQ458707 BGM458707 BQI458707 CAE458707 CKA458707 CTW458707 DDS458707 DNO458707 DXK458707 EHG458707 ERC458707 FAY458707 FKU458707 FUQ458707 GEM458707 GOI458707 GYE458707 HIA458707 HRW458707 IBS458707 ILO458707 IVK458707 JFG458707 JPC458707 JYY458707 KIU458707 KSQ458707 LCM458707 LMI458707 LWE458707 MGA458707 MPW458707 MZS458707 NJO458707 NTK458707 ODG458707 ONC458707 OWY458707 PGU458707 PQQ458707 QAM458707 QKI458707 QUE458707 REA458707 RNW458707 RXS458707 SHO458707 SRK458707 TBG458707 TLC458707 TUY458707 UEU458707 UOQ458707 UYM458707 VII458707 VSE458707 WCA458707 WLW458707 WVS458707 K524243 JG524243 TC524243 ACY524243 AMU524243 AWQ524243 BGM524243 BQI524243 CAE524243 CKA524243 CTW524243 DDS524243 DNO524243 DXK524243 EHG524243 ERC524243 FAY524243 FKU524243 FUQ524243 GEM524243 GOI524243 GYE524243 HIA524243 HRW524243 IBS524243 ILO524243 IVK524243 JFG524243 JPC524243 JYY524243 KIU524243 KSQ524243 LCM524243 LMI524243 LWE524243 MGA524243 MPW524243 MZS524243 NJO524243 NTK524243 ODG524243 ONC524243 OWY524243 PGU524243 PQQ524243 QAM524243 QKI524243 QUE524243 REA524243 RNW524243 RXS524243 SHO524243 SRK524243 TBG524243 TLC524243 TUY524243 UEU524243 UOQ524243 UYM524243 VII524243 VSE524243 WCA524243 WLW524243 WVS524243 K589779 JG589779 TC589779 ACY589779 AMU589779 AWQ589779 BGM589779 BQI589779 CAE589779 CKA589779 CTW589779 DDS589779 DNO589779 DXK589779 EHG589779 ERC589779 FAY589779 FKU589779 FUQ589779 GEM589779 GOI589779 GYE589779 HIA589779 HRW589779 IBS589779 ILO589779 IVK589779 JFG589779 JPC589779 JYY589779 KIU589779 KSQ589779 LCM589779 LMI589779 LWE589779 MGA589779 MPW589779 MZS589779 NJO589779 NTK589779 ODG589779 ONC589779 OWY589779 PGU589779 PQQ589779 QAM589779 QKI589779 QUE589779 REA589779 RNW589779 RXS589779 SHO589779 SRK589779 TBG589779 TLC589779 TUY589779 UEU589779 UOQ589779 UYM589779 VII589779 VSE589779 WCA589779 WLW589779 WVS589779 K655315 JG655315 TC655315 ACY655315 AMU655315 AWQ655315 BGM655315 BQI655315 CAE655315 CKA655315 CTW655315 DDS655315 DNO655315 DXK655315 EHG655315 ERC655315 FAY655315 FKU655315 FUQ655315 GEM655315 GOI655315 GYE655315 HIA655315 HRW655315 IBS655315 ILO655315 IVK655315 JFG655315 JPC655315 JYY655315 KIU655315 KSQ655315 LCM655315 LMI655315 LWE655315 MGA655315 MPW655315 MZS655315 NJO655315 NTK655315 ODG655315 ONC655315 OWY655315 PGU655315 PQQ655315 QAM655315 QKI655315 QUE655315 REA655315 RNW655315 RXS655315 SHO655315 SRK655315 TBG655315 TLC655315 TUY655315 UEU655315 UOQ655315 UYM655315 VII655315 VSE655315 WCA655315 WLW655315 WVS655315 K720851 JG720851 TC720851 ACY720851 AMU720851 AWQ720851 BGM720851 BQI720851 CAE720851 CKA720851 CTW720851 DDS720851 DNO720851 DXK720851 EHG720851 ERC720851 FAY720851 FKU720851 FUQ720851 GEM720851 GOI720851 GYE720851 HIA720851 HRW720851 IBS720851 ILO720851 IVK720851 JFG720851 JPC720851 JYY720851 KIU720851 KSQ720851 LCM720851 LMI720851 LWE720851 MGA720851 MPW720851 MZS720851 NJO720851 NTK720851 ODG720851 ONC720851 OWY720851 PGU720851 PQQ720851 QAM720851 QKI720851 QUE720851 REA720851 RNW720851 RXS720851 SHO720851 SRK720851 TBG720851 TLC720851 TUY720851 UEU720851 UOQ720851 UYM720851 VII720851 VSE720851 WCA720851 WLW720851 WVS720851 K786387 JG786387 TC786387 ACY786387 AMU786387 AWQ786387 BGM786387 BQI786387 CAE786387 CKA786387 CTW786387 DDS786387 DNO786387 DXK786387 EHG786387 ERC786387 FAY786387 FKU786387 FUQ786387 GEM786387 GOI786387 GYE786387 HIA786387 HRW786387 IBS786387 ILO786387 IVK786387 JFG786387 JPC786387 JYY786387 KIU786387 KSQ786387 LCM786387 LMI786387 LWE786387 MGA786387 MPW786387 MZS786387 NJO786387 NTK786387 ODG786387 ONC786387 OWY786387 PGU786387 PQQ786387 QAM786387 QKI786387 QUE786387 REA786387 RNW786387 RXS786387 SHO786387 SRK786387 TBG786387 TLC786387 TUY786387 UEU786387 UOQ786387 UYM786387 VII786387 VSE786387 WCA786387 WLW786387 WVS786387 K851923 JG851923 TC851923 ACY851923 AMU851923 AWQ851923 BGM851923 BQI851923 CAE851923 CKA851923 CTW851923 DDS851923 DNO851923 DXK851923 EHG851923 ERC851923 FAY851923 FKU851923 FUQ851923 GEM851923 GOI851923 GYE851923 HIA851923 HRW851923 IBS851923 ILO851923 IVK851923 JFG851923 JPC851923 JYY851923 KIU851923 KSQ851923 LCM851923 LMI851923 LWE851923 MGA851923 MPW851923 MZS851923 NJO851923 NTK851923 ODG851923 ONC851923 OWY851923 PGU851923 PQQ851923 QAM851923 QKI851923 QUE851923 REA851923 RNW851923 RXS851923 SHO851923 SRK851923 TBG851923 TLC851923 TUY851923 UEU851923 UOQ851923 UYM851923 VII851923 VSE851923 WCA851923 WLW851923 WVS851923 K917459 JG917459 TC917459 ACY917459 AMU917459 AWQ917459 BGM917459 BQI917459 CAE917459 CKA917459 CTW917459 DDS917459 DNO917459 DXK917459 EHG917459 ERC917459 FAY917459 FKU917459 FUQ917459 GEM917459 GOI917459 GYE917459 HIA917459 HRW917459 IBS917459 ILO917459 IVK917459 JFG917459 JPC917459 JYY917459 KIU917459 KSQ917459 LCM917459 LMI917459 LWE917459 MGA917459 MPW917459 MZS917459 NJO917459 NTK917459 ODG917459 ONC917459 OWY917459 PGU917459 PQQ917459 QAM917459 QKI917459 QUE917459 REA917459 RNW917459 RXS917459 SHO917459 SRK917459 TBG917459 TLC917459 TUY917459 UEU917459 UOQ917459 UYM917459 VII917459 VSE917459 WCA917459 WLW917459 WVS917459 K982995 JG982995 TC982995 ACY982995 AMU982995 AWQ982995 BGM982995 BQI982995 CAE982995 CKA982995 CTW982995 DDS982995 DNO982995 DXK982995 EHG982995 ERC982995 FAY982995 FKU982995 FUQ982995 GEM982995 GOI982995 GYE982995 HIA982995 HRW982995 IBS982995 ILO982995 IVK982995 JFG982995 JPC982995 JYY982995 KIU982995 KSQ982995 LCM982995 LMI982995 LWE982995 MGA982995 MPW982995 MZS982995 NJO982995 NTK982995 ODG982995 ONC982995 OWY982995 PGU982995 PQQ982995 QAM982995 QKI982995 QUE982995 REA982995 RNW982995 RXS982995 SHO982995 SRK982995 TBG982995 TLC982995 TUY982995 UEU982995 UOQ982995 UYM982995 VII982995 VSE982995 WCA982995 WLW982995 WVS982995 K28 JG28 TC28 ACY28 AMU28 AWQ28 BGM28 BQI28 CAE28 CKA28 CTW28 DDS28 DNO28 DXK28 EHG28 ERC28 FAY28 FKU28 FUQ28 GEM28 GOI28 GYE28 HIA28 HRW28 IBS28 ILO28 IVK28 JFG28 JPC28 JYY28 KIU28 KSQ28 LCM28 LMI28 LWE28 MGA28 MPW28 MZS28 NJO28 NTK28 ODG28 ONC28 OWY28 PGU28 PQQ28 QAM28 QKI28 QUE28 REA28 RNW28 RXS28 SHO28 SRK28 TBG28 TLC28 TUY28 UEU28 UOQ28 UYM28 VII28 VSE28 WCA28 WLW28 WVS28 K65494 JG65494 TC65494 ACY65494 AMU65494 AWQ65494 BGM65494 BQI65494 CAE65494 CKA65494 CTW65494 DDS65494 DNO65494 DXK65494 EHG65494 ERC65494 FAY65494 FKU65494 FUQ65494 GEM65494 GOI65494 GYE65494 HIA65494 HRW65494 IBS65494 ILO65494 IVK65494 JFG65494 JPC65494 JYY65494 KIU65494 KSQ65494 LCM65494 LMI65494 LWE65494 MGA65494 MPW65494 MZS65494 NJO65494 NTK65494 ODG65494 ONC65494 OWY65494 PGU65494 PQQ65494 QAM65494 QKI65494 QUE65494 REA65494 RNW65494 RXS65494 SHO65494 SRK65494 TBG65494 TLC65494 TUY65494 UEU65494 UOQ65494 UYM65494 VII65494 VSE65494 WCA65494 WLW65494 WVS65494 K131030 JG131030 TC131030 ACY131030 AMU131030 AWQ131030 BGM131030 BQI131030 CAE131030 CKA131030 CTW131030 DDS131030 DNO131030 DXK131030 EHG131030 ERC131030 FAY131030 FKU131030 FUQ131030 GEM131030 GOI131030 GYE131030 HIA131030 HRW131030 IBS131030 ILO131030 IVK131030 JFG131030 JPC131030 JYY131030 KIU131030 KSQ131030 LCM131030 LMI131030 LWE131030 MGA131030 MPW131030 MZS131030 NJO131030 NTK131030 ODG131030 ONC131030 OWY131030 PGU131030 PQQ131030 QAM131030 QKI131030 QUE131030 REA131030 RNW131030 RXS131030 SHO131030 SRK131030 TBG131030 TLC131030 TUY131030 UEU131030 UOQ131030 UYM131030 VII131030 VSE131030 WCA131030 WLW131030 WVS131030 K196566 JG196566 TC196566 ACY196566 AMU196566 AWQ196566 BGM196566 BQI196566 CAE196566 CKA196566 CTW196566 DDS196566 DNO196566 DXK196566 EHG196566 ERC196566 FAY196566 FKU196566 FUQ196566 GEM196566 GOI196566 GYE196566 HIA196566 HRW196566 IBS196566 ILO196566 IVK196566 JFG196566 JPC196566 JYY196566 KIU196566 KSQ196566 LCM196566 LMI196566 LWE196566 MGA196566 MPW196566 MZS196566 NJO196566 NTK196566 ODG196566 ONC196566 OWY196566 PGU196566 PQQ196566 QAM196566 QKI196566 QUE196566 REA196566 RNW196566 RXS196566 SHO196566 SRK196566 TBG196566 TLC196566 TUY196566 UEU196566 UOQ196566 UYM196566 VII196566 VSE196566 WCA196566 WLW196566 WVS196566 K262102 JG262102 TC262102 ACY262102 AMU262102 AWQ262102 BGM262102 BQI262102 CAE262102 CKA262102 CTW262102 DDS262102 DNO262102 DXK262102 EHG262102 ERC262102 FAY262102 FKU262102 FUQ262102 GEM262102 GOI262102 GYE262102 HIA262102 HRW262102 IBS262102 ILO262102 IVK262102 JFG262102 JPC262102 JYY262102 KIU262102 KSQ262102 LCM262102 LMI262102 LWE262102 MGA262102 MPW262102 MZS262102 NJO262102 NTK262102 ODG262102 ONC262102 OWY262102 PGU262102 PQQ262102 QAM262102 QKI262102 QUE262102 REA262102 RNW262102 RXS262102 SHO262102 SRK262102 TBG262102 TLC262102 TUY262102 UEU262102 UOQ262102 UYM262102 VII262102 VSE262102 WCA262102 WLW262102 WVS262102 K327638 JG327638 TC327638 ACY327638 AMU327638 AWQ327638 BGM327638 BQI327638 CAE327638 CKA327638 CTW327638 DDS327638 DNO327638 DXK327638 EHG327638 ERC327638 FAY327638 FKU327638 FUQ327638 GEM327638 GOI327638 GYE327638 HIA327638 HRW327638 IBS327638 ILO327638 IVK327638 JFG327638 JPC327638 JYY327638 KIU327638 KSQ327638 LCM327638 LMI327638 LWE327638 MGA327638 MPW327638 MZS327638 NJO327638 NTK327638 ODG327638 ONC327638 OWY327638 PGU327638 PQQ327638 QAM327638 QKI327638 QUE327638 REA327638 RNW327638 RXS327638 SHO327638 SRK327638 TBG327638 TLC327638 TUY327638 UEU327638 UOQ327638 UYM327638 VII327638 VSE327638 WCA327638 WLW327638 WVS327638 K393174 JG393174 TC393174 ACY393174 AMU393174 AWQ393174 BGM393174 BQI393174 CAE393174 CKA393174 CTW393174 DDS393174 DNO393174 DXK393174 EHG393174 ERC393174 FAY393174 FKU393174 FUQ393174 GEM393174 GOI393174 GYE393174 HIA393174 HRW393174 IBS393174 ILO393174 IVK393174 JFG393174 JPC393174 JYY393174 KIU393174 KSQ393174 LCM393174 LMI393174 LWE393174 MGA393174 MPW393174 MZS393174 NJO393174 NTK393174 ODG393174 ONC393174 OWY393174 PGU393174 PQQ393174 QAM393174 QKI393174 QUE393174 REA393174 RNW393174 RXS393174 SHO393174 SRK393174 TBG393174 TLC393174 TUY393174 UEU393174 UOQ393174 UYM393174 VII393174 VSE393174 WCA393174 WLW393174 WVS393174 K458710 JG458710 TC458710 ACY458710 AMU458710 AWQ458710 BGM458710 BQI458710 CAE458710 CKA458710 CTW458710 DDS458710 DNO458710 DXK458710 EHG458710 ERC458710 FAY458710 FKU458710 FUQ458710 GEM458710 GOI458710 GYE458710 HIA458710 HRW458710 IBS458710 ILO458710 IVK458710 JFG458710 JPC458710 JYY458710 KIU458710 KSQ458710 LCM458710 LMI458710 LWE458710 MGA458710 MPW458710 MZS458710 NJO458710 NTK458710 ODG458710 ONC458710 OWY458710 PGU458710 PQQ458710 QAM458710 QKI458710 QUE458710 REA458710 RNW458710 RXS458710 SHO458710 SRK458710 TBG458710 TLC458710 TUY458710 UEU458710 UOQ458710 UYM458710 VII458710 VSE458710 WCA458710 WLW458710 WVS458710 K524246 JG524246 TC524246 ACY524246 AMU524246 AWQ524246 BGM524246 BQI524246 CAE524246 CKA524246 CTW524246 DDS524246 DNO524246 DXK524246 EHG524246 ERC524246 FAY524246 FKU524246 FUQ524246 GEM524246 GOI524246 GYE524246 HIA524246 HRW524246 IBS524246 ILO524246 IVK524246 JFG524246 JPC524246 JYY524246 KIU524246 KSQ524246 LCM524246 LMI524246 LWE524246 MGA524246 MPW524246 MZS524246 NJO524246 NTK524246 ODG524246 ONC524246 OWY524246 PGU524246 PQQ524246 QAM524246 QKI524246 QUE524246 REA524246 RNW524246 RXS524246 SHO524246 SRK524246 TBG524246 TLC524246 TUY524246 UEU524246 UOQ524246 UYM524246 VII524246 VSE524246 WCA524246 WLW524246 WVS524246 K589782 JG589782 TC589782 ACY589782 AMU589782 AWQ589782 BGM589782 BQI589782 CAE589782 CKA589782 CTW589782 DDS589782 DNO589782 DXK589782 EHG589782 ERC589782 FAY589782 FKU589782 FUQ589782 GEM589782 GOI589782 GYE589782 HIA589782 HRW589782 IBS589782 ILO589782 IVK589782 JFG589782 JPC589782 JYY589782 KIU589782 KSQ589782 LCM589782 LMI589782 LWE589782 MGA589782 MPW589782 MZS589782 NJO589782 NTK589782 ODG589782 ONC589782 OWY589782 PGU589782 PQQ589782 QAM589782 QKI589782 QUE589782 REA589782 RNW589782 RXS589782 SHO589782 SRK589782 TBG589782 TLC589782 TUY589782 UEU589782 UOQ589782 UYM589782 VII589782 VSE589782 WCA589782 WLW589782 WVS589782 K655318 JG655318 TC655318 ACY655318 AMU655318 AWQ655318 BGM655318 BQI655318 CAE655318 CKA655318 CTW655318 DDS655318 DNO655318 DXK655318 EHG655318 ERC655318 FAY655318 FKU655318 FUQ655318 GEM655318 GOI655318 GYE655318 HIA655318 HRW655318 IBS655318 ILO655318 IVK655318 JFG655318 JPC655318 JYY655318 KIU655318 KSQ655318 LCM655318 LMI655318 LWE655318 MGA655318 MPW655318 MZS655318 NJO655318 NTK655318 ODG655318 ONC655318 OWY655318 PGU655318 PQQ655318 QAM655318 QKI655318 QUE655318 REA655318 RNW655318 RXS655318 SHO655318 SRK655318 TBG655318 TLC655318 TUY655318 UEU655318 UOQ655318 UYM655318 VII655318 VSE655318 WCA655318 WLW655318 WVS655318 K720854 JG720854 TC720854 ACY720854 AMU720854 AWQ720854 BGM720854 BQI720854 CAE720854 CKA720854 CTW720854 DDS720854 DNO720854 DXK720854 EHG720854 ERC720854 FAY720854 FKU720854 FUQ720854 GEM720854 GOI720854 GYE720854 HIA720854 HRW720854 IBS720854 ILO720854 IVK720854 JFG720854 JPC720854 JYY720854 KIU720854 KSQ720854 LCM720854 LMI720854 LWE720854 MGA720854 MPW720854 MZS720854 NJO720854 NTK720854 ODG720854 ONC720854 OWY720854 PGU720854 PQQ720854 QAM720854 QKI720854 QUE720854 REA720854 RNW720854 RXS720854 SHO720854 SRK720854 TBG720854 TLC720854 TUY720854 UEU720854 UOQ720854 UYM720854 VII720854 VSE720854 WCA720854 WLW720854 WVS720854 K786390 JG786390 TC786390 ACY786390 AMU786390 AWQ786390 BGM786390 BQI786390 CAE786390 CKA786390 CTW786390 DDS786390 DNO786390 DXK786390 EHG786390 ERC786390 FAY786390 FKU786390 FUQ786390 GEM786390 GOI786390 GYE786390 HIA786390 HRW786390 IBS786390 ILO786390 IVK786390 JFG786390 JPC786390 JYY786390 KIU786390 KSQ786390 LCM786390 LMI786390 LWE786390 MGA786390 MPW786390 MZS786390 NJO786390 NTK786390 ODG786390 ONC786390 OWY786390 PGU786390 PQQ786390 QAM786390 QKI786390 QUE786390 REA786390 RNW786390 RXS786390 SHO786390 SRK786390 TBG786390 TLC786390 TUY786390 UEU786390 UOQ786390 UYM786390 VII786390 VSE786390 WCA786390 WLW786390 WVS786390 K851926 JG851926 TC851926 ACY851926 AMU851926 AWQ851926 BGM851926 BQI851926 CAE851926 CKA851926 CTW851926 DDS851926 DNO851926 DXK851926 EHG851926 ERC851926 FAY851926 FKU851926 FUQ851926 GEM851926 GOI851926 GYE851926 HIA851926 HRW851926 IBS851926 ILO851926 IVK851926 JFG851926 JPC851926 JYY851926 KIU851926 KSQ851926 LCM851926 LMI851926 LWE851926 MGA851926 MPW851926 MZS851926 NJO851926 NTK851926 ODG851926 ONC851926 OWY851926 PGU851926 PQQ851926 QAM851926 QKI851926 QUE851926 REA851926 RNW851926 RXS851926 SHO851926 SRK851926 TBG851926 TLC851926 TUY851926 UEU851926 UOQ851926 UYM851926 VII851926 VSE851926 WCA851926 WLW851926 WVS851926 K917462 JG917462 TC917462 ACY917462 AMU917462 AWQ917462 BGM917462 BQI917462 CAE917462 CKA917462 CTW917462 DDS917462 DNO917462 DXK917462 EHG917462 ERC917462 FAY917462 FKU917462 FUQ917462 GEM917462 GOI917462 GYE917462 HIA917462 HRW917462 IBS917462 ILO917462 IVK917462 JFG917462 JPC917462 JYY917462 KIU917462 KSQ917462 LCM917462 LMI917462 LWE917462 MGA917462 MPW917462 MZS917462 NJO917462 NTK917462 ODG917462 ONC917462 OWY917462 PGU917462 PQQ917462 QAM917462 QKI917462 QUE917462 REA917462 RNW917462 RXS917462 SHO917462 SRK917462 TBG917462 TLC917462 TUY917462 UEU917462 UOQ917462 UYM917462 VII917462 VSE917462 WCA917462 WLW917462 WVS917462 K982998 JG982998 TC982998 ACY982998 AMU982998 AWQ982998 BGM982998 BQI982998 CAE982998 CKA982998 CTW982998 DDS982998 DNO982998 DXK982998 EHG982998 ERC982998 FAY982998 FKU982998 FUQ982998 GEM982998 GOI982998 GYE982998 HIA982998 HRW982998 IBS982998 ILO982998 IVK982998 JFG982998 JPC982998 JYY982998 KIU982998 KSQ982998 LCM982998 LMI982998 LWE982998 MGA982998 MPW982998 MZS982998 NJO982998 NTK982998 ODG982998 ONC982998 OWY982998 PGU982998 PQQ982998 QAM982998 QKI982998 QUE982998 REA982998 RNW982998 RXS982998 SHO982998 SRK982998 TBG982998 TLC982998 TUY982998 UEU982998 UOQ982998 UYM982998 VII982998 VSE982998 WCA982998 WLW982998 WVS982998 K31 JG31 TC31 ACY31 AMU31 AWQ31 BGM31 BQI31 CAE31 CKA31 CTW31 DDS31 DNO31 DXK31 EHG31 ERC31 FAY31 FKU31 FUQ31 GEM31 GOI31 GYE31 HIA31 HRW31 IBS31 ILO31 IVK31 JFG31 JPC31 JYY31 KIU31 KSQ31 LCM31 LMI31 LWE31 MGA31 MPW31 MZS31 NJO31 NTK31 ODG31 ONC31 OWY31 PGU31 PQQ31 QAM31 QKI31 QUE31 REA31 RNW31 RXS31 SHO31 SRK31 TBG31 TLC31 TUY31 UEU31 UOQ31 UYM31 VII31 VSE31 WCA31 WLW31 WVS31 K65497 JG65497 TC65497 ACY65497 AMU65497 AWQ65497 BGM65497 BQI65497 CAE65497 CKA65497 CTW65497 DDS65497 DNO65497 DXK65497 EHG65497 ERC65497 FAY65497 FKU65497 FUQ65497 GEM65497 GOI65497 GYE65497 HIA65497 HRW65497 IBS65497 ILO65497 IVK65497 JFG65497 JPC65497 JYY65497 KIU65497 KSQ65497 LCM65497 LMI65497 LWE65497 MGA65497 MPW65497 MZS65497 NJO65497 NTK65497 ODG65497 ONC65497 OWY65497 PGU65497 PQQ65497 QAM65497 QKI65497 QUE65497 REA65497 RNW65497 RXS65497 SHO65497 SRK65497 TBG65497 TLC65497 TUY65497 UEU65497 UOQ65497 UYM65497 VII65497 VSE65497 WCA65497 WLW65497 WVS65497 K131033 JG131033 TC131033 ACY131033 AMU131033 AWQ131033 BGM131033 BQI131033 CAE131033 CKA131033 CTW131033 DDS131033 DNO131033 DXK131033 EHG131033 ERC131033 FAY131033 FKU131033 FUQ131033 GEM131033 GOI131033 GYE131033 HIA131033 HRW131033 IBS131033 ILO131033 IVK131033 JFG131033 JPC131033 JYY131033 KIU131033 KSQ131033 LCM131033 LMI131033 LWE131033 MGA131033 MPW131033 MZS131033 NJO131033 NTK131033 ODG131033 ONC131033 OWY131033 PGU131033 PQQ131033 QAM131033 QKI131033 QUE131033 REA131033 RNW131033 RXS131033 SHO131033 SRK131033 TBG131033 TLC131033 TUY131033 UEU131033 UOQ131033 UYM131033 VII131033 VSE131033 WCA131033 WLW131033 WVS131033 K196569 JG196569 TC196569 ACY196569 AMU196569 AWQ196569 BGM196569 BQI196569 CAE196569 CKA196569 CTW196569 DDS196569 DNO196569 DXK196569 EHG196569 ERC196569 FAY196569 FKU196569 FUQ196569 GEM196569 GOI196569 GYE196569 HIA196569 HRW196569 IBS196569 ILO196569 IVK196569 JFG196569 JPC196569 JYY196569 KIU196569 KSQ196569 LCM196569 LMI196569 LWE196569 MGA196569 MPW196569 MZS196569 NJO196569 NTK196569 ODG196569 ONC196569 OWY196569 PGU196569 PQQ196569 QAM196569 QKI196569 QUE196569 REA196569 RNW196569 RXS196569 SHO196569 SRK196569 TBG196569 TLC196569 TUY196569 UEU196569 UOQ196569 UYM196569 VII196569 VSE196569 WCA196569 WLW196569 WVS196569 K262105 JG262105 TC262105 ACY262105 AMU262105 AWQ262105 BGM262105 BQI262105 CAE262105 CKA262105 CTW262105 DDS262105 DNO262105 DXK262105 EHG262105 ERC262105 FAY262105 FKU262105 FUQ262105 GEM262105 GOI262105 GYE262105 HIA262105 HRW262105 IBS262105 ILO262105 IVK262105 JFG262105 JPC262105 JYY262105 KIU262105 KSQ262105 LCM262105 LMI262105 LWE262105 MGA262105 MPW262105 MZS262105 NJO262105 NTK262105 ODG262105 ONC262105 OWY262105 PGU262105 PQQ262105 QAM262105 QKI262105 QUE262105 REA262105 RNW262105 RXS262105 SHO262105 SRK262105 TBG262105 TLC262105 TUY262105 UEU262105 UOQ262105 UYM262105 VII262105 VSE262105 WCA262105 WLW262105 WVS262105 K327641 JG327641 TC327641 ACY327641 AMU327641 AWQ327641 BGM327641 BQI327641 CAE327641 CKA327641 CTW327641 DDS327641 DNO327641 DXK327641 EHG327641 ERC327641 FAY327641 FKU327641 FUQ327641 GEM327641 GOI327641 GYE327641 HIA327641 HRW327641 IBS327641 ILO327641 IVK327641 JFG327641 JPC327641 JYY327641 KIU327641 KSQ327641 LCM327641 LMI327641 LWE327641 MGA327641 MPW327641 MZS327641 NJO327641 NTK327641 ODG327641 ONC327641 OWY327641 PGU327641 PQQ327641 QAM327641 QKI327641 QUE327641 REA327641 RNW327641 RXS327641 SHO327641 SRK327641 TBG327641 TLC327641 TUY327641 UEU327641 UOQ327641 UYM327641 VII327641 VSE327641 WCA327641 WLW327641 WVS327641 K393177 JG393177 TC393177 ACY393177 AMU393177 AWQ393177 BGM393177 BQI393177 CAE393177 CKA393177 CTW393177 DDS393177 DNO393177 DXK393177 EHG393177 ERC393177 FAY393177 FKU393177 FUQ393177 GEM393177 GOI393177 GYE393177 HIA393177 HRW393177 IBS393177 ILO393177 IVK393177 JFG393177 JPC393177 JYY393177 KIU393177 KSQ393177 LCM393177 LMI393177 LWE393177 MGA393177 MPW393177 MZS393177 NJO393177 NTK393177 ODG393177 ONC393177 OWY393177 PGU393177 PQQ393177 QAM393177 QKI393177 QUE393177 REA393177 RNW393177 RXS393177 SHO393177 SRK393177 TBG393177 TLC393177 TUY393177 UEU393177 UOQ393177 UYM393177 VII393177 VSE393177 WCA393177 WLW393177 WVS393177 K458713 JG458713 TC458713 ACY458713 AMU458713 AWQ458713 BGM458713 BQI458713 CAE458713 CKA458713 CTW458713 DDS458713 DNO458713 DXK458713 EHG458713 ERC458713 FAY458713 FKU458713 FUQ458713 GEM458713 GOI458713 GYE458713 HIA458713 HRW458713 IBS458713 ILO458713 IVK458713 JFG458713 JPC458713 JYY458713 KIU458713 KSQ458713 LCM458713 LMI458713 LWE458713 MGA458713 MPW458713 MZS458713 NJO458713 NTK458713 ODG458713 ONC458713 OWY458713 PGU458713 PQQ458713 QAM458713 QKI458713 QUE458713 REA458713 RNW458713 RXS458713 SHO458713 SRK458713 TBG458713 TLC458713 TUY458713 UEU458713 UOQ458713 UYM458713 VII458713 VSE458713 WCA458713 WLW458713 WVS458713 K524249 JG524249 TC524249 ACY524249 AMU524249 AWQ524249 BGM524249 BQI524249 CAE524249 CKA524249 CTW524249 DDS524249 DNO524249 DXK524249 EHG524249 ERC524249 FAY524249 FKU524249 FUQ524249 GEM524249 GOI524249 GYE524249 HIA524249 HRW524249 IBS524249 ILO524249 IVK524249 JFG524249 JPC524249 JYY524249 KIU524249 KSQ524249 LCM524249 LMI524249 LWE524249 MGA524249 MPW524249 MZS524249 NJO524249 NTK524249 ODG524249 ONC524249 OWY524249 PGU524249 PQQ524249 QAM524249 QKI524249 QUE524249 REA524249 RNW524249 RXS524249 SHO524249 SRK524249 TBG524249 TLC524249 TUY524249 UEU524249 UOQ524249 UYM524249 VII524249 VSE524249 WCA524249 WLW524249 WVS524249 K589785 JG589785 TC589785 ACY589785 AMU589785 AWQ589785 BGM589785 BQI589785 CAE589785 CKA589785 CTW589785 DDS589785 DNO589785 DXK589785 EHG589785 ERC589785 FAY589785 FKU589785 FUQ589785 GEM589785 GOI589785 GYE589785 HIA589785 HRW589785 IBS589785 ILO589785 IVK589785 JFG589785 JPC589785 JYY589785 KIU589785 KSQ589785 LCM589785 LMI589785 LWE589785 MGA589785 MPW589785 MZS589785 NJO589785 NTK589785 ODG589785 ONC589785 OWY589785 PGU589785 PQQ589785 QAM589785 QKI589785 QUE589785 REA589785 RNW589785 RXS589785 SHO589785 SRK589785 TBG589785 TLC589785 TUY589785 UEU589785 UOQ589785 UYM589785 VII589785 VSE589785 WCA589785 WLW589785 WVS589785 K655321 JG655321 TC655321 ACY655321 AMU655321 AWQ655321 BGM655321 BQI655321 CAE655321 CKA655321 CTW655321 DDS655321 DNO655321 DXK655321 EHG655321 ERC655321 FAY655321 FKU655321 FUQ655321 GEM655321 GOI655321 GYE655321 HIA655321 HRW655321 IBS655321 ILO655321 IVK655321 JFG655321 JPC655321 JYY655321 KIU655321 KSQ655321 LCM655321 LMI655321 LWE655321 MGA655321 MPW655321 MZS655321 NJO655321 NTK655321 ODG655321 ONC655321 OWY655321 PGU655321 PQQ655321 QAM655321 QKI655321 QUE655321 REA655321 RNW655321 RXS655321 SHO655321 SRK655321 TBG655321 TLC655321 TUY655321 UEU655321 UOQ655321 UYM655321 VII655321 VSE655321 WCA655321 WLW655321 WVS655321 K720857 JG720857 TC720857 ACY720857 AMU720857 AWQ720857 BGM720857 BQI720857 CAE720857 CKA720857 CTW720857 DDS720857 DNO720857 DXK720857 EHG720857 ERC720857 FAY720857 FKU720857 FUQ720857 GEM720857 GOI720857 GYE720857 HIA720857 HRW720857 IBS720857 ILO720857 IVK720857 JFG720857 JPC720857 JYY720857 KIU720857 KSQ720857 LCM720857 LMI720857 LWE720857 MGA720857 MPW720857 MZS720857 NJO720857 NTK720857 ODG720857 ONC720857 OWY720857 PGU720857 PQQ720857 QAM720857 QKI720857 QUE720857 REA720857 RNW720857 RXS720857 SHO720857 SRK720857 TBG720857 TLC720857 TUY720857 UEU720857 UOQ720857 UYM720857 VII720857 VSE720857 WCA720857 WLW720857 WVS720857 K786393 JG786393 TC786393 ACY786393 AMU786393 AWQ786393 BGM786393 BQI786393 CAE786393 CKA786393 CTW786393 DDS786393 DNO786393 DXK786393 EHG786393 ERC786393 FAY786393 FKU786393 FUQ786393 GEM786393 GOI786393 GYE786393 HIA786393 HRW786393 IBS786393 ILO786393 IVK786393 JFG786393 JPC786393 JYY786393 KIU786393 KSQ786393 LCM786393 LMI786393 LWE786393 MGA786393 MPW786393 MZS786393 NJO786393 NTK786393 ODG786393 ONC786393 OWY786393 PGU786393 PQQ786393 QAM786393 QKI786393 QUE786393 REA786393 RNW786393 RXS786393 SHO786393 SRK786393 TBG786393 TLC786393 TUY786393 UEU786393 UOQ786393 UYM786393 VII786393 VSE786393 WCA786393 WLW786393 WVS786393 K851929 JG851929 TC851929 ACY851929 AMU851929 AWQ851929 BGM851929 BQI851929 CAE851929 CKA851929 CTW851929 DDS851929 DNO851929 DXK851929 EHG851929 ERC851929 FAY851929 FKU851929 FUQ851929 GEM851929 GOI851929 GYE851929 HIA851929 HRW851929 IBS851929 ILO851929 IVK851929 JFG851929 JPC851929 JYY851929 KIU851929 KSQ851929 LCM851929 LMI851929 LWE851929 MGA851929 MPW851929 MZS851929 NJO851929 NTK851929 ODG851929 ONC851929 OWY851929 PGU851929 PQQ851929 QAM851929 QKI851929 QUE851929 REA851929 RNW851929 RXS851929 SHO851929 SRK851929 TBG851929 TLC851929 TUY851929 UEU851929 UOQ851929 UYM851929 VII851929 VSE851929 WCA851929 WLW851929 WVS851929 K917465 JG917465 TC917465 ACY917465 AMU917465 AWQ917465 BGM917465 BQI917465 CAE917465 CKA917465 CTW917465 DDS917465 DNO917465 DXK917465 EHG917465 ERC917465 FAY917465 FKU917465 FUQ917465 GEM917465 GOI917465 GYE917465 HIA917465 HRW917465 IBS917465 ILO917465 IVK917465 JFG917465 JPC917465 JYY917465 KIU917465 KSQ917465 LCM917465 LMI917465 LWE917465 MGA917465 MPW917465 MZS917465 NJO917465 NTK917465 ODG917465 ONC917465 OWY917465 PGU917465 PQQ917465 QAM917465 QKI917465 QUE917465 REA917465 RNW917465 RXS917465 SHO917465 SRK917465 TBG917465 TLC917465 TUY917465 UEU917465 UOQ917465 UYM917465 VII917465 VSE917465 WCA917465 WLW917465 WVS917465 K983001 JG983001 TC983001 ACY983001 AMU983001 AWQ983001 BGM983001 BQI983001 CAE983001 CKA983001 CTW983001 DDS983001 DNO983001 DXK983001 EHG983001 ERC983001 FAY983001 FKU983001 FUQ983001 GEM983001 GOI983001 GYE983001 HIA983001 HRW983001 IBS983001 ILO983001 IVK983001 JFG983001 JPC983001 JYY983001 KIU983001 KSQ983001 LCM983001 LMI983001 LWE983001 MGA983001 MPW983001 MZS983001 NJO983001 NTK983001 ODG983001 ONC983001 OWY983001 PGU983001 PQQ983001 QAM983001 QKI983001 QUE983001 REA983001 RNW983001 RXS983001 SHO983001 SRK983001 TBG983001 TLC983001 TUY983001 UEU983001 UOQ983001 UYM983001 VII983001 VSE983001 WCA983001 WLW983001 WVS983001 C28 IY28 SU28 ACQ28 AMM28 AWI28 BGE28 BQA28 BZW28 CJS28 CTO28 DDK28 DNG28 DXC28 EGY28 EQU28 FAQ28 FKM28 FUI28 GEE28 GOA28 GXW28 HHS28 HRO28 IBK28 ILG28 IVC28 JEY28 JOU28 JYQ28 KIM28 KSI28 LCE28 LMA28 LVW28 MFS28 MPO28 MZK28 NJG28 NTC28 OCY28 OMU28 OWQ28 PGM28 PQI28 QAE28 QKA28 QTW28 RDS28 RNO28 RXK28 SHG28 SRC28 TAY28 TKU28 TUQ28 UEM28 UOI28 UYE28 VIA28 VRW28 WBS28 WLO28 WVK28 C65494 IY65494 SU65494 ACQ65494 AMM65494 AWI65494 BGE65494 BQA65494 BZW65494 CJS65494 CTO65494 DDK65494 DNG65494 DXC65494 EGY65494 EQU65494 FAQ65494 FKM65494 FUI65494 GEE65494 GOA65494 GXW65494 HHS65494 HRO65494 IBK65494 ILG65494 IVC65494 JEY65494 JOU65494 JYQ65494 KIM65494 KSI65494 LCE65494 LMA65494 LVW65494 MFS65494 MPO65494 MZK65494 NJG65494 NTC65494 OCY65494 OMU65494 OWQ65494 PGM65494 PQI65494 QAE65494 QKA65494 QTW65494 RDS65494 RNO65494 RXK65494 SHG65494 SRC65494 TAY65494 TKU65494 TUQ65494 UEM65494 UOI65494 UYE65494 VIA65494 VRW65494 WBS65494 WLO65494 WVK65494 C131030 IY131030 SU131030 ACQ131030 AMM131030 AWI131030 BGE131030 BQA131030 BZW131030 CJS131030 CTO131030 DDK131030 DNG131030 DXC131030 EGY131030 EQU131030 FAQ131030 FKM131030 FUI131030 GEE131030 GOA131030 GXW131030 HHS131030 HRO131030 IBK131030 ILG131030 IVC131030 JEY131030 JOU131030 JYQ131030 KIM131030 KSI131030 LCE131030 LMA131030 LVW131030 MFS131030 MPO131030 MZK131030 NJG131030 NTC131030 OCY131030 OMU131030 OWQ131030 PGM131030 PQI131030 QAE131030 QKA131030 QTW131030 RDS131030 RNO131030 RXK131030 SHG131030 SRC131030 TAY131030 TKU131030 TUQ131030 UEM131030 UOI131030 UYE131030 VIA131030 VRW131030 WBS131030 WLO131030 WVK131030 C196566 IY196566 SU196566 ACQ196566 AMM196566 AWI196566 BGE196566 BQA196566 BZW196566 CJS196566 CTO196566 DDK196566 DNG196566 DXC196566 EGY196566 EQU196566 FAQ196566 FKM196566 FUI196566 GEE196566 GOA196566 GXW196566 HHS196566 HRO196566 IBK196566 ILG196566 IVC196566 JEY196566 JOU196566 JYQ196566 KIM196566 KSI196566 LCE196566 LMA196566 LVW196566 MFS196566 MPO196566 MZK196566 NJG196566 NTC196566 OCY196566 OMU196566 OWQ196566 PGM196566 PQI196566 QAE196566 QKA196566 QTW196566 RDS196566 RNO196566 RXK196566 SHG196566 SRC196566 TAY196566 TKU196566 TUQ196566 UEM196566 UOI196566 UYE196566 VIA196566 VRW196566 WBS196566 WLO196566 WVK196566 C262102 IY262102 SU262102 ACQ262102 AMM262102 AWI262102 BGE262102 BQA262102 BZW262102 CJS262102 CTO262102 DDK262102 DNG262102 DXC262102 EGY262102 EQU262102 FAQ262102 FKM262102 FUI262102 GEE262102 GOA262102 GXW262102 HHS262102 HRO262102 IBK262102 ILG262102 IVC262102 JEY262102 JOU262102 JYQ262102 KIM262102 KSI262102 LCE262102 LMA262102 LVW262102 MFS262102 MPO262102 MZK262102 NJG262102 NTC262102 OCY262102 OMU262102 OWQ262102 PGM262102 PQI262102 QAE262102 QKA262102 QTW262102 RDS262102 RNO262102 RXK262102 SHG262102 SRC262102 TAY262102 TKU262102 TUQ262102 UEM262102 UOI262102 UYE262102 VIA262102 VRW262102 WBS262102 WLO262102 WVK262102 C327638 IY327638 SU327638 ACQ327638 AMM327638 AWI327638 BGE327638 BQA327638 BZW327638 CJS327638 CTO327638 DDK327638 DNG327638 DXC327638 EGY327638 EQU327638 FAQ327638 FKM327638 FUI327638 GEE327638 GOA327638 GXW327638 HHS327638 HRO327638 IBK327638 ILG327638 IVC327638 JEY327638 JOU327638 JYQ327638 KIM327638 KSI327638 LCE327638 LMA327638 LVW327638 MFS327638 MPO327638 MZK327638 NJG327638 NTC327638 OCY327638 OMU327638 OWQ327638 PGM327638 PQI327638 QAE327638 QKA327638 QTW327638 RDS327638 RNO327638 RXK327638 SHG327638 SRC327638 TAY327638 TKU327638 TUQ327638 UEM327638 UOI327638 UYE327638 VIA327638 VRW327638 WBS327638 WLO327638 WVK327638 C393174 IY393174 SU393174 ACQ393174 AMM393174 AWI393174 BGE393174 BQA393174 BZW393174 CJS393174 CTO393174 DDK393174 DNG393174 DXC393174 EGY393174 EQU393174 FAQ393174 FKM393174 FUI393174 GEE393174 GOA393174 GXW393174 HHS393174 HRO393174 IBK393174 ILG393174 IVC393174 JEY393174 JOU393174 JYQ393174 KIM393174 KSI393174 LCE393174 LMA393174 LVW393174 MFS393174 MPO393174 MZK393174 NJG393174 NTC393174 OCY393174 OMU393174 OWQ393174 PGM393174 PQI393174 QAE393174 QKA393174 QTW393174 RDS393174 RNO393174 RXK393174 SHG393174 SRC393174 TAY393174 TKU393174 TUQ393174 UEM393174 UOI393174 UYE393174 VIA393174 VRW393174 WBS393174 WLO393174 WVK393174 C458710 IY458710 SU458710 ACQ458710 AMM458710 AWI458710 BGE458710 BQA458710 BZW458710 CJS458710 CTO458710 DDK458710 DNG458710 DXC458710 EGY458710 EQU458710 FAQ458710 FKM458710 FUI458710 GEE458710 GOA458710 GXW458710 HHS458710 HRO458710 IBK458710 ILG458710 IVC458710 JEY458710 JOU458710 JYQ458710 KIM458710 KSI458710 LCE458710 LMA458710 LVW458710 MFS458710 MPO458710 MZK458710 NJG458710 NTC458710 OCY458710 OMU458710 OWQ458710 PGM458710 PQI458710 QAE458710 QKA458710 QTW458710 RDS458710 RNO458710 RXK458710 SHG458710 SRC458710 TAY458710 TKU458710 TUQ458710 UEM458710 UOI458710 UYE458710 VIA458710 VRW458710 WBS458710 WLO458710 WVK458710 C524246 IY524246 SU524246 ACQ524246 AMM524246 AWI524246 BGE524246 BQA524246 BZW524246 CJS524246 CTO524246 DDK524246 DNG524246 DXC524246 EGY524246 EQU524246 FAQ524246 FKM524246 FUI524246 GEE524246 GOA524246 GXW524246 HHS524246 HRO524246 IBK524246 ILG524246 IVC524246 JEY524246 JOU524246 JYQ524246 KIM524246 KSI524246 LCE524246 LMA524246 LVW524246 MFS524246 MPO524246 MZK524246 NJG524246 NTC524246 OCY524246 OMU524246 OWQ524246 PGM524246 PQI524246 QAE524246 QKA524246 QTW524246 RDS524246 RNO524246 RXK524246 SHG524246 SRC524246 TAY524246 TKU524246 TUQ524246 UEM524246 UOI524246 UYE524246 VIA524246 VRW524246 WBS524246 WLO524246 WVK524246 C589782 IY589782 SU589782 ACQ589782 AMM589782 AWI589782 BGE589782 BQA589782 BZW589782 CJS589782 CTO589782 DDK589782 DNG589782 DXC589782 EGY589782 EQU589782 FAQ589782 FKM589782 FUI589782 GEE589782 GOA589782 GXW589782 HHS589782 HRO589782 IBK589782 ILG589782 IVC589782 JEY589782 JOU589782 JYQ589782 KIM589782 KSI589782 LCE589782 LMA589782 LVW589782 MFS589782 MPO589782 MZK589782 NJG589782 NTC589782 OCY589782 OMU589782 OWQ589782 PGM589782 PQI589782 QAE589782 QKA589782 QTW589782 RDS589782 RNO589782 RXK589782 SHG589782 SRC589782 TAY589782 TKU589782 TUQ589782 UEM589782 UOI589782 UYE589782 VIA589782 VRW589782 WBS589782 WLO589782 WVK589782 C655318 IY655318 SU655318 ACQ655318 AMM655318 AWI655318 BGE655318 BQA655318 BZW655318 CJS655318 CTO655318 DDK655318 DNG655318 DXC655318 EGY655318 EQU655318 FAQ655318 FKM655318 FUI655318 GEE655318 GOA655318 GXW655318 HHS655318 HRO655318 IBK655318 ILG655318 IVC655318 JEY655318 JOU655318 JYQ655318 KIM655318 KSI655318 LCE655318 LMA655318 LVW655318 MFS655318 MPO655318 MZK655318 NJG655318 NTC655318 OCY655318 OMU655318 OWQ655318 PGM655318 PQI655318 QAE655318 QKA655318 QTW655318 RDS655318 RNO655318 RXK655318 SHG655318 SRC655318 TAY655318 TKU655318 TUQ655318 UEM655318 UOI655318 UYE655318 VIA655318 VRW655318 WBS655318 WLO655318 WVK655318 C720854 IY720854 SU720854 ACQ720854 AMM720854 AWI720854 BGE720854 BQA720854 BZW720854 CJS720854 CTO720854 DDK720854 DNG720854 DXC720854 EGY720854 EQU720854 FAQ720854 FKM720854 FUI720854 GEE720854 GOA720854 GXW720854 HHS720854 HRO720854 IBK720854 ILG720854 IVC720854 JEY720854 JOU720854 JYQ720854 KIM720854 KSI720854 LCE720854 LMA720854 LVW720854 MFS720854 MPO720854 MZK720854 NJG720854 NTC720854 OCY720854 OMU720854 OWQ720854 PGM720854 PQI720854 QAE720854 QKA720854 QTW720854 RDS720854 RNO720854 RXK720854 SHG720854 SRC720854 TAY720854 TKU720854 TUQ720854 UEM720854 UOI720854 UYE720854 VIA720854 VRW720854 WBS720854 WLO720854 WVK720854 C786390 IY786390 SU786390 ACQ786390 AMM786390 AWI786390 BGE786390 BQA786390 BZW786390 CJS786390 CTO786390 DDK786390 DNG786390 DXC786390 EGY786390 EQU786390 FAQ786390 FKM786390 FUI786390 GEE786390 GOA786390 GXW786390 HHS786390 HRO786390 IBK786390 ILG786390 IVC786390 JEY786390 JOU786390 JYQ786390 KIM786390 KSI786390 LCE786390 LMA786390 LVW786390 MFS786390 MPO786390 MZK786390 NJG786390 NTC786390 OCY786390 OMU786390 OWQ786390 PGM786390 PQI786390 QAE786390 QKA786390 QTW786390 RDS786390 RNO786390 RXK786390 SHG786390 SRC786390 TAY786390 TKU786390 TUQ786390 UEM786390 UOI786390 UYE786390 VIA786390 VRW786390 WBS786390 WLO786390 WVK786390 C851926 IY851926 SU851926 ACQ851926 AMM851926 AWI851926 BGE851926 BQA851926 BZW851926 CJS851926 CTO851926 DDK851926 DNG851926 DXC851926 EGY851926 EQU851926 FAQ851926 FKM851926 FUI851926 GEE851926 GOA851926 GXW851926 HHS851926 HRO851926 IBK851926 ILG851926 IVC851926 JEY851926 JOU851926 JYQ851926 KIM851926 KSI851926 LCE851926 LMA851926 LVW851926 MFS851926 MPO851926 MZK851926 NJG851926 NTC851926 OCY851926 OMU851926 OWQ851926 PGM851926 PQI851926 QAE851926 QKA851926 QTW851926 RDS851926 RNO851926 RXK851926 SHG851926 SRC851926 TAY851926 TKU851926 TUQ851926 UEM851926 UOI851926 UYE851926 VIA851926 VRW851926 WBS851926 WLO851926 WVK851926 C917462 IY917462 SU917462 ACQ917462 AMM917462 AWI917462 BGE917462 BQA917462 BZW917462 CJS917462 CTO917462 DDK917462 DNG917462 DXC917462 EGY917462 EQU917462 FAQ917462 FKM917462 FUI917462 GEE917462 GOA917462 GXW917462 HHS917462 HRO917462 IBK917462 ILG917462 IVC917462 JEY917462 JOU917462 JYQ917462 KIM917462 KSI917462 LCE917462 LMA917462 LVW917462 MFS917462 MPO917462 MZK917462 NJG917462 NTC917462 OCY917462 OMU917462 OWQ917462 PGM917462 PQI917462 QAE917462 QKA917462 QTW917462 RDS917462 RNO917462 RXK917462 SHG917462 SRC917462 TAY917462 TKU917462 TUQ917462 UEM917462 UOI917462 UYE917462 VIA917462 VRW917462 WBS917462 WLO917462 WVK917462 C982998 IY982998 SU982998 ACQ982998 AMM982998 AWI982998 BGE982998 BQA982998 BZW982998 CJS982998 CTO982998 DDK982998 DNG982998 DXC982998 EGY982998 EQU982998 FAQ982998 FKM982998 FUI982998 GEE982998 GOA982998 GXW982998 HHS982998 HRO982998 IBK982998 ILG982998 IVC982998 JEY982998 JOU982998 JYQ982998 KIM982998 KSI982998 LCE982998 LMA982998 LVW982998 MFS982998 MPO982998 MZK982998 NJG982998 NTC982998 OCY982998 OMU982998 OWQ982998 PGM982998 PQI982998 QAE982998 QKA982998 QTW982998 RDS982998 RNO982998 RXK982998 SHG982998 SRC982998 TAY982998 TKU982998 TUQ982998 UEM982998 UOI982998 UYE982998 VIA982998 VRW982998 WBS982998 WLO982998 WVK982998 C31 IY31 SU31 ACQ31 AMM31 AWI31 BGE31 BQA31 BZW31 CJS31 CTO31 DDK31 DNG31 DXC31 EGY31 EQU31 FAQ31 FKM31 FUI31 GEE31 GOA31 GXW31 HHS31 HRO31 IBK31 ILG31 IVC31 JEY31 JOU31 JYQ31 KIM31 KSI31 LCE31 LMA31 LVW31 MFS31 MPO31 MZK31 NJG31 NTC31 OCY31 OMU31 OWQ31 PGM31 PQI31 QAE31 QKA31 QTW31 RDS31 RNO31 RXK31 SHG31 SRC31 TAY31 TKU31 TUQ31 UEM31 UOI31 UYE31 VIA31 VRW31 WBS31 WLO31 WVK31 C65497 IY65497 SU65497 ACQ65497 AMM65497 AWI65497 BGE65497 BQA65497 BZW65497 CJS65497 CTO65497 DDK65497 DNG65497 DXC65497 EGY65497 EQU65497 FAQ65497 FKM65497 FUI65497 GEE65497 GOA65497 GXW65497 HHS65497 HRO65497 IBK65497 ILG65497 IVC65497 JEY65497 JOU65497 JYQ65497 KIM65497 KSI65497 LCE65497 LMA65497 LVW65497 MFS65497 MPO65497 MZK65497 NJG65497 NTC65497 OCY65497 OMU65497 OWQ65497 PGM65497 PQI65497 QAE65497 QKA65497 QTW65497 RDS65497 RNO65497 RXK65497 SHG65497 SRC65497 TAY65497 TKU65497 TUQ65497 UEM65497 UOI65497 UYE65497 VIA65497 VRW65497 WBS65497 WLO65497 WVK65497 C131033 IY131033 SU131033 ACQ131033 AMM131033 AWI131033 BGE131033 BQA131033 BZW131033 CJS131033 CTO131033 DDK131033 DNG131033 DXC131033 EGY131033 EQU131033 FAQ131033 FKM131033 FUI131033 GEE131033 GOA131033 GXW131033 HHS131033 HRO131033 IBK131033 ILG131033 IVC131033 JEY131033 JOU131033 JYQ131033 KIM131033 KSI131033 LCE131033 LMA131033 LVW131033 MFS131033 MPO131033 MZK131033 NJG131033 NTC131033 OCY131033 OMU131033 OWQ131033 PGM131033 PQI131033 QAE131033 QKA131033 QTW131033 RDS131033 RNO131033 RXK131033 SHG131033 SRC131033 TAY131033 TKU131033 TUQ131033 UEM131033 UOI131033 UYE131033 VIA131033 VRW131033 WBS131033 WLO131033 WVK131033 C196569 IY196569 SU196569 ACQ196569 AMM196569 AWI196569 BGE196569 BQA196569 BZW196569 CJS196569 CTO196569 DDK196569 DNG196569 DXC196569 EGY196569 EQU196569 FAQ196569 FKM196569 FUI196569 GEE196569 GOA196569 GXW196569 HHS196569 HRO196569 IBK196569 ILG196569 IVC196569 JEY196569 JOU196569 JYQ196569 KIM196569 KSI196569 LCE196569 LMA196569 LVW196569 MFS196569 MPO196569 MZK196569 NJG196569 NTC196569 OCY196569 OMU196569 OWQ196569 PGM196569 PQI196569 QAE196569 QKA196569 QTW196569 RDS196569 RNO196569 RXK196569 SHG196569 SRC196569 TAY196569 TKU196569 TUQ196569 UEM196569 UOI196569 UYE196569 VIA196569 VRW196569 WBS196569 WLO196569 WVK196569 C262105 IY262105 SU262105 ACQ262105 AMM262105 AWI262105 BGE262105 BQA262105 BZW262105 CJS262105 CTO262105 DDK262105 DNG262105 DXC262105 EGY262105 EQU262105 FAQ262105 FKM262105 FUI262105 GEE262105 GOA262105 GXW262105 HHS262105 HRO262105 IBK262105 ILG262105 IVC262105 JEY262105 JOU262105 JYQ262105 KIM262105 KSI262105 LCE262105 LMA262105 LVW262105 MFS262105 MPO262105 MZK262105 NJG262105 NTC262105 OCY262105 OMU262105 OWQ262105 PGM262105 PQI262105 QAE262105 QKA262105 QTW262105 RDS262105 RNO262105 RXK262105 SHG262105 SRC262105 TAY262105 TKU262105 TUQ262105 UEM262105 UOI262105 UYE262105 VIA262105 VRW262105 WBS262105 WLO262105 WVK262105 C327641 IY327641 SU327641 ACQ327641 AMM327641 AWI327641 BGE327641 BQA327641 BZW327641 CJS327641 CTO327641 DDK327641 DNG327641 DXC327641 EGY327641 EQU327641 FAQ327641 FKM327641 FUI327641 GEE327641 GOA327641 GXW327641 HHS327641 HRO327641 IBK327641 ILG327641 IVC327641 JEY327641 JOU327641 JYQ327641 KIM327641 KSI327641 LCE327641 LMA327641 LVW327641 MFS327641 MPO327641 MZK327641 NJG327641 NTC327641 OCY327641 OMU327641 OWQ327641 PGM327641 PQI327641 QAE327641 QKA327641 QTW327641 RDS327641 RNO327641 RXK327641 SHG327641 SRC327641 TAY327641 TKU327641 TUQ327641 UEM327641 UOI327641 UYE327641 VIA327641 VRW327641 WBS327641 WLO327641 WVK327641 C393177 IY393177 SU393177 ACQ393177 AMM393177 AWI393177 BGE393177 BQA393177 BZW393177 CJS393177 CTO393177 DDK393177 DNG393177 DXC393177 EGY393177 EQU393177 FAQ393177 FKM393177 FUI393177 GEE393177 GOA393177 GXW393177 HHS393177 HRO393177 IBK393177 ILG393177 IVC393177 JEY393177 JOU393177 JYQ393177 KIM393177 KSI393177 LCE393177 LMA393177 LVW393177 MFS393177 MPO393177 MZK393177 NJG393177 NTC393177 OCY393177 OMU393177 OWQ393177 PGM393177 PQI393177 QAE393177 QKA393177 QTW393177 RDS393177 RNO393177 RXK393177 SHG393177 SRC393177 TAY393177 TKU393177 TUQ393177 UEM393177 UOI393177 UYE393177 VIA393177 VRW393177 WBS393177 WLO393177 WVK393177 C458713 IY458713 SU458713 ACQ458713 AMM458713 AWI458713 BGE458713 BQA458713 BZW458713 CJS458713 CTO458713 DDK458713 DNG458713 DXC458713 EGY458713 EQU458713 FAQ458713 FKM458713 FUI458713 GEE458713 GOA458713 GXW458713 HHS458713 HRO458713 IBK458713 ILG458713 IVC458713 JEY458713 JOU458713 JYQ458713 KIM458713 KSI458713 LCE458713 LMA458713 LVW458713 MFS458713 MPO458713 MZK458713 NJG458713 NTC458713 OCY458713 OMU458713 OWQ458713 PGM458713 PQI458713 QAE458713 QKA458713 QTW458713 RDS458713 RNO458713 RXK458713 SHG458713 SRC458713 TAY458713 TKU458713 TUQ458713 UEM458713 UOI458713 UYE458713 VIA458713 VRW458713 WBS458713 WLO458713 WVK458713 C524249 IY524249 SU524249 ACQ524249 AMM524249 AWI524249 BGE524249 BQA524249 BZW524249 CJS524249 CTO524249 DDK524249 DNG524249 DXC524249 EGY524249 EQU524249 FAQ524249 FKM524249 FUI524249 GEE524249 GOA524249 GXW524249 HHS524249 HRO524249 IBK524249 ILG524249 IVC524249 JEY524249 JOU524249 JYQ524249 KIM524249 KSI524249 LCE524249 LMA524249 LVW524249 MFS524249 MPO524249 MZK524249 NJG524249 NTC524249 OCY524249 OMU524249 OWQ524249 PGM524249 PQI524249 QAE524249 QKA524249 QTW524249 RDS524249 RNO524249 RXK524249 SHG524249 SRC524249 TAY524249 TKU524249 TUQ524249 UEM524249 UOI524249 UYE524249 VIA524249 VRW524249 WBS524249 WLO524249 WVK524249 C589785 IY589785 SU589785 ACQ589785 AMM589785 AWI589785 BGE589785 BQA589785 BZW589785 CJS589785 CTO589785 DDK589785 DNG589785 DXC589785 EGY589785 EQU589785 FAQ589785 FKM589785 FUI589785 GEE589785 GOA589785 GXW589785 HHS589785 HRO589785 IBK589785 ILG589785 IVC589785 JEY589785 JOU589785 JYQ589785 KIM589785 KSI589785 LCE589785 LMA589785 LVW589785 MFS589785 MPO589785 MZK589785 NJG589785 NTC589785 OCY589785 OMU589785 OWQ589785 PGM589785 PQI589785 QAE589785 QKA589785 QTW589785 RDS589785 RNO589785 RXK589785 SHG589785 SRC589785 TAY589785 TKU589785 TUQ589785 UEM589785 UOI589785 UYE589785 VIA589785 VRW589785 WBS589785 WLO589785 WVK589785 C655321 IY655321 SU655321 ACQ655321 AMM655321 AWI655321 BGE655321 BQA655321 BZW655321 CJS655321 CTO655321 DDK655321 DNG655321 DXC655321 EGY655321 EQU655321 FAQ655321 FKM655321 FUI655321 GEE655321 GOA655321 GXW655321 HHS655321 HRO655321 IBK655321 ILG655321 IVC655321 JEY655321 JOU655321 JYQ655321 KIM655321 KSI655321 LCE655321 LMA655321 LVW655321 MFS655321 MPO655321 MZK655321 NJG655321 NTC655321 OCY655321 OMU655321 OWQ655321 PGM655321 PQI655321 QAE655321 QKA655321 QTW655321 RDS655321 RNO655321 RXK655321 SHG655321 SRC655321 TAY655321 TKU655321 TUQ655321 UEM655321 UOI655321 UYE655321 VIA655321 VRW655321 WBS655321 WLO655321 WVK655321 C720857 IY720857 SU720857 ACQ720857 AMM720857 AWI720857 BGE720857 BQA720857 BZW720857 CJS720857 CTO720857 DDK720857 DNG720857 DXC720857 EGY720857 EQU720857 FAQ720857 FKM720857 FUI720857 GEE720857 GOA720857 GXW720857 HHS720857 HRO720857 IBK720857 ILG720857 IVC720857 JEY720857 JOU720857 JYQ720857 KIM720857 KSI720857 LCE720857 LMA720857 LVW720857 MFS720857 MPO720857 MZK720857 NJG720857 NTC720857 OCY720857 OMU720857 OWQ720857 PGM720857 PQI720857 QAE720857 QKA720857 QTW720857 RDS720857 RNO720857 RXK720857 SHG720857 SRC720857 TAY720857 TKU720857 TUQ720857 UEM720857 UOI720857 UYE720857 VIA720857 VRW720857 WBS720857 WLO720857 WVK720857 C786393 IY786393 SU786393 ACQ786393 AMM786393 AWI786393 BGE786393 BQA786393 BZW786393 CJS786393 CTO786393 DDK786393 DNG786393 DXC786393 EGY786393 EQU786393 FAQ786393 FKM786393 FUI786393 GEE786393 GOA786393 GXW786393 HHS786393 HRO786393 IBK786393 ILG786393 IVC786393 JEY786393 JOU786393 JYQ786393 KIM786393 KSI786393 LCE786393 LMA786393 LVW786393 MFS786393 MPO786393 MZK786393 NJG786393 NTC786393 OCY786393 OMU786393 OWQ786393 PGM786393 PQI786393 QAE786393 QKA786393 QTW786393 RDS786393 RNO786393 RXK786393 SHG786393 SRC786393 TAY786393 TKU786393 TUQ786393 UEM786393 UOI786393 UYE786393 VIA786393 VRW786393 WBS786393 WLO786393 WVK786393 C851929 IY851929 SU851929 ACQ851929 AMM851929 AWI851929 BGE851929 BQA851929 BZW851929 CJS851929 CTO851929 DDK851929 DNG851929 DXC851929 EGY851929 EQU851929 FAQ851929 FKM851929 FUI851929 GEE851929 GOA851929 GXW851929 HHS851929 HRO851929 IBK851929 ILG851929 IVC851929 JEY851929 JOU851929 JYQ851929 KIM851929 KSI851929 LCE851929 LMA851929 LVW851929 MFS851929 MPO851929 MZK851929 NJG851929 NTC851929 OCY851929 OMU851929 OWQ851929 PGM851929 PQI851929 QAE851929 QKA851929 QTW851929 RDS851929 RNO851929 RXK851929 SHG851929 SRC851929 TAY851929 TKU851929 TUQ851929 UEM851929 UOI851929 UYE851929 VIA851929 VRW851929 WBS851929 WLO851929 WVK851929 C917465 IY917465 SU917465 ACQ917465 AMM917465 AWI917465 BGE917465 BQA917465 BZW917465 CJS917465 CTO917465 DDK917465 DNG917465 DXC917465 EGY917465 EQU917465 FAQ917465 FKM917465 FUI917465 GEE917465 GOA917465 GXW917465 HHS917465 HRO917465 IBK917465 ILG917465 IVC917465 JEY917465 JOU917465 JYQ917465 KIM917465 KSI917465 LCE917465 LMA917465 LVW917465 MFS917465 MPO917465 MZK917465 NJG917465 NTC917465 OCY917465 OMU917465 OWQ917465 PGM917465 PQI917465 QAE917465 QKA917465 QTW917465 RDS917465 RNO917465 RXK917465 SHG917465 SRC917465 TAY917465 TKU917465 TUQ917465 UEM917465 UOI917465 UYE917465 VIA917465 VRW917465 WBS917465 WLO917465 WVK917465 C983001 IY983001 SU983001 ACQ983001 AMM983001 AWI983001 BGE983001 BQA983001 BZW983001 CJS983001 CTO983001 DDK983001 DNG983001 DXC983001 EGY983001 EQU983001 FAQ983001 FKM983001 FUI983001 GEE983001 GOA983001 GXW983001 HHS983001 HRO983001 IBK983001 ILG983001 IVC983001 JEY983001 JOU983001 JYQ983001 KIM983001 KSI983001 LCE983001 LMA983001 LVW983001 MFS983001 MPO983001 MZK983001 NJG983001 NTC983001 OCY983001 OMU983001 OWQ983001 PGM983001 PQI983001 QAE983001 QKA983001 QTW983001 RDS983001 RNO983001 RXK983001 SHG983001 SRC983001 TAY983001 TKU983001 TUQ983001 UEM983001 UOI983001 UYE983001 VIA983001 VRW983001 WBS983001 WLO983001 WVK983001 C33 IY33 SU33 ACQ33 AMM33 AWI33 BGE33 BQA33 BZW33 CJS33 CTO33 DDK33 DNG33 DXC33 EGY33 EQU33 FAQ33 FKM33 FUI33 GEE33 GOA33 GXW33 HHS33 HRO33 IBK33 ILG33 IVC33 JEY33 JOU33 JYQ33 KIM33 KSI33 LCE33 LMA33 LVW33 MFS33 MPO33 MZK33 NJG33 NTC33 OCY33 OMU33 OWQ33 PGM33 PQI33 QAE33 QKA33 QTW33 RDS33 RNO33 RXK33 SHG33 SRC33 TAY33 TKU33 TUQ33 UEM33 UOI33 UYE33 VIA33 VRW33 WBS33 WLO33 WVK33 C65499 IY65499 SU65499 ACQ65499 AMM65499 AWI65499 BGE65499 BQA65499 BZW65499 CJS65499 CTO65499 DDK65499 DNG65499 DXC65499 EGY65499 EQU65499 FAQ65499 FKM65499 FUI65499 GEE65499 GOA65499 GXW65499 HHS65499 HRO65499 IBK65499 ILG65499 IVC65499 JEY65499 JOU65499 JYQ65499 KIM65499 KSI65499 LCE65499 LMA65499 LVW65499 MFS65499 MPO65499 MZK65499 NJG65499 NTC65499 OCY65499 OMU65499 OWQ65499 PGM65499 PQI65499 QAE65499 QKA65499 QTW65499 RDS65499 RNO65499 RXK65499 SHG65499 SRC65499 TAY65499 TKU65499 TUQ65499 UEM65499 UOI65499 UYE65499 VIA65499 VRW65499 WBS65499 WLO65499 WVK65499 C131035 IY131035 SU131035 ACQ131035 AMM131035 AWI131035 BGE131035 BQA131035 BZW131035 CJS131035 CTO131035 DDK131035 DNG131035 DXC131035 EGY131035 EQU131035 FAQ131035 FKM131035 FUI131035 GEE131035 GOA131035 GXW131035 HHS131035 HRO131035 IBK131035 ILG131035 IVC131035 JEY131035 JOU131035 JYQ131035 KIM131035 KSI131035 LCE131035 LMA131035 LVW131035 MFS131035 MPO131035 MZK131035 NJG131035 NTC131035 OCY131035 OMU131035 OWQ131035 PGM131035 PQI131035 QAE131035 QKA131035 QTW131035 RDS131035 RNO131035 RXK131035 SHG131035 SRC131035 TAY131035 TKU131035 TUQ131035 UEM131035 UOI131035 UYE131035 VIA131035 VRW131035 WBS131035 WLO131035 WVK131035 C196571 IY196571 SU196571 ACQ196571 AMM196571 AWI196571 BGE196571 BQA196571 BZW196571 CJS196571 CTO196571 DDK196571 DNG196571 DXC196571 EGY196571 EQU196571 FAQ196571 FKM196571 FUI196571 GEE196571 GOA196571 GXW196571 HHS196571 HRO196571 IBK196571 ILG196571 IVC196571 JEY196571 JOU196571 JYQ196571 KIM196571 KSI196571 LCE196571 LMA196571 LVW196571 MFS196571 MPO196571 MZK196571 NJG196571 NTC196571 OCY196571 OMU196571 OWQ196571 PGM196571 PQI196571 QAE196571 QKA196571 QTW196571 RDS196571 RNO196571 RXK196571 SHG196571 SRC196571 TAY196571 TKU196571 TUQ196571 UEM196571 UOI196571 UYE196571 VIA196571 VRW196571 WBS196571 WLO196571 WVK196571 C262107 IY262107 SU262107 ACQ262107 AMM262107 AWI262107 BGE262107 BQA262107 BZW262107 CJS262107 CTO262107 DDK262107 DNG262107 DXC262107 EGY262107 EQU262107 FAQ262107 FKM262107 FUI262107 GEE262107 GOA262107 GXW262107 HHS262107 HRO262107 IBK262107 ILG262107 IVC262107 JEY262107 JOU262107 JYQ262107 KIM262107 KSI262107 LCE262107 LMA262107 LVW262107 MFS262107 MPO262107 MZK262107 NJG262107 NTC262107 OCY262107 OMU262107 OWQ262107 PGM262107 PQI262107 QAE262107 QKA262107 QTW262107 RDS262107 RNO262107 RXK262107 SHG262107 SRC262107 TAY262107 TKU262107 TUQ262107 UEM262107 UOI262107 UYE262107 VIA262107 VRW262107 WBS262107 WLO262107 WVK262107 C327643 IY327643 SU327643 ACQ327643 AMM327643 AWI327643 BGE327643 BQA327643 BZW327643 CJS327643 CTO327643 DDK327643 DNG327643 DXC327643 EGY327643 EQU327643 FAQ327643 FKM327643 FUI327643 GEE327643 GOA327643 GXW327643 HHS327643 HRO327643 IBK327643 ILG327643 IVC327643 JEY327643 JOU327643 JYQ327643 KIM327643 KSI327643 LCE327643 LMA327643 LVW327643 MFS327643 MPO327643 MZK327643 NJG327643 NTC327643 OCY327643 OMU327643 OWQ327643 PGM327643 PQI327643 QAE327643 QKA327643 QTW327643 RDS327643 RNO327643 RXK327643 SHG327643 SRC327643 TAY327643 TKU327643 TUQ327643 UEM327643 UOI327643 UYE327643 VIA327643 VRW327643 WBS327643 WLO327643 WVK327643 C393179 IY393179 SU393179 ACQ393179 AMM393179 AWI393179 BGE393179 BQA393179 BZW393179 CJS393179 CTO393179 DDK393179 DNG393179 DXC393179 EGY393179 EQU393179 FAQ393179 FKM393179 FUI393179 GEE393179 GOA393179 GXW393179 HHS393179 HRO393179 IBK393179 ILG393179 IVC393179 JEY393179 JOU393179 JYQ393179 KIM393179 KSI393179 LCE393179 LMA393179 LVW393179 MFS393179 MPO393179 MZK393179 NJG393179 NTC393179 OCY393179 OMU393179 OWQ393179 PGM393179 PQI393179 QAE393179 QKA393179 QTW393179 RDS393179 RNO393179 RXK393179 SHG393179 SRC393179 TAY393179 TKU393179 TUQ393179 UEM393179 UOI393179 UYE393179 VIA393179 VRW393179 WBS393179 WLO393179 WVK393179 C458715 IY458715 SU458715 ACQ458715 AMM458715 AWI458715 BGE458715 BQA458715 BZW458715 CJS458715 CTO458715 DDK458715 DNG458715 DXC458715 EGY458715 EQU458715 FAQ458715 FKM458715 FUI458715 GEE458715 GOA458715 GXW458715 HHS458715 HRO458715 IBK458715 ILG458715 IVC458715 JEY458715 JOU458715 JYQ458715 KIM458715 KSI458715 LCE458715 LMA458715 LVW458715 MFS458715 MPO458715 MZK458715 NJG458715 NTC458715 OCY458715 OMU458715 OWQ458715 PGM458715 PQI458715 QAE458715 QKA458715 QTW458715 RDS458715 RNO458715 RXK458715 SHG458715 SRC458715 TAY458715 TKU458715 TUQ458715 UEM458715 UOI458715 UYE458715 VIA458715 VRW458715 WBS458715 WLO458715 WVK458715 C524251 IY524251 SU524251 ACQ524251 AMM524251 AWI524251 BGE524251 BQA524251 BZW524251 CJS524251 CTO524251 DDK524251 DNG524251 DXC524251 EGY524251 EQU524251 FAQ524251 FKM524251 FUI524251 GEE524251 GOA524251 GXW524251 HHS524251 HRO524251 IBK524251 ILG524251 IVC524251 JEY524251 JOU524251 JYQ524251 KIM524251 KSI524251 LCE524251 LMA524251 LVW524251 MFS524251 MPO524251 MZK524251 NJG524251 NTC524251 OCY524251 OMU524251 OWQ524251 PGM524251 PQI524251 QAE524251 QKA524251 QTW524251 RDS524251 RNO524251 RXK524251 SHG524251 SRC524251 TAY524251 TKU524251 TUQ524251 UEM524251 UOI524251 UYE524251 VIA524251 VRW524251 WBS524251 WLO524251 WVK524251 C589787 IY589787 SU589787 ACQ589787 AMM589787 AWI589787 BGE589787 BQA589787 BZW589787 CJS589787 CTO589787 DDK589787 DNG589787 DXC589787 EGY589787 EQU589787 FAQ589787 FKM589787 FUI589787 GEE589787 GOA589787 GXW589787 HHS589787 HRO589787 IBK589787 ILG589787 IVC589787 JEY589787 JOU589787 JYQ589787 KIM589787 KSI589787 LCE589787 LMA589787 LVW589787 MFS589787 MPO589787 MZK589787 NJG589787 NTC589787 OCY589787 OMU589787 OWQ589787 PGM589787 PQI589787 QAE589787 QKA589787 QTW589787 RDS589787 RNO589787 RXK589787 SHG589787 SRC589787 TAY589787 TKU589787 TUQ589787 UEM589787 UOI589787 UYE589787 VIA589787 VRW589787 WBS589787 WLO589787 WVK589787 C655323 IY655323 SU655323 ACQ655323 AMM655323 AWI655323 BGE655323 BQA655323 BZW655323 CJS655323 CTO655323 DDK655323 DNG655323 DXC655323 EGY655323 EQU655323 FAQ655323 FKM655323 FUI655323 GEE655323 GOA655323 GXW655323 HHS655323 HRO655323 IBK655323 ILG655323 IVC655323 JEY655323 JOU655323 JYQ655323 KIM655323 KSI655323 LCE655323 LMA655323 LVW655323 MFS655323 MPO655323 MZK655323 NJG655323 NTC655323 OCY655323 OMU655323 OWQ655323 PGM655323 PQI655323 QAE655323 QKA655323 QTW655323 RDS655323 RNO655323 RXK655323 SHG655323 SRC655323 TAY655323 TKU655323 TUQ655323 UEM655323 UOI655323 UYE655323 VIA655323 VRW655323 WBS655323 WLO655323 WVK655323 C720859 IY720859 SU720859 ACQ720859 AMM720859 AWI720859 BGE720859 BQA720859 BZW720859 CJS720859 CTO720859 DDK720859 DNG720859 DXC720859 EGY720859 EQU720859 FAQ720859 FKM720859 FUI720859 GEE720859 GOA720859 GXW720859 HHS720859 HRO720859 IBK720859 ILG720859 IVC720859 JEY720859 JOU720859 JYQ720859 KIM720859 KSI720859 LCE720859 LMA720859 LVW720859 MFS720859 MPO720859 MZK720859 NJG720859 NTC720859 OCY720859 OMU720859 OWQ720859 PGM720859 PQI720859 QAE720859 QKA720859 QTW720859 RDS720859 RNO720859 RXK720859 SHG720859 SRC720859 TAY720859 TKU720859 TUQ720859 UEM720859 UOI720859 UYE720859 VIA720859 VRW720859 WBS720859 WLO720859 WVK720859 C786395 IY786395 SU786395 ACQ786395 AMM786395 AWI786395 BGE786395 BQA786395 BZW786395 CJS786395 CTO786395 DDK786395 DNG786395 DXC786395 EGY786395 EQU786395 FAQ786395 FKM786395 FUI786395 GEE786395 GOA786395 GXW786395 HHS786395 HRO786395 IBK786395 ILG786395 IVC786395 JEY786395 JOU786395 JYQ786395 KIM786395 KSI786395 LCE786395 LMA786395 LVW786395 MFS786395 MPO786395 MZK786395 NJG786395 NTC786395 OCY786395 OMU786395 OWQ786395 PGM786395 PQI786395 QAE786395 QKA786395 QTW786395 RDS786395 RNO786395 RXK786395 SHG786395 SRC786395 TAY786395 TKU786395 TUQ786395 UEM786395 UOI786395 UYE786395 VIA786395 VRW786395 WBS786395 WLO786395 WVK786395 C851931 IY851931 SU851931 ACQ851931 AMM851931 AWI851931 BGE851931 BQA851931 BZW851931 CJS851931 CTO851931 DDK851931 DNG851931 DXC851931 EGY851931 EQU851931 FAQ851931 FKM851931 FUI851931 GEE851931 GOA851931 GXW851931 HHS851931 HRO851931 IBK851931 ILG851931 IVC851931 JEY851931 JOU851931 JYQ851931 KIM851931 KSI851931 LCE851931 LMA851931 LVW851931 MFS851931 MPO851931 MZK851931 NJG851931 NTC851931 OCY851931 OMU851931 OWQ851931 PGM851931 PQI851931 QAE851931 QKA851931 QTW851931 RDS851931 RNO851931 RXK851931 SHG851931 SRC851931 TAY851931 TKU851931 TUQ851931 UEM851931 UOI851931 UYE851931 VIA851931 VRW851931 WBS851931 WLO851931 WVK851931 C917467 IY917467 SU917467 ACQ917467 AMM917467 AWI917467 BGE917467 BQA917467 BZW917467 CJS917467 CTO917467 DDK917467 DNG917467 DXC917467 EGY917467 EQU917467 FAQ917467 FKM917467 FUI917467 GEE917467 GOA917467 GXW917467 HHS917467 HRO917467 IBK917467 ILG917467 IVC917467 JEY917467 JOU917467 JYQ917467 KIM917467 KSI917467 LCE917467 LMA917467 LVW917467 MFS917467 MPO917467 MZK917467 NJG917467 NTC917467 OCY917467 OMU917467 OWQ917467 PGM917467 PQI917467 QAE917467 QKA917467 QTW917467 RDS917467 RNO917467 RXK917467 SHG917467 SRC917467 TAY917467 TKU917467 TUQ917467 UEM917467 UOI917467 UYE917467 VIA917467 VRW917467 WBS917467 WLO917467 WVK917467 C983003 IY983003 SU983003 ACQ983003 AMM983003 AWI983003 BGE983003 BQA983003 BZW983003 CJS983003 CTO983003 DDK983003 DNG983003 DXC983003 EGY983003 EQU983003 FAQ983003 FKM983003 FUI983003 GEE983003 GOA983003 GXW983003 HHS983003 HRO983003 IBK983003 ILG983003 IVC983003 JEY983003 JOU983003 JYQ983003 KIM983003 KSI983003 LCE983003 LMA983003 LVW983003 MFS983003 MPO983003 MZK983003 NJG983003 NTC983003 OCY983003 OMU983003 OWQ983003 PGM983003 PQI983003 QAE983003 QKA983003 QTW983003 RDS983003 RNO983003 RXK983003 SHG983003 SRC983003 TAY983003 TKU983003 TUQ983003 UEM983003 UOI983003 UYE983003 VIA983003 VRW983003 WBS983003 WLO983003 WVK983003 K33 JG33 TC33 ACY33 AMU33 AWQ33 BGM33 BQI33 CAE33 CKA33 CTW33 DDS33 DNO33 DXK33 EHG33 ERC33 FAY33 FKU33 FUQ33 GEM33 GOI33 GYE33 HIA33 HRW33 IBS33 ILO33 IVK33 JFG33 JPC33 JYY33 KIU33 KSQ33 LCM33 LMI33 LWE33 MGA33 MPW33 MZS33 NJO33 NTK33 ODG33 ONC33 OWY33 PGU33 PQQ33 QAM33 QKI33 QUE33 REA33 RNW33 RXS33 SHO33 SRK33 TBG33 TLC33 TUY33 UEU33 UOQ33 UYM33 VII33 VSE33 WCA33 WLW33 WVS33 K65499 JG65499 TC65499 ACY65499 AMU65499 AWQ65499 BGM65499 BQI65499 CAE65499 CKA65499 CTW65499 DDS65499 DNO65499 DXK65499 EHG65499 ERC65499 FAY65499 FKU65499 FUQ65499 GEM65499 GOI65499 GYE65499 HIA65499 HRW65499 IBS65499 ILO65499 IVK65499 JFG65499 JPC65499 JYY65499 KIU65499 KSQ65499 LCM65499 LMI65499 LWE65499 MGA65499 MPW65499 MZS65499 NJO65499 NTK65499 ODG65499 ONC65499 OWY65499 PGU65499 PQQ65499 QAM65499 QKI65499 QUE65499 REA65499 RNW65499 RXS65499 SHO65499 SRK65499 TBG65499 TLC65499 TUY65499 UEU65499 UOQ65499 UYM65499 VII65499 VSE65499 WCA65499 WLW65499 WVS65499 K131035 JG131035 TC131035 ACY131035 AMU131035 AWQ131035 BGM131035 BQI131035 CAE131035 CKA131035 CTW131035 DDS131035 DNO131035 DXK131035 EHG131035 ERC131035 FAY131035 FKU131035 FUQ131035 GEM131035 GOI131035 GYE131035 HIA131035 HRW131035 IBS131035 ILO131035 IVK131035 JFG131035 JPC131035 JYY131035 KIU131035 KSQ131035 LCM131035 LMI131035 LWE131035 MGA131035 MPW131035 MZS131035 NJO131035 NTK131035 ODG131035 ONC131035 OWY131035 PGU131035 PQQ131035 QAM131035 QKI131035 QUE131035 REA131035 RNW131035 RXS131035 SHO131035 SRK131035 TBG131035 TLC131035 TUY131035 UEU131035 UOQ131035 UYM131035 VII131035 VSE131035 WCA131035 WLW131035 WVS131035 K196571 JG196571 TC196571 ACY196571 AMU196571 AWQ196571 BGM196571 BQI196571 CAE196571 CKA196571 CTW196571 DDS196571 DNO196571 DXK196571 EHG196571 ERC196571 FAY196571 FKU196571 FUQ196571 GEM196571 GOI196571 GYE196571 HIA196571 HRW196571 IBS196571 ILO196571 IVK196571 JFG196571 JPC196571 JYY196571 KIU196571 KSQ196571 LCM196571 LMI196571 LWE196571 MGA196571 MPW196571 MZS196571 NJO196571 NTK196571 ODG196571 ONC196571 OWY196571 PGU196571 PQQ196571 QAM196571 QKI196571 QUE196571 REA196571 RNW196571 RXS196571 SHO196571 SRK196571 TBG196571 TLC196571 TUY196571 UEU196571 UOQ196571 UYM196571 VII196571 VSE196571 WCA196571 WLW196571 WVS196571 K262107 JG262107 TC262107 ACY262107 AMU262107 AWQ262107 BGM262107 BQI262107 CAE262107 CKA262107 CTW262107 DDS262107 DNO262107 DXK262107 EHG262107 ERC262107 FAY262107 FKU262107 FUQ262107 GEM262107 GOI262107 GYE262107 HIA262107 HRW262107 IBS262107 ILO262107 IVK262107 JFG262107 JPC262107 JYY262107 KIU262107 KSQ262107 LCM262107 LMI262107 LWE262107 MGA262107 MPW262107 MZS262107 NJO262107 NTK262107 ODG262107 ONC262107 OWY262107 PGU262107 PQQ262107 QAM262107 QKI262107 QUE262107 REA262107 RNW262107 RXS262107 SHO262107 SRK262107 TBG262107 TLC262107 TUY262107 UEU262107 UOQ262107 UYM262107 VII262107 VSE262107 WCA262107 WLW262107 WVS262107 K327643 JG327643 TC327643 ACY327643 AMU327643 AWQ327643 BGM327643 BQI327643 CAE327643 CKA327643 CTW327643 DDS327643 DNO327643 DXK327643 EHG327643 ERC327643 FAY327643 FKU327643 FUQ327643 GEM327643 GOI327643 GYE327643 HIA327643 HRW327643 IBS327643 ILO327643 IVK327643 JFG327643 JPC327643 JYY327643 KIU327643 KSQ327643 LCM327643 LMI327643 LWE327643 MGA327643 MPW327643 MZS327643 NJO327643 NTK327643 ODG327643 ONC327643 OWY327643 PGU327643 PQQ327643 QAM327643 QKI327643 QUE327643 REA327643 RNW327643 RXS327643 SHO327643 SRK327643 TBG327643 TLC327643 TUY327643 UEU327643 UOQ327643 UYM327643 VII327643 VSE327643 WCA327643 WLW327643 WVS327643 K393179 JG393179 TC393179 ACY393179 AMU393179 AWQ393179 BGM393179 BQI393179 CAE393179 CKA393179 CTW393179 DDS393179 DNO393179 DXK393179 EHG393179 ERC393179 FAY393179 FKU393179 FUQ393179 GEM393179 GOI393179 GYE393179 HIA393179 HRW393179 IBS393179 ILO393179 IVK393179 JFG393179 JPC393179 JYY393179 KIU393179 KSQ393179 LCM393179 LMI393179 LWE393179 MGA393179 MPW393179 MZS393179 NJO393179 NTK393179 ODG393179 ONC393179 OWY393179 PGU393179 PQQ393179 QAM393179 QKI393179 QUE393179 REA393179 RNW393179 RXS393179 SHO393179 SRK393179 TBG393179 TLC393179 TUY393179 UEU393179 UOQ393179 UYM393179 VII393179 VSE393179 WCA393179 WLW393179 WVS393179 K458715 JG458715 TC458715 ACY458715 AMU458715 AWQ458715 BGM458715 BQI458715 CAE458715 CKA458715 CTW458715 DDS458715 DNO458715 DXK458715 EHG458715 ERC458715 FAY458715 FKU458715 FUQ458715 GEM458715 GOI458715 GYE458715 HIA458715 HRW458715 IBS458715 ILO458715 IVK458715 JFG458715 JPC458715 JYY458715 KIU458715 KSQ458715 LCM458715 LMI458715 LWE458715 MGA458715 MPW458715 MZS458715 NJO458715 NTK458715 ODG458715 ONC458715 OWY458715 PGU458715 PQQ458715 QAM458715 QKI458715 QUE458715 REA458715 RNW458715 RXS458715 SHO458715 SRK458715 TBG458715 TLC458715 TUY458715 UEU458715 UOQ458715 UYM458715 VII458715 VSE458715 WCA458715 WLW458715 WVS458715 K524251 JG524251 TC524251 ACY524251 AMU524251 AWQ524251 BGM524251 BQI524251 CAE524251 CKA524251 CTW524251 DDS524251 DNO524251 DXK524251 EHG524251 ERC524251 FAY524251 FKU524251 FUQ524251 GEM524251 GOI524251 GYE524251 HIA524251 HRW524251 IBS524251 ILO524251 IVK524251 JFG524251 JPC524251 JYY524251 KIU524251 KSQ524251 LCM524251 LMI524251 LWE524251 MGA524251 MPW524251 MZS524251 NJO524251 NTK524251 ODG524251 ONC524251 OWY524251 PGU524251 PQQ524251 QAM524251 QKI524251 QUE524251 REA524251 RNW524251 RXS524251 SHO524251 SRK524251 TBG524251 TLC524251 TUY524251 UEU524251 UOQ524251 UYM524251 VII524251 VSE524251 WCA524251 WLW524251 WVS524251 K589787 JG589787 TC589787 ACY589787 AMU589787 AWQ589787 BGM589787 BQI589787 CAE589787 CKA589787 CTW589787 DDS589787 DNO589787 DXK589787 EHG589787 ERC589787 FAY589787 FKU589787 FUQ589787 GEM589787 GOI589787 GYE589787 HIA589787 HRW589787 IBS589787 ILO589787 IVK589787 JFG589787 JPC589787 JYY589787 KIU589787 KSQ589787 LCM589787 LMI589787 LWE589787 MGA589787 MPW589787 MZS589787 NJO589787 NTK589787 ODG589787 ONC589787 OWY589787 PGU589787 PQQ589787 QAM589787 QKI589787 QUE589787 REA589787 RNW589787 RXS589787 SHO589787 SRK589787 TBG589787 TLC589787 TUY589787 UEU589787 UOQ589787 UYM589787 VII589787 VSE589787 WCA589787 WLW589787 WVS589787 K655323 JG655323 TC655323 ACY655323 AMU655323 AWQ655323 BGM655323 BQI655323 CAE655323 CKA655323 CTW655323 DDS655323 DNO655323 DXK655323 EHG655323 ERC655323 FAY655323 FKU655323 FUQ655323 GEM655323 GOI655323 GYE655323 HIA655323 HRW655323 IBS655323 ILO655323 IVK655323 JFG655323 JPC655323 JYY655323 KIU655323 KSQ655323 LCM655323 LMI655323 LWE655323 MGA655323 MPW655323 MZS655323 NJO655323 NTK655323 ODG655323 ONC655323 OWY655323 PGU655323 PQQ655323 QAM655323 QKI655323 QUE655323 REA655323 RNW655323 RXS655323 SHO655323 SRK655323 TBG655323 TLC655323 TUY655323 UEU655323 UOQ655323 UYM655323 VII655323 VSE655323 WCA655323 WLW655323 WVS655323 K720859 JG720859 TC720859 ACY720859 AMU720859 AWQ720859 BGM720859 BQI720859 CAE720859 CKA720859 CTW720859 DDS720859 DNO720859 DXK720859 EHG720859 ERC720859 FAY720859 FKU720859 FUQ720859 GEM720859 GOI720859 GYE720859 HIA720859 HRW720859 IBS720859 ILO720859 IVK720859 JFG720859 JPC720859 JYY720859 KIU720859 KSQ720859 LCM720859 LMI720859 LWE720859 MGA720859 MPW720859 MZS720859 NJO720859 NTK720859 ODG720859 ONC720859 OWY720859 PGU720859 PQQ720859 QAM720859 QKI720859 QUE720859 REA720859 RNW720859 RXS720859 SHO720859 SRK720859 TBG720859 TLC720859 TUY720859 UEU720859 UOQ720859 UYM720859 VII720859 VSE720859 WCA720859 WLW720859 WVS720859 K786395 JG786395 TC786395 ACY786395 AMU786395 AWQ786395 BGM786395 BQI786395 CAE786395 CKA786395 CTW786395 DDS786395 DNO786395 DXK786395 EHG786395 ERC786395 FAY786395 FKU786395 FUQ786395 GEM786395 GOI786395 GYE786395 HIA786395 HRW786395 IBS786395 ILO786395 IVK786395 JFG786395 JPC786395 JYY786395 KIU786395 KSQ786395 LCM786395 LMI786395 LWE786395 MGA786395 MPW786395 MZS786395 NJO786395 NTK786395 ODG786395 ONC786395 OWY786395 PGU786395 PQQ786395 QAM786395 QKI786395 QUE786395 REA786395 RNW786395 RXS786395 SHO786395 SRK786395 TBG786395 TLC786395 TUY786395 UEU786395 UOQ786395 UYM786395 VII786395 VSE786395 WCA786395 WLW786395 WVS786395 K851931 JG851931 TC851931 ACY851931 AMU851931 AWQ851931 BGM851931 BQI851931 CAE851931 CKA851931 CTW851931 DDS851931 DNO851931 DXK851931 EHG851931 ERC851931 FAY851931 FKU851931 FUQ851931 GEM851931 GOI851931 GYE851931 HIA851931 HRW851931 IBS851931 ILO851931 IVK851931 JFG851931 JPC851931 JYY851931 KIU851931 KSQ851931 LCM851931 LMI851931 LWE851931 MGA851931 MPW851931 MZS851931 NJO851931 NTK851931 ODG851931 ONC851931 OWY851931 PGU851931 PQQ851931 QAM851931 QKI851931 QUE851931 REA851931 RNW851931 RXS851931 SHO851931 SRK851931 TBG851931 TLC851931 TUY851931 UEU851931 UOQ851931 UYM851931 VII851931 VSE851931 WCA851931 WLW851931 WVS851931 K917467 JG917467 TC917467 ACY917467 AMU917467 AWQ917467 BGM917467 BQI917467 CAE917467 CKA917467 CTW917467 DDS917467 DNO917467 DXK917467 EHG917467 ERC917467 FAY917467 FKU917467 FUQ917467 GEM917467 GOI917467 GYE917467 HIA917467 HRW917467 IBS917467 ILO917467 IVK917467 JFG917467 JPC917467 JYY917467 KIU917467 KSQ917467 LCM917467 LMI917467 LWE917467 MGA917467 MPW917467 MZS917467 NJO917467 NTK917467 ODG917467 ONC917467 OWY917467 PGU917467 PQQ917467 QAM917467 QKI917467 QUE917467 REA917467 RNW917467 RXS917467 SHO917467 SRK917467 TBG917467 TLC917467 TUY917467 UEU917467 UOQ917467 UYM917467 VII917467 VSE917467 WCA917467 WLW917467 WVS917467 K983003 JG983003 TC983003 ACY983003 AMU983003 AWQ983003 BGM983003 BQI983003 CAE983003 CKA983003 CTW983003 DDS983003 DNO983003 DXK983003 EHG983003 ERC983003 FAY983003 FKU983003 FUQ983003 GEM983003 GOI983003 GYE983003 HIA983003 HRW983003 IBS983003 ILO983003 IVK983003 JFG983003 JPC983003 JYY983003 KIU983003 KSQ983003 LCM983003 LMI983003 LWE983003 MGA983003 MPW983003 MZS983003 NJO983003 NTK983003 ODG983003 ONC983003 OWY983003 PGU983003 PQQ983003 QAM983003 QKI983003 QUE983003 REA983003 RNW983003 RXS983003 SHO983003 SRK983003 TBG983003 TLC983003 TUY983003 UEU983003 UOQ983003 UYM983003 VII983003 VSE983003 WCA983003 WLW983003 WVS983003 K35 JG35 TC35 ACY35 AMU35 AWQ35 BGM35 BQI35 CAE35 CKA35 CTW35 DDS35 DNO35 DXK35 EHG35 ERC35 FAY35 FKU35 FUQ35 GEM35 GOI35 GYE35 HIA35 HRW35 IBS35 ILO35 IVK35 JFG35 JPC35 JYY35 KIU35 KSQ35 LCM35 LMI35 LWE35 MGA35 MPW35 MZS35 NJO35 NTK35 ODG35 ONC35 OWY35 PGU35 PQQ35 QAM35 QKI35 QUE35 REA35 RNW35 RXS35 SHO35 SRK35 TBG35 TLC35 TUY35 UEU35 UOQ35 UYM35 VII35 VSE35 WCA35 WLW35 WVS35 K65501 JG65501 TC65501 ACY65501 AMU65501 AWQ65501 BGM65501 BQI65501 CAE65501 CKA65501 CTW65501 DDS65501 DNO65501 DXK65501 EHG65501 ERC65501 FAY65501 FKU65501 FUQ65501 GEM65501 GOI65501 GYE65501 HIA65501 HRW65501 IBS65501 ILO65501 IVK65501 JFG65501 JPC65501 JYY65501 KIU65501 KSQ65501 LCM65501 LMI65501 LWE65501 MGA65501 MPW65501 MZS65501 NJO65501 NTK65501 ODG65501 ONC65501 OWY65501 PGU65501 PQQ65501 QAM65501 QKI65501 QUE65501 REA65501 RNW65501 RXS65501 SHO65501 SRK65501 TBG65501 TLC65501 TUY65501 UEU65501 UOQ65501 UYM65501 VII65501 VSE65501 WCA65501 WLW65501 WVS65501 K131037 JG131037 TC131037 ACY131037 AMU131037 AWQ131037 BGM131037 BQI131037 CAE131037 CKA131037 CTW131037 DDS131037 DNO131037 DXK131037 EHG131037 ERC131037 FAY131037 FKU131037 FUQ131037 GEM131037 GOI131037 GYE131037 HIA131037 HRW131037 IBS131037 ILO131037 IVK131037 JFG131037 JPC131037 JYY131037 KIU131037 KSQ131037 LCM131037 LMI131037 LWE131037 MGA131037 MPW131037 MZS131037 NJO131037 NTK131037 ODG131037 ONC131037 OWY131037 PGU131037 PQQ131037 QAM131037 QKI131037 QUE131037 REA131037 RNW131037 RXS131037 SHO131037 SRK131037 TBG131037 TLC131037 TUY131037 UEU131037 UOQ131037 UYM131037 VII131037 VSE131037 WCA131037 WLW131037 WVS131037 K196573 JG196573 TC196573 ACY196573 AMU196573 AWQ196573 BGM196573 BQI196573 CAE196573 CKA196573 CTW196573 DDS196573 DNO196573 DXK196573 EHG196573 ERC196573 FAY196573 FKU196573 FUQ196573 GEM196573 GOI196573 GYE196573 HIA196573 HRW196573 IBS196573 ILO196573 IVK196573 JFG196573 JPC196573 JYY196573 KIU196573 KSQ196573 LCM196573 LMI196573 LWE196573 MGA196573 MPW196573 MZS196573 NJO196573 NTK196573 ODG196573 ONC196573 OWY196573 PGU196573 PQQ196573 QAM196573 QKI196573 QUE196573 REA196573 RNW196573 RXS196573 SHO196573 SRK196573 TBG196573 TLC196573 TUY196573 UEU196573 UOQ196573 UYM196573 VII196573 VSE196573 WCA196573 WLW196573 WVS196573 K262109 JG262109 TC262109 ACY262109 AMU262109 AWQ262109 BGM262109 BQI262109 CAE262109 CKA262109 CTW262109 DDS262109 DNO262109 DXK262109 EHG262109 ERC262109 FAY262109 FKU262109 FUQ262109 GEM262109 GOI262109 GYE262109 HIA262109 HRW262109 IBS262109 ILO262109 IVK262109 JFG262109 JPC262109 JYY262109 KIU262109 KSQ262109 LCM262109 LMI262109 LWE262109 MGA262109 MPW262109 MZS262109 NJO262109 NTK262109 ODG262109 ONC262109 OWY262109 PGU262109 PQQ262109 QAM262109 QKI262109 QUE262109 REA262109 RNW262109 RXS262109 SHO262109 SRK262109 TBG262109 TLC262109 TUY262109 UEU262109 UOQ262109 UYM262109 VII262109 VSE262109 WCA262109 WLW262109 WVS262109 K327645 JG327645 TC327645 ACY327645 AMU327645 AWQ327645 BGM327645 BQI327645 CAE327645 CKA327645 CTW327645 DDS327645 DNO327645 DXK327645 EHG327645 ERC327645 FAY327645 FKU327645 FUQ327645 GEM327645 GOI327645 GYE327645 HIA327645 HRW327645 IBS327645 ILO327645 IVK327645 JFG327645 JPC327645 JYY327645 KIU327645 KSQ327645 LCM327645 LMI327645 LWE327645 MGA327645 MPW327645 MZS327645 NJO327645 NTK327645 ODG327645 ONC327645 OWY327645 PGU327645 PQQ327645 QAM327645 QKI327645 QUE327645 REA327645 RNW327645 RXS327645 SHO327645 SRK327645 TBG327645 TLC327645 TUY327645 UEU327645 UOQ327645 UYM327645 VII327645 VSE327645 WCA327645 WLW327645 WVS327645 K393181 JG393181 TC393181 ACY393181 AMU393181 AWQ393181 BGM393181 BQI393181 CAE393181 CKA393181 CTW393181 DDS393181 DNO393181 DXK393181 EHG393181 ERC393181 FAY393181 FKU393181 FUQ393181 GEM393181 GOI393181 GYE393181 HIA393181 HRW393181 IBS393181 ILO393181 IVK393181 JFG393181 JPC393181 JYY393181 KIU393181 KSQ393181 LCM393181 LMI393181 LWE393181 MGA393181 MPW393181 MZS393181 NJO393181 NTK393181 ODG393181 ONC393181 OWY393181 PGU393181 PQQ393181 QAM393181 QKI393181 QUE393181 REA393181 RNW393181 RXS393181 SHO393181 SRK393181 TBG393181 TLC393181 TUY393181 UEU393181 UOQ393181 UYM393181 VII393181 VSE393181 WCA393181 WLW393181 WVS393181 K458717 JG458717 TC458717 ACY458717 AMU458717 AWQ458717 BGM458717 BQI458717 CAE458717 CKA458717 CTW458717 DDS458717 DNO458717 DXK458717 EHG458717 ERC458717 FAY458717 FKU458717 FUQ458717 GEM458717 GOI458717 GYE458717 HIA458717 HRW458717 IBS458717 ILO458717 IVK458717 JFG458717 JPC458717 JYY458717 KIU458717 KSQ458717 LCM458717 LMI458717 LWE458717 MGA458717 MPW458717 MZS458717 NJO458717 NTK458717 ODG458717 ONC458717 OWY458717 PGU458717 PQQ458717 QAM458717 QKI458717 QUE458717 REA458717 RNW458717 RXS458717 SHO458717 SRK458717 TBG458717 TLC458717 TUY458717 UEU458717 UOQ458717 UYM458717 VII458717 VSE458717 WCA458717 WLW458717 WVS458717 K524253 JG524253 TC524253 ACY524253 AMU524253 AWQ524253 BGM524253 BQI524253 CAE524253 CKA524253 CTW524253 DDS524253 DNO524253 DXK524253 EHG524253 ERC524253 FAY524253 FKU524253 FUQ524253 GEM524253 GOI524253 GYE524253 HIA524253 HRW524253 IBS524253 ILO524253 IVK524253 JFG524253 JPC524253 JYY524253 KIU524253 KSQ524253 LCM524253 LMI524253 LWE524253 MGA524253 MPW524253 MZS524253 NJO524253 NTK524253 ODG524253 ONC524253 OWY524253 PGU524253 PQQ524253 QAM524253 QKI524253 QUE524253 REA524253 RNW524253 RXS524253 SHO524253 SRK524253 TBG524253 TLC524253 TUY524253 UEU524253 UOQ524253 UYM524253 VII524253 VSE524253 WCA524253 WLW524253 WVS524253 K589789 JG589789 TC589789 ACY589789 AMU589789 AWQ589789 BGM589789 BQI589789 CAE589789 CKA589789 CTW589789 DDS589789 DNO589789 DXK589789 EHG589789 ERC589789 FAY589789 FKU589789 FUQ589789 GEM589789 GOI589789 GYE589789 HIA589789 HRW589789 IBS589789 ILO589789 IVK589789 JFG589789 JPC589789 JYY589789 KIU589789 KSQ589789 LCM589789 LMI589789 LWE589789 MGA589789 MPW589789 MZS589789 NJO589789 NTK589789 ODG589789 ONC589789 OWY589789 PGU589789 PQQ589789 QAM589789 QKI589789 QUE589789 REA589789 RNW589789 RXS589789 SHO589789 SRK589789 TBG589789 TLC589789 TUY589789 UEU589789 UOQ589789 UYM589789 VII589789 VSE589789 WCA589789 WLW589789 WVS589789 K655325 JG655325 TC655325 ACY655325 AMU655325 AWQ655325 BGM655325 BQI655325 CAE655325 CKA655325 CTW655325 DDS655325 DNO655325 DXK655325 EHG655325 ERC655325 FAY655325 FKU655325 FUQ655325 GEM655325 GOI655325 GYE655325 HIA655325 HRW655325 IBS655325 ILO655325 IVK655325 JFG655325 JPC655325 JYY655325 KIU655325 KSQ655325 LCM655325 LMI655325 LWE655325 MGA655325 MPW655325 MZS655325 NJO655325 NTK655325 ODG655325 ONC655325 OWY655325 PGU655325 PQQ655325 QAM655325 QKI655325 QUE655325 REA655325 RNW655325 RXS655325 SHO655325 SRK655325 TBG655325 TLC655325 TUY655325 UEU655325 UOQ655325 UYM655325 VII655325 VSE655325 WCA655325 WLW655325 WVS655325 K720861 JG720861 TC720861 ACY720861 AMU720861 AWQ720861 BGM720861 BQI720861 CAE720861 CKA720861 CTW720861 DDS720861 DNO720861 DXK720861 EHG720861 ERC720861 FAY720861 FKU720861 FUQ720861 GEM720861 GOI720861 GYE720861 HIA720861 HRW720861 IBS720861 ILO720861 IVK720861 JFG720861 JPC720861 JYY720861 KIU720861 KSQ720861 LCM720861 LMI720861 LWE720861 MGA720861 MPW720861 MZS720861 NJO720861 NTK720861 ODG720861 ONC720861 OWY720861 PGU720861 PQQ720861 QAM720861 QKI720861 QUE720861 REA720861 RNW720861 RXS720861 SHO720861 SRK720861 TBG720861 TLC720861 TUY720861 UEU720861 UOQ720861 UYM720861 VII720861 VSE720861 WCA720861 WLW720861 WVS720861 K786397 JG786397 TC786397 ACY786397 AMU786397 AWQ786397 BGM786397 BQI786397 CAE786397 CKA786397 CTW786397 DDS786397 DNO786397 DXK786397 EHG786397 ERC786397 FAY786397 FKU786397 FUQ786397 GEM786397 GOI786397 GYE786397 HIA786397 HRW786397 IBS786397 ILO786397 IVK786397 JFG786397 JPC786397 JYY786397 KIU786397 KSQ786397 LCM786397 LMI786397 LWE786397 MGA786397 MPW786397 MZS786397 NJO786397 NTK786397 ODG786397 ONC786397 OWY786397 PGU786397 PQQ786397 QAM786397 QKI786397 QUE786397 REA786397 RNW786397 RXS786397 SHO786397 SRK786397 TBG786397 TLC786397 TUY786397 UEU786397 UOQ786397 UYM786397 VII786397 VSE786397 WCA786397 WLW786397 WVS786397 K851933 JG851933 TC851933 ACY851933 AMU851933 AWQ851933 BGM851933 BQI851933 CAE851933 CKA851933 CTW851933 DDS851933 DNO851933 DXK851933 EHG851933 ERC851933 FAY851933 FKU851933 FUQ851933 GEM851933 GOI851933 GYE851933 HIA851933 HRW851933 IBS851933 ILO851933 IVK851933 JFG851933 JPC851933 JYY851933 KIU851933 KSQ851933 LCM851933 LMI851933 LWE851933 MGA851933 MPW851933 MZS851933 NJO851933 NTK851933 ODG851933 ONC851933 OWY851933 PGU851933 PQQ851933 QAM851933 QKI851933 QUE851933 REA851933 RNW851933 RXS851933 SHO851933 SRK851933 TBG851933 TLC851933 TUY851933 UEU851933 UOQ851933 UYM851933 VII851933 VSE851933 WCA851933 WLW851933 WVS851933 K917469 JG917469 TC917469 ACY917469 AMU917469 AWQ917469 BGM917469 BQI917469 CAE917469 CKA917469 CTW917469 DDS917469 DNO917469 DXK917469 EHG917469 ERC917469 FAY917469 FKU917469 FUQ917469 GEM917469 GOI917469 GYE917469 HIA917469 HRW917469 IBS917469 ILO917469 IVK917469 JFG917469 JPC917469 JYY917469 KIU917469 KSQ917469 LCM917469 LMI917469 LWE917469 MGA917469 MPW917469 MZS917469 NJO917469 NTK917469 ODG917469 ONC917469 OWY917469 PGU917469 PQQ917469 QAM917469 QKI917469 QUE917469 REA917469 RNW917469 RXS917469 SHO917469 SRK917469 TBG917469 TLC917469 TUY917469 UEU917469 UOQ917469 UYM917469 VII917469 VSE917469 WCA917469 WLW917469 WVS917469 K983005 JG983005 TC983005 ACY983005 AMU983005 AWQ983005 BGM983005 BQI983005 CAE983005 CKA983005 CTW983005 DDS983005 DNO983005 DXK983005 EHG983005 ERC983005 FAY983005 FKU983005 FUQ983005 GEM983005 GOI983005 GYE983005 HIA983005 HRW983005 IBS983005 ILO983005 IVK983005 JFG983005 JPC983005 JYY983005 KIU983005 KSQ983005 LCM983005 LMI983005 LWE983005 MGA983005 MPW983005 MZS983005 NJO983005 NTK983005 ODG983005 ONC983005 OWY983005 PGU983005 PQQ983005 QAM983005 QKI983005 QUE983005 REA983005 RNW983005 RXS983005 SHO983005 SRK983005 TBG983005 TLC983005 TUY983005 UEU983005 UOQ983005 UYM983005 VII983005 VSE983005 WCA983005 WLW983005 WVS983005 K38 JG38 TC38 ACY38 AMU38 AWQ38 BGM38 BQI38 CAE38 CKA38 CTW38 DDS38 DNO38 DXK38 EHG38 ERC38 FAY38 FKU38 FUQ38 GEM38 GOI38 GYE38 HIA38 HRW38 IBS38 ILO38 IVK38 JFG38 JPC38 JYY38 KIU38 KSQ38 LCM38 LMI38 LWE38 MGA38 MPW38 MZS38 NJO38 NTK38 ODG38 ONC38 OWY38 PGU38 PQQ38 QAM38 QKI38 QUE38 REA38 RNW38 RXS38 SHO38 SRK38 TBG38 TLC38 TUY38 UEU38 UOQ38 UYM38 VII38 VSE38 WCA38 WLW38 WVS38 K65504 JG65504 TC65504 ACY65504 AMU65504 AWQ65504 BGM65504 BQI65504 CAE65504 CKA65504 CTW65504 DDS65504 DNO65504 DXK65504 EHG65504 ERC65504 FAY65504 FKU65504 FUQ65504 GEM65504 GOI65504 GYE65504 HIA65504 HRW65504 IBS65504 ILO65504 IVK65504 JFG65504 JPC65504 JYY65504 KIU65504 KSQ65504 LCM65504 LMI65504 LWE65504 MGA65504 MPW65504 MZS65504 NJO65504 NTK65504 ODG65504 ONC65504 OWY65504 PGU65504 PQQ65504 QAM65504 QKI65504 QUE65504 REA65504 RNW65504 RXS65504 SHO65504 SRK65504 TBG65504 TLC65504 TUY65504 UEU65504 UOQ65504 UYM65504 VII65504 VSE65504 WCA65504 WLW65504 WVS65504 K131040 JG131040 TC131040 ACY131040 AMU131040 AWQ131040 BGM131040 BQI131040 CAE131040 CKA131040 CTW131040 DDS131040 DNO131040 DXK131040 EHG131040 ERC131040 FAY131040 FKU131040 FUQ131040 GEM131040 GOI131040 GYE131040 HIA131040 HRW131040 IBS131040 ILO131040 IVK131040 JFG131040 JPC131040 JYY131040 KIU131040 KSQ131040 LCM131040 LMI131040 LWE131040 MGA131040 MPW131040 MZS131040 NJO131040 NTK131040 ODG131040 ONC131040 OWY131040 PGU131040 PQQ131040 QAM131040 QKI131040 QUE131040 REA131040 RNW131040 RXS131040 SHO131040 SRK131040 TBG131040 TLC131040 TUY131040 UEU131040 UOQ131040 UYM131040 VII131040 VSE131040 WCA131040 WLW131040 WVS131040 K196576 JG196576 TC196576 ACY196576 AMU196576 AWQ196576 BGM196576 BQI196576 CAE196576 CKA196576 CTW196576 DDS196576 DNO196576 DXK196576 EHG196576 ERC196576 FAY196576 FKU196576 FUQ196576 GEM196576 GOI196576 GYE196576 HIA196576 HRW196576 IBS196576 ILO196576 IVK196576 JFG196576 JPC196576 JYY196576 KIU196576 KSQ196576 LCM196576 LMI196576 LWE196576 MGA196576 MPW196576 MZS196576 NJO196576 NTK196576 ODG196576 ONC196576 OWY196576 PGU196576 PQQ196576 QAM196576 QKI196576 QUE196576 REA196576 RNW196576 RXS196576 SHO196576 SRK196576 TBG196576 TLC196576 TUY196576 UEU196576 UOQ196576 UYM196576 VII196576 VSE196576 WCA196576 WLW196576 WVS196576 K262112 JG262112 TC262112 ACY262112 AMU262112 AWQ262112 BGM262112 BQI262112 CAE262112 CKA262112 CTW262112 DDS262112 DNO262112 DXK262112 EHG262112 ERC262112 FAY262112 FKU262112 FUQ262112 GEM262112 GOI262112 GYE262112 HIA262112 HRW262112 IBS262112 ILO262112 IVK262112 JFG262112 JPC262112 JYY262112 KIU262112 KSQ262112 LCM262112 LMI262112 LWE262112 MGA262112 MPW262112 MZS262112 NJO262112 NTK262112 ODG262112 ONC262112 OWY262112 PGU262112 PQQ262112 QAM262112 QKI262112 QUE262112 REA262112 RNW262112 RXS262112 SHO262112 SRK262112 TBG262112 TLC262112 TUY262112 UEU262112 UOQ262112 UYM262112 VII262112 VSE262112 WCA262112 WLW262112 WVS262112 K327648 JG327648 TC327648 ACY327648 AMU327648 AWQ327648 BGM327648 BQI327648 CAE327648 CKA327648 CTW327648 DDS327648 DNO327648 DXK327648 EHG327648 ERC327648 FAY327648 FKU327648 FUQ327648 GEM327648 GOI327648 GYE327648 HIA327648 HRW327648 IBS327648 ILO327648 IVK327648 JFG327648 JPC327648 JYY327648 KIU327648 KSQ327648 LCM327648 LMI327648 LWE327648 MGA327648 MPW327648 MZS327648 NJO327648 NTK327648 ODG327648 ONC327648 OWY327648 PGU327648 PQQ327648 QAM327648 QKI327648 QUE327648 REA327648 RNW327648 RXS327648 SHO327648 SRK327648 TBG327648 TLC327648 TUY327648 UEU327648 UOQ327648 UYM327648 VII327648 VSE327648 WCA327648 WLW327648 WVS327648 K393184 JG393184 TC393184 ACY393184 AMU393184 AWQ393184 BGM393184 BQI393184 CAE393184 CKA393184 CTW393184 DDS393184 DNO393184 DXK393184 EHG393184 ERC393184 FAY393184 FKU393184 FUQ393184 GEM393184 GOI393184 GYE393184 HIA393184 HRW393184 IBS393184 ILO393184 IVK393184 JFG393184 JPC393184 JYY393184 KIU393184 KSQ393184 LCM393184 LMI393184 LWE393184 MGA393184 MPW393184 MZS393184 NJO393184 NTK393184 ODG393184 ONC393184 OWY393184 PGU393184 PQQ393184 QAM393184 QKI393184 QUE393184 REA393184 RNW393184 RXS393184 SHO393184 SRK393184 TBG393184 TLC393184 TUY393184 UEU393184 UOQ393184 UYM393184 VII393184 VSE393184 WCA393184 WLW393184 WVS393184 K458720 JG458720 TC458720 ACY458720 AMU458720 AWQ458720 BGM458720 BQI458720 CAE458720 CKA458720 CTW458720 DDS458720 DNO458720 DXK458720 EHG458720 ERC458720 FAY458720 FKU458720 FUQ458720 GEM458720 GOI458720 GYE458720 HIA458720 HRW458720 IBS458720 ILO458720 IVK458720 JFG458720 JPC458720 JYY458720 KIU458720 KSQ458720 LCM458720 LMI458720 LWE458720 MGA458720 MPW458720 MZS458720 NJO458720 NTK458720 ODG458720 ONC458720 OWY458720 PGU458720 PQQ458720 QAM458720 QKI458720 QUE458720 REA458720 RNW458720 RXS458720 SHO458720 SRK458720 TBG458720 TLC458720 TUY458720 UEU458720 UOQ458720 UYM458720 VII458720 VSE458720 WCA458720 WLW458720 WVS458720 K524256 JG524256 TC524256 ACY524256 AMU524256 AWQ524256 BGM524256 BQI524256 CAE524256 CKA524256 CTW524256 DDS524256 DNO524256 DXK524256 EHG524256 ERC524256 FAY524256 FKU524256 FUQ524256 GEM524256 GOI524256 GYE524256 HIA524256 HRW524256 IBS524256 ILO524256 IVK524256 JFG524256 JPC524256 JYY524256 KIU524256 KSQ524256 LCM524256 LMI524256 LWE524256 MGA524256 MPW524256 MZS524256 NJO524256 NTK524256 ODG524256 ONC524256 OWY524256 PGU524256 PQQ524256 QAM524256 QKI524256 QUE524256 REA524256 RNW524256 RXS524256 SHO524256 SRK524256 TBG524256 TLC524256 TUY524256 UEU524256 UOQ524256 UYM524256 VII524256 VSE524256 WCA524256 WLW524256 WVS524256 K589792 JG589792 TC589792 ACY589792 AMU589792 AWQ589792 BGM589792 BQI589792 CAE589792 CKA589792 CTW589792 DDS589792 DNO589792 DXK589792 EHG589792 ERC589792 FAY589792 FKU589792 FUQ589792 GEM589792 GOI589792 GYE589792 HIA589792 HRW589792 IBS589792 ILO589792 IVK589792 JFG589792 JPC589792 JYY589792 KIU589792 KSQ589792 LCM589792 LMI589792 LWE589792 MGA589792 MPW589792 MZS589792 NJO589792 NTK589792 ODG589792 ONC589792 OWY589792 PGU589792 PQQ589792 QAM589792 QKI589792 QUE589792 REA589792 RNW589792 RXS589792 SHO589792 SRK589792 TBG589792 TLC589792 TUY589792 UEU589792 UOQ589792 UYM589792 VII589792 VSE589792 WCA589792 WLW589792 WVS589792 K655328 JG655328 TC655328 ACY655328 AMU655328 AWQ655328 BGM655328 BQI655328 CAE655328 CKA655328 CTW655328 DDS655328 DNO655328 DXK655328 EHG655328 ERC655328 FAY655328 FKU655328 FUQ655328 GEM655328 GOI655328 GYE655328 HIA655328 HRW655328 IBS655328 ILO655328 IVK655328 JFG655328 JPC655328 JYY655328 KIU655328 KSQ655328 LCM655328 LMI655328 LWE655328 MGA655328 MPW655328 MZS655328 NJO655328 NTK655328 ODG655328 ONC655328 OWY655328 PGU655328 PQQ655328 QAM655328 QKI655328 QUE655328 REA655328 RNW655328 RXS655328 SHO655328 SRK655328 TBG655328 TLC655328 TUY655328 UEU655328 UOQ655328 UYM655328 VII655328 VSE655328 WCA655328 WLW655328 WVS655328 K720864 JG720864 TC720864 ACY720864 AMU720864 AWQ720864 BGM720864 BQI720864 CAE720864 CKA720864 CTW720864 DDS720864 DNO720864 DXK720864 EHG720864 ERC720864 FAY720864 FKU720864 FUQ720864 GEM720864 GOI720864 GYE720864 HIA720864 HRW720864 IBS720864 ILO720864 IVK720864 JFG720864 JPC720864 JYY720864 KIU720864 KSQ720864 LCM720864 LMI720864 LWE720864 MGA720864 MPW720864 MZS720864 NJO720864 NTK720864 ODG720864 ONC720864 OWY720864 PGU720864 PQQ720864 QAM720864 QKI720864 QUE720864 REA720864 RNW720864 RXS720864 SHO720864 SRK720864 TBG720864 TLC720864 TUY720864 UEU720864 UOQ720864 UYM720864 VII720864 VSE720864 WCA720864 WLW720864 WVS720864 K786400 JG786400 TC786400 ACY786400 AMU786400 AWQ786400 BGM786400 BQI786400 CAE786400 CKA786400 CTW786400 DDS786400 DNO786400 DXK786400 EHG786400 ERC786400 FAY786400 FKU786400 FUQ786400 GEM786400 GOI786400 GYE786400 HIA786400 HRW786400 IBS786400 ILO786400 IVK786400 JFG786400 JPC786400 JYY786400 KIU786400 KSQ786400 LCM786400 LMI786400 LWE786400 MGA786400 MPW786400 MZS786400 NJO786400 NTK786400 ODG786400 ONC786400 OWY786400 PGU786400 PQQ786400 QAM786400 QKI786400 QUE786400 REA786400 RNW786400 RXS786400 SHO786400 SRK786400 TBG786400 TLC786400 TUY786400 UEU786400 UOQ786400 UYM786400 VII786400 VSE786400 WCA786400 WLW786400 WVS786400 K851936 JG851936 TC851936 ACY851936 AMU851936 AWQ851936 BGM851936 BQI851936 CAE851936 CKA851936 CTW851936 DDS851936 DNO851936 DXK851936 EHG851936 ERC851936 FAY851936 FKU851936 FUQ851936 GEM851936 GOI851936 GYE851936 HIA851936 HRW851936 IBS851936 ILO851936 IVK851936 JFG851936 JPC851936 JYY851936 KIU851936 KSQ851936 LCM851936 LMI851936 LWE851936 MGA851936 MPW851936 MZS851936 NJO851936 NTK851936 ODG851936 ONC851936 OWY851936 PGU851936 PQQ851936 QAM851936 QKI851936 QUE851936 REA851936 RNW851936 RXS851936 SHO851936 SRK851936 TBG851936 TLC851936 TUY851936 UEU851936 UOQ851936 UYM851936 VII851936 VSE851936 WCA851936 WLW851936 WVS851936 K917472 JG917472 TC917472 ACY917472 AMU917472 AWQ917472 BGM917472 BQI917472 CAE917472 CKA917472 CTW917472 DDS917472 DNO917472 DXK917472 EHG917472 ERC917472 FAY917472 FKU917472 FUQ917472 GEM917472 GOI917472 GYE917472 HIA917472 HRW917472 IBS917472 ILO917472 IVK917472 JFG917472 JPC917472 JYY917472 KIU917472 KSQ917472 LCM917472 LMI917472 LWE917472 MGA917472 MPW917472 MZS917472 NJO917472 NTK917472 ODG917472 ONC917472 OWY917472 PGU917472 PQQ917472 QAM917472 QKI917472 QUE917472 REA917472 RNW917472 RXS917472 SHO917472 SRK917472 TBG917472 TLC917472 TUY917472 UEU917472 UOQ917472 UYM917472 VII917472 VSE917472 WCA917472 WLW917472 WVS917472 K983008 JG983008 TC983008 ACY983008 AMU983008 AWQ983008 BGM983008 BQI983008 CAE983008 CKA983008 CTW983008 DDS983008 DNO983008 DXK983008 EHG983008 ERC983008 FAY983008 FKU983008 FUQ983008 GEM983008 GOI983008 GYE983008 HIA983008 HRW983008 IBS983008 ILO983008 IVK983008 JFG983008 JPC983008 JYY983008 KIU983008 KSQ983008 LCM983008 LMI983008 LWE983008 MGA983008 MPW983008 MZS983008 NJO983008 NTK983008 ODG983008 ONC983008 OWY983008 PGU983008 PQQ983008 QAM983008 QKI983008 QUE983008 REA983008 RNW983008 RXS983008 SHO983008 SRK983008 TBG983008 TLC983008 TUY983008 UEU983008 UOQ983008 UYM983008 VII983008 VSE983008 WCA983008 WLW983008 WVS983008 K41 JG41 TC41 ACY41 AMU41 AWQ41 BGM41 BQI41 CAE41 CKA41 CTW41 DDS41 DNO41 DXK41 EHG41 ERC41 FAY41 FKU41 FUQ41 GEM41 GOI41 GYE41 HIA41 HRW41 IBS41 ILO41 IVK41 JFG41 JPC41 JYY41 KIU41 KSQ41 LCM41 LMI41 LWE41 MGA41 MPW41 MZS41 NJO41 NTK41 ODG41 ONC41 OWY41 PGU41 PQQ41 QAM41 QKI41 QUE41 REA41 RNW41 RXS41 SHO41 SRK41 TBG41 TLC41 TUY41 UEU41 UOQ41 UYM41 VII41 VSE41 WCA41 WLW41 WVS41 K65507 JG65507 TC65507 ACY65507 AMU65507 AWQ65507 BGM65507 BQI65507 CAE65507 CKA65507 CTW65507 DDS65507 DNO65507 DXK65507 EHG65507 ERC65507 FAY65507 FKU65507 FUQ65507 GEM65507 GOI65507 GYE65507 HIA65507 HRW65507 IBS65507 ILO65507 IVK65507 JFG65507 JPC65507 JYY65507 KIU65507 KSQ65507 LCM65507 LMI65507 LWE65507 MGA65507 MPW65507 MZS65507 NJO65507 NTK65507 ODG65507 ONC65507 OWY65507 PGU65507 PQQ65507 QAM65507 QKI65507 QUE65507 REA65507 RNW65507 RXS65507 SHO65507 SRK65507 TBG65507 TLC65507 TUY65507 UEU65507 UOQ65507 UYM65507 VII65507 VSE65507 WCA65507 WLW65507 WVS65507 K131043 JG131043 TC131043 ACY131043 AMU131043 AWQ131043 BGM131043 BQI131043 CAE131043 CKA131043 CTW131043 DDS131043 DNO131043 DXK131043 EHG131043 ERC131043 FAY131043 FKU131043 FUQ131043 GEM131043 GOI131043 GYE131043 HIA131043 HRW131043 IBS131043 ILO131043 IVK131043 JFG131043 JPC131043 JYY131043 KIU131043 KSQ131043 LCM131043 LMI131043 LWE131043 MGA131043 MPW131043 MZS131043 NJO131043 NTK131043 ODG131043 ONC131043 OWY131043 PGU131043 PQQ131043 QAM131043 QKI131043 QUE131043 REA131043 RNW131043 RXS131043 SHO131043 SRK131043 TBG131043 TLC131043 TUY131043 UEU131043 UOQ131043 UYM131043 VII131043 VSE131043 WCA131043 WLW131043 WVS131043 K196579 JG196579 TC196579 ACY196579 AMU196579 AWQ196579 BGM196579 BQI196579 CAE196579 CKA196579 CTW196579 DDS196579 DNO196579 DXK196579 EHG196579 ERC196579 FAY196579 FKU196579 FUQ196579 GEM196579 GOI196579 GYE196579 HIA196579 HRW196579 IBS196579 ILO196579 IVK196579 JFG196579 JPC196579 JYY196579 KIU196579 KSQ196579 LCM196579 LMI196579 LWE196579 MGA196579 MPW196579 MZS196579 NJO196579 NTK196579 ODG196579 ONC196579 OWY196579 PGU196579 PQQ196579 QAM196579 QKI196579 QUE196579 REA196579 RNW196579 RXS196579 SHO196579 SRK196579 TBG196579 TLC196579 TUY196579 UEU196579 UOQ196579 UYM196579 VII196579 VSE196579 WCA196579 WLW196579 WVS196579 K262115 JG262115 TC262115 ACY262115 AMU262115 AWQ262115 BGM262115 BQI262115 CAE262115 CKA262115 CTW262115 DDS262115 DNO262115 DXK262115 EHG262115 ERC262115 FAY262115 FKU262115 FUQ262115 GEM262115 GOI262115 GYE262115 HIA262115 HRW262115 IBS262115 ILO262115 IVK262115 JFG262115 JPC262115 JYY262115 KIU262115 KSQ262115 LCM262115 LMI262115 LWE262115 MGA262115 MPW262115 MZS262115 NJO262115 NTK262115 ODG262115 ONC262115 OWY262115 PGU262115 PQQ262115 QAM262115 QKI262115 QUE262115 REA262115 RNW262115 RXS262115 SHO262115 SRK262115 TBG262115 TLC262115 TUY262115 UEU262115 UOQ262115 UYM262115 VII262115 VSE262115 WCA262115 WLW262115 WVS262115 K327651 JG327651 TC327651 ACY327651 AMU327651 AWQ327651 BGM327651 BQI327651 CAE327651 CKA327651 CTW327651 DDS327651 DNO327651 DXK327651 EHG327651 ERC327651 FAY327651 FKU327651 FUQ327651 GEM327651 GOI327651 GYE327651 HIA327651 HRW327651 IBS327651 ILO327651 IVK327651 JFG327651 JPC327651 JYY327651 KIU327651 KSQ327651 LCM327651 LMI327651 LWE327651 MGA327651 MPW327651 MZS327651 NJO327651 NTK327651 ODG327651 ONC327651 OWY327651 PGU327651 PQQ327651 QAM327651 QKI327651 QUE327651 REA327651 RNW327651 RXS327651 SHO327651 SRK327651 TBG327651 TLC327651 TUY327651 UEU327651 UOQ327651 UYM327651 VII327651 VSE327651 WCA327651 WLW327651 WVS327651 K393187 JG393187 TC393187 ACY393187 AMU393187 AWQ393187 BGM393187 BQI393187 CAE393187 CKA393187 CTW393187 DDS393187 DNO393187 DXK393187 EHG393187 ERC393187 FAY393187 FKU393187 FUQ393187 GEM393187 GOI393187 GYE393187 HIA393187 HRW393187 IBS393187 ILO393187 IVK393187 JFG393187 JPC393187 JYY393187 KIU393187 KSQ393187 LCM393187 LMI393187 LWE393187 MGA393187 MPW393187 MZS393187 NJO393187 NTK393187 ODG393187 ONC393187 OWY393187 PGU393187 PQQ393187 QAM393187 QKI393187 QUE393187 REA393187 RNW393187 RXS393187 SHO393187 SRK393187 TBG393187 TLC393187 TUY393187 UEU393187 UOQ393187 UYM393187 VII393187 VSE393187 WCA393187 WLW393187 WVS393187 K458723 JG458723 TC458723 ACY458723 AMU458723 AWQ458723 BGM458723 BQI458723 CAE458723 CKA458723 CTW458723 DDS458723 DNO458723 DXK458723 EHG458723 ERC458723 FAY458723 FKU458723 FUQ458723 GEM458723 GOI458723 GYE458723 HIA458723 HRW458723 IBS458723 ILO458723 IVK458723 JFG458723 JPC458723 JYY458723 KIU458723 KSQ458723 LCM458723 LMI458723 LWE458723 MGA458723 MPW458723 MZS458723 NJO458723 NTK458723 ODG458723 ONC458723 OWY458723 PGU458723 PQQ458723 QAM458723 QKI458723 QUE458723 REA458723 RNW458723 RXS458723 SHO458723 SRK458723 TBG458723 TLC458723 TUY458723 UEU458723 UOQ458723 UYM458723 VII458723 VSE458723 WCA458723 WLW458723 WVS458723 K524259 JG524259 TC524259 ACY524259 AMU524259 AWQ524259 BGM524259 BQI524259 CAE524259 CKA524259 CTW524259 DDS524259 DNO524259 DXK524259 EHG524259 ERC524259 FAY524259 FKU524259 FUQ524259 GEM524259 GOI524259 GYE524259 HIA524259 HRW524259 IBS524259 ILO524259 IVK524259 JFG524259 JPC524259 JYY524259 KIU524259 KSQ524259 LCM524259 LMI524259 LWE524259 MGA524259 MPW524259 MZS524259 NJO524259 NTK524259 ODG524259 ONC524259 OWY524259 PGU524259 PQQ524259 QAM524259 QKI524259 QUE524259 REA524259 RNW524259 RXS524259 SHO524259 SRK524259 TBG524259 TLC524259 TUY524259 UEU524259 UOQ524259 UYM524259 VII524259 VSE524259 WCA524259 WLW524259 WVS524259 K589795 JG589795 TC589795 ACY589795 AMU589795 AWQ589795 BGM589795 BQI589795 CAE589795 CKA589795 CTW589795 DDS589795 DNO589795 DXK589795 EHG589795 ERC589795 FAY589795 FKU589795 FUQ589795 GEM589795 GOI589795 GYE589795 HIA589795 HRW589795 IBS589795 ILO589795 IVK589795 JFG589795 JPC589795 JYY589795 KIU589795 KSQ589795 LCM589795 LMI589795 LWE589795 MGA589795 MPW589795 MZS589795 NJO589795 NTK589795 ODG589795 ONC589795 OWY589795 PGU589795 PQQ589795 QAM589795 QKI589795 QUE589795 REA589795 RNW589795 RXS589795 SHO589795 SRK589795 TBG589795 TLC589795 TUY589795 UEU589795 UOQ589795 UYM589795 VII589795 VSE589795 WCA589795 WLW589795 WVS589795 K655331 JG655331 TC655331 ACY655331 AMU655331 AWQ655331 BGM655331 BQI655331 CAE655331 CKA655331 CTW655331 DDS655331 DNO655331 DXK655331 EHG655331 ERC655331 FAY655331 FKU655331 FUQ655331 GEM655331 GOI655331 GYE655331 HIA655331 HRW655331 IBS655331 ILO655331 IVK655331 JFG655331 JPC655331 JYY655331 KIU655331 KSQ655331 LCM655331 LMI655331 LWE655331 MGA655331 MPW655331 MZS655331 NJO655331 NTK655331 ODG655331 ONC655331 OWY655331 PGU655331 PQQ655331 QAM655331 QKI655331 QUE655331 REA655331 RNW655331 RXS655331 SHO655331 SRK655331 TBG655331 TLC655331 TUY655331 UEU655331 UOQ655331 UYM655331 VII655331 VSE655331 WCA655331 WLW655331 WVS655331 K720867 JG720867 TC720867 ACY720867 AMU720867 AWQ720867 BGM720867 BQI720867 CAE720867 CKA720867 CTW720867 DDS720867 DNO720867 DXK720867 EHG720867 ERC720867 FAY720867 FKU720867 FUQ720867 GEM720867 GOI720867 GYE720867 HIA720867 HRW720867 IBS720867 ILO720867 IVK720867 JFG720867 JPC720867 JYY720867 KIU720867 KSQ720867 LCM720867 LMI720867 LWE720867 MGA720867 MPW720867 MZS720867 NJO720867 NTK720867 ODG720867 ONC720867 OWY720867 PGU720867 PQQ720867 QAM720867 QKI720867 QUE720867 REA720867 RNW720867 RXS720867 SHO720867 SRK720867 TBG720867 TLC720867 TUY720867 UEU720867 UOQ720867 UYM720867 VII720867 VSE720867 WCA720867 WLW720867 WVS720867 K786403 JG786403 TC786403 ACY786403 AMU786403 AWQ786403 BGM786403 BQI786403 CAE786403 CKA786403 CTW786403 DDS786403 DNO786403 DXK786403 EHG786403 ERC786403 FAY786403 FKU786403 FUQ786403 GEM786403 GOI786403 GYE786403 HIA786403 HRW786403 IBS786403 ILO786403 IVK786403 JFG786403 JPC786403 JYY786403 KIU786403 KSQ786403 LCM786403 LMI786403 LWE786403 MGA786403 MPW786403 MZS786403 NJO786403 NTK786403 ODG786403 ONC786403 OWY786403 PGU786403 PQQ786403 QAM786403 QKI786403 QUE786403 REA786403 RNW786403 RXS786403 SHO786403 SRK786403 TBG786403 TLC786403 TUY786403 UEU786403 UOQ786403 UYM786403 VII786403 VSE786403 WCA786403 WLW786403 WVS786403 K851939 JG851939 TC851939 ACY851939 AMU851939 AWQ851939 BGM851939 BQI851939 CAE851939 CKA851939 CTW851939 DDS851939 DNO851939 DXK851939 EHG851939 ERC851939 FAY851939 FKU851939 FUQ851939 GEM851939 GOI851939 GYE851939 HIA851939 HRW851939 IBS851939 ILO851939 IVK851939 JFG851939 JPC851939 JYY851939 KIU851939 KSQ851939 LCM851939 LMI851939 LWE851939 MGA851939 MPW851939 MZS851939 NJO851939 NTK851939 ODG851939 ONC851939 OWY851939 PGU851939 PQQ851939 QAM851939 QKI851939 QUE851939 REA851939 RNW851939 RXS851939 SHO851939 SRK851939 TBG851939 TLC851939 TUY851939 UEU851939 UOQ851939 UYM851939 VII851939 VSE851939 WCA851939 WLW851939 WVS851939 K917475 JG917475 TC917475 ACY917475 AMU917475 AWQ917475 BGM917475 BQI917475 CAE917475 CKA917475 CTW917475 DDS917475 DNO917475 DXK917475 EHG917475 ERC917475 FAY917475 FKU917475 FUQ917475 GEM917475 GOI917475 GYE917475 HIA917475 HRW917475 IBS917475 ILO917475 IVK917475 JFG917475 JPC917475 JYY917475 KIU917475 KSQ917475 LCM917475 LMI917475 LWE917475 MGA917475 MPW917475 MZS917475 NJO917475 NTK917475 ODG917475 ONC917475 OWY917475 PGU917475 PQQ917475 QAM917475 QKI917475 QUE917475 REA917475 RNW917475 RXS917475 SHO917475 SRK917475 TBG917475 TLC917475 TUY917475 UEU917475 UOQ917475 UYM917475 VII917475 VSE917475 WCA917475 WLW917475 WVS917475 K983011 JG983011 TC983011 ACY983011 AMU983011 AWQ983011 BGM983011 BQI983011 CAE983011 CKA983011 CTW983011 DDS983011 DNO983011 DXK983011 EHG983011 ERC983011 FAY983011 FKU983011 FUQ983011 GEM983011 GOI983011 GYE983011 HIA983011 HRW983011 IBS983011 ILO983011 IVK983011 JFG983011 JPC983011 JYY983011 KIU983011 KSQ983011 LCM983011 LMI983011 LWE983011 MGA983011 MPW983011 MZS983011 NJO983011 NTK983011 ODG983011 ONC983011 OWY983011 PGU983011 PQQ983011 QAM983011 QKI983011 QUE983011 REA983011 RNW983011 RXS983011 SHO983011 SRK983011 TBG983011 TLC983011 TUY983011 UEU983011 UOQ983011 UYM983011 VII983011 VSE983011 WCA983011 WLW983011 WVS983011 C38 IY38 SU38 ACQ38 AMM38 AWI38 BGE38 BQA38 BZW38 CJS38 CTO38 DDK38 DNG38 DXC38 EGY38 EQU38 FAQ38 FKM38 FUI38 GEE38 GOA38 GXW38 HHS38 HRO38 IBK38 ILG38 IVC38 JEY38 JOU38 JYQ38 KIM38 KSI38 LCE38 LMA38 LVW38 MFS38 MPO38 MZK38 NJG38 NTC38 OCY38 OMU38 OWQ38 PGM38 PQI38 QAE38 QKA38 QTW38 RDS38 RNO38 RXK38 SHG38 SRC38 TAY38 TKU38 TUQ38 UEM38 UOI38 UYE38 VIA38 VRW38 WBS38 WLO38 WVK38 C65504 IY65504 SU65504 ACQ65504 AMM65504 AWI65504 BGE65504 BQA65504 BZW65504 CJS65504 CTO65504 DDK65504 DNG65504 DXC65504 EGY65504 EQU65504 FAQ65504 FKM65504 FUI65504 GEE65504 GOA65504 GXW65504 HHS65504 HRO65504 IBK65504 ILG65504 IVC65504 JEY65504 JOU65504 JYQ65504 KIM65504 KSI65504 LCE65504 LMA65504 LVW65504 MFS65504 MPO65504 MZK65504 NJG65504 NTC65504 OCY65504 OMU65504 OWQ65504 PGM65504 PQI65504 QAE65504 QKA65504 QTW65504 RDS65504 RNO65504 RXK65504 SHG65504 SRC65504 TAY65504 TKU65504 TUQ65504 UEM65504 UOI65504 UYE65504 VIA65504 VRW65504 WBS65504 WLO65504 WVK65504 C131040 IY131040 SU131040 ACQ131040 AMM131040 AWI131040 BGE131040 BQA131040 BZW131040 CJS131040 CTO131040 DDK131040 DNG131040 DXC131040 EGY131040 EQU131040 FAQ131040 FKM131040 FUI131040 GEE131040 GOA131040 GXW131040 HHS131040 HRO131040 IBK131040 ILG131040 IVC131040 JEY131040 JOU131040 JYQ131040 KIM131040 KSI131040 LCE131040 LMA131040 LVW131040 MFS131040 MPO131040 MZK131040 NJG131040 NTC131040 OCY131040 OMU131040 OWQ131040 PGM131040 PQI131040 QAE131040 QKA131040 QTW131040 RDS131040 RNO131040 RXK131040 SHG131040 SRC131040 TAY131040 TKU131040 TUQ131040 UEM131040 UOI131040 UYE131040 VIA131040 VRW131040 WBS131040 WLO131040 WVK131040 C196576 IY196576 SU196576 ACQ196576 AMM196576 AWI196576 BGE196576 BQA196576 BZW196576 CJS196576 CTO196576 DDK196576 DNG196576 DXC196576 EGY196576 EQU196576 FAQ196576 FKM196576 FUI196576 GEE196576 GOA196576 GXW196576 HHS196576 HRO196576 IBK196576 ILG196576 IVC196576 JEY196576 JOU196576 JYQ196576 KIM196576 KSI196576 LCE196576 LMA196576 LVW196576 MFS196576 MPO196576 MZK196576 NJG196576 NTC196576 OCY196576 OMU196576 OWQ196576 PGM196576 PQI196576 QAE196576 QKA196576 QTW196576 RDS196576 RNO196576 RXK196576 SHG196576 SRC196576 TAY196576 TKU196576 TUQ196576 UEM196576 UOI196576 UYE196576 VIA196576 VRW196576 WBS196576 WLO196576 WVK196576 C262112 IY262112 SU262112 ACQ262112 AMM262112 AWI262112 BGE262112 BQA262112 BZW262112 CJS262112 CTO262112 DDK262112 DNG262112 DXC262112 EGY262112 EQU262112 FAQ262112 FKM262112 FUI262112 GEE262112 GOA262112 GXW262112 HHS262112 HRO262112 IBK262112 ILG262112 IVC262112 JEY262112 JOU262112 JYQ262112 KIM262112 KSI262112 LCE262112 LMA262112 LVW262112 MFS262112 MPO262112 MZK262112 NJG262112 NTC262112 OCY262112 OMU262112 OWQ262112 PGM262112 PQI262112 QAE262112 QKA262112 QTW262112 RDS262112 RNO262112 RXK262112 SHG262112 SRC262112 TAY262112 TKU262112 TUQ262112 UEM262112 UOI262112 UYE262112 VIA262112 VRW262112 WBS262112 WLO262112 WVK262112 C327648 IY327648 SU327648 ACQ327648 AMM327648 AWI327648 BGE327648 BQA327648 BZW327648 CJS327648 CTO327648 DDK327648 DNG327648 DXC327648 EGY327648 EQU327648 FAQ327648 FKM327648 FUI327648 GEE327648 GOA327648 GXW327648 HHS327648 HRO327648 IBK327648 ILG327648 IVC327648 JEY327648 JOU327648 JYQ327648 KIM327648 KSI327648 LCE327648 LMA327648 LVW327648 MFS327648 MPO327648 MZK327648 NJG327648 NTC327648 OCY327648 OMU327648 OWQ327648 PGM327648 PQI327648 QAE327648 QKA327648 QTW327648 RDS327648 RNO327648 RXK327648 SHG327648 SRC327648 TAY327648 TKU327648 TUQ327648 UEM327648 UOI327648 UYE327648 VIA327648 VRW327648 WBS327648 WLO327648 WVK327648 C393184 IY393184 SU393184 ACQ393184 AMM393184 AWI393184 BGE393184 BQA393184 BZW393184 CJS393184 CTO393184 DDK393184 DNG393184 DXC393184 EGY393184 EQU393184 FAQ393184 FKM393184 FUI393184 GEE393184 GOA393184 GXW393184 HHS393184 HRO393184 IBK393184 ILG393184 IVC393184 JEY393184 JOU393184 JYQ393184 KIM393184 KSI393184 LCE393184 LMA393184 LVW393184 MFS393184 MPO393184 MZK393184 NJG393184 NTC393184 OCY393184 OMU393184 OWQ393184 PGM393184 PQI393184 QAE393184 QKA393184 QTW393184 RDS393184 RNO393184 RXK393184 SHG393184 SRC393184 TAY393184 TKU393184 TUQ393184 UEM393184 UOI393184 UYE393184 VIA393184 VRW393184 WBS393184 WLO393184 WVK393184 C458720 IY458720 SU458720 ACQ458720 AMM458720 AWI458720 BGE458720 BQA458720 BZW458720 CJS458720 CTO458720 DDK458720 DNG458720 DXC458720 EGY458720 EQU458720 FAQ458720 FKM458720 FUI458720 GEE458720 GOA458720 GXW458720 HHS458720 HRO458720 IBK458720 ILG458720 IVC458720 JEY458720 JOU458720 JYQ458720 KIM458720 KSI458720 LCE458720 LMA458720 LVW458720 MFS458720 MPO458720 MZK458720 NJG458720 NTC458720 OCY458720 OMU458720 OWQ458720 PGM458720 PQI458720 QAE458720 QKA458720 QTW458720 RDS458720 RNO458720 RXK458720 SHG458720 SRC458720 TAY458720 TKU458720 TUQ458720 UEM458720 UOI458720 UYE458720 VIA458720 VRW458720 WBS458720 WLO458720 WVK458720 C524256 IY524256 SU524256 ACQ524256 AMM524256 AWI524256 BGE524256 BQA524256 BZW524256 CJS524256 CTO524256 DDK524256 DNG524256 DXC524256 EGY524256 EQU524256 FAQ524256 FKM524256 FUI524256 GEE524256 GOA524256 GXW524256 HHS524256 HRO524256 IBK524256 ILG524256 IVC524256 JEY524256 JOU524256 JYQ524256 KIM524256 KSI524256 LCE524256 LMA524256 LVW524256 MFS524256 MPO524256 MZK524256 NJG524256 NTC524256 OCY524256 OMU524256 OWQ524256 PGM524256 PQI524256 QAE524256 QKA524256 QTW524256 RDS524256 RNO524256 RXK524256 SHG524256 SRC524256 TAY524256 TKU524256 TUQ524256 UEM524256 UOI524256 UYE524256 VIA524256 VRW524256 WBS524256 WLO524256 WVK524256 C589792 IY589792 SU589792 ACQ589792 AMM589792 AWI589792 BGE589792 BQA589792 BZW589792 CJS589792 CTO589792 DDK589792 DNG589792 DXC589792 EGY589792 EQU589792 FAQ589792 FKM589792 FUI589792 GEE589792 GOA589792 GXW589792 HHS589792 HRO589792 IBK589792 ILG589792 IVC589792 JEY589792 JOU589792 JYQ589792 KIM589792 KSI589792 LCE589792 LMA589792 LVW589792 MFS589792 MPO589792 MZK589792 NJG589792 NTC589792 OCY589792 OMU589792 OWQ589792 PGM589792 PQI589792 QAE589792 QKA589792 QTW589792 RDS589792 RNO589792 RXK589792 SHG589792 SRC589792 TAY589792 TKU589792 TUQ589792 UEM589792 UOI589792 UYE589792 VIA589792 VRW589792 WBS589792 WLO589792 WVK589792 C655328 IY655328 SU655328 ACQ655328 AMM655328 AWI655328 BGE655328 BQA655328 BZW655328 CJS655328 CTO655328 DDK655328 DNG655328 DXC655328 EGY655328 EQU655328 FAQ655328 FKM655328 FUI655328 GEE655328 GOA655328 GXW655328 HHS655328 HRO655328 IBK655328 ILG655328 IVC655328 JEY655328 JOU655328 JYQ655328 KIM655328 KSI655328 LCE655328 LMA655328 LVW655328 MFS655328 MPO655328 MZK655328 NJG655328 NTC655328 OCY655328 OMU655328 OWQ655328 PGM655328 PQI655328 QAE655328 QKA655328 QTW655328 RDS655328 RNO655328 RXK655328 SHG655328 SRC655328 TAY655328 TKU655328 TUQ655328 UEM655328 UOI655328 UYE655328 VIA655328 VRW655328 WBS655328 WLO655328 WVK655328 C720864 IY720864 SU720864 ACQ720864 AMM720864 AWI720864 BGE720864 BQA720864 BZW720864 CJS720864 CTO720864 DDK720864 DNG720864 DXC720864 EGY720864 EQU720864 FAQ720864 FKM720864 FUI720864 GEE720864 GOA720864 GXW720864 HHS720864 HRO720864 IBK720864 ILG720864 IVC720864 JEY720864 JOU720864 JYQ720864 KIM720864 KSI720864 LCE720864 LMA720864 LVW720864 MFS720864 MPO720864 MZK720864 NJG720864 NTC720864 OCY720864 OMU720864 OWQ720864 PGM720864 PQI720864 QAE720864 QKA720864 QTW720864 RDS720864 RNO720864 RXK720864 SHG720864 SRC720864 TAY720864 TKU720864 TUQ720864 UEM720864 UOI720864 UYE720864 VIA720864 VRW720864 WBS720864 WLO720864 WVK720864 C786400 IY786400 SU786400 ACQ786400 AMM786400 AWI786400 BGE786400 BQA786400 BZW786400 CJS786400 CTO786400 DDK786400 DNG786400 DXC786400 EGY786400 EQU786400 FAQ786400 FKM786400 FUI786400 GEE786400 GOA786400 GXW786400 HHS786400 HRO786400 IBK786400 ILG786400 IVC786400 JEY786400 JOU786400 JYQ786400 KIM786400 KSI786400 LCE786400 LMA786400 LVW786400 MFS786400 MPO786400 MZK786400 NJG786400 NTC786400 OCY786400 OMU786400 OWQ786400 PGM786400 PQI786400 QAE786400 QKA786400 QTW786400 RDS786400 RNO786400 RXK786400 SHG786400 SRC786400 TAY786400 TKU786400 TUQ786400 UEM786400 UOI786400 UYE786400 VIA786400 VRW786400 WBS786400 WLO786400 WVK786400 C851936 IY851936 SU851936 ACQ851936 AMM851936 AWI851936 BGE851936 BQA851936 BZW851936 CJS851936 CTO851936 DDK851936 DNG851936 DXC851936 EGY851936 EQU851936 FAQ851936 FKM851936 FUI851936 GEE851936 GOA851936 GXW851936 HHS851936 HRO851936 IBK851936 ILG851936 IVC851936 JEY851936 JOU851936 JYQ851936 KIM851936 KSI851936 LCE851936 LMA851936 LVW851936 MFS851936 MPO851936 MZK851936 NJG851936 NTC851936 OCY851936 OMU851936 OWQ851936 PGM851936 PQI851936 QAE851936 QKA851936 QTW851936 RDS851936 RNO851936 RXK851936 SHG851936 SRC851936 TAY851936 TKU851936 TUQ851936 UEM851936 UOI851936 UYE851936 VIA851936 VRW851936 WBS851936 WLO851936 WVK851936 C917472 IY917472 SU917472 ACQ917472 AMM917472 AWI917472 BGE917472 BQA917472 BZW917472 CJS917472 CTO917472 DDK917472 DNG917472 DXC917472 EGY917472 EQU917472 FAQ917472 FKM917472 FUI917472 GEE917472 GOA917472 GXW917472 HHS917472 HRO917472 IBK917472 ILG917472 IVC917472 JEY917472 JOU917472 JYQ917472 KIM917472 KSI917472 LCE917472 LMA917472 LVW917472 MFS917472 MPO917472 MZK917472 NJG917472 NTC917472 OCY917472 OMU917472 OWQ917472 PGM917472 PQI917472 QAE917472 QKA917472 QTW917472 RDS917472 RNO917472 RXK917472 SHG917472 SRC917472 TAY917472 TKU917472 TUQ917472 UEM917472 UOI917472 UYE917472 VIA917472 VRW917472 WBS917472 WLO917472 WVK917472 C983008 IY983008 SU983008 ACQ983008 AMM983008 AWI983008 BGE983008 BQA983008 BZW983008 CJS983008 CTO983008 DDK983008 DNG983008 DXC983008 EGY983008 EQU983008 FAQ983008 FKM983008 FUI983008 GEE983008 GOA983008 GXW983008 HHS983008 HRO983008 IBK983008 ILG983008 IVC983008 JEY983008 JOU983008 JYQ983008 KIM983008 KSI983008 LCE983008 LMA983008 LVW983008 MFS983008 MPO983008 MZK983008 NJG983008 NTC983008 OCY983008 OMU983008 OWQ983008 PGM983008 PQI983008 QAE983008 QKA983008 QTW983008 RDS983008 RNO983008 RXK983008 SHG983008 SRC983008 TAY983008 TKU983008 TUQ983008 UEM983008 UOI983008 UYE983008 VIA983008 VRW983008 WBS983008 WLO983008 WVK983008 C41 IY41 SU41 ACQ41 AMM41 AWI41 BGE41 BQA41 BZW41 CJS41 CTO41 DDK41 DNG41 DXC41 EGY41 EQU41 FAQ41 FKM41 FUI41 GEE41 GOA41 GXW41 HHS41 HRO41 IBK41 ILG41 IVC41 JEY41 JOU41 JYQ41 KIM41 KSI41 LCE41 LMA41 LVW41 MFS41 MPO41 MZK41 NJG41 NTC41 OCY41 OMU41 OWQ41 PGM41 PQI41 QAE41 QKA41 QTW41 RDS41 RNO41 RXK41 SHG41 SRC41 TAY41 TKU41 TUQ41 UEM41 UOI41 UYE41 VIA41 VRW41 WBS41 WLO41 WVK41 C65507 IY65507 SU65507 ACQ65507 AMM65507 AWI65507 BGE65507 BQA65507 BZW65507 CJS65507 CTO65507 DDK65507 DNG65507 DXC65507 EGY65507 EQU65507 FAQ65507 FKM65507 FUI65507 GEE65507 GOA65507 GXW65507 HHS65507 HRO65507 IBK65507 ILG65507 IVC65507 JEY65507 JOU65507 JYQ65507 KIM65507 KSI65507 LCE65507 LMA65507 LVW65507 MFS65507 MPO65507 MZK65507 NJG65507 NTC65507 OCY65507 OMU65507 OWQ65507 PGM65507 PQI65507 QAE65507 QKA65507 QTW65507 RDS65507 RNO65507 RXK65507 SHG65507 SRC65507 TAY65507 TKU65507 TUQ65507 UEM65507 UOI65507 UYE65507 VIA65507 VRW65507 WBS65507 WLO65507 WVK65507 C131043 IY131043 SU131043 ACQ131043 AMM131043 AWI131043 BGE131043 BQA131043 BZW131043 CJS131043 CTO131043 DDK131043 DNG131043 DXC131043 EGY131043 EQU131043 FAQ131043 FKM131043 FUI131043 GEE131043 GOA131043 GXW131043 HHS131043 HRO131043 IBK131043 ILG131043 IVC131043 JEY131043 JOU131043 JYQ131043 KIM131043 KSI131043 LCE131043 LMA131043 LVW131043 MFS131043 MPO131043 MZK131043 NJG131043 NTC131043 OCY131043 OMU131043 OWQ131043 PGM131043 PQI131043 QAE131043 QKA131043 QTW131043 RDS131043 RNO131043 RXK131043 SHG131043 SRC131043 TAY131043 TKU131043 TUQ131043 UEM131043 UOI131043 UYE131043 VIA131043 VRW131043 WBS131043 WLO131043 WVK131043 C196579 IY196579 SU196579 ACQ196579 AMM196579 AWI196579 BGE196579 BQA196579 BZW196579 CJS196579 CTO196579 DDK196579 DNG196579 DXC196579 EGY196579 EQU196579 FAQ196579 FKM196579 FUI196579 GEE196579 GOA196579 GXW196579 HHS196579 HRO196579 IBK196579 ILG196579 IVC196579 JEY196579 JOU196579 JYQ196579 KIM196579 KSI196579 LCE196579 LMA196579 LVW196579 MFS196579 MPO196579 MZK196579 NJG196579 NTC196579 OCY196579 OMU196579 OWQ196579 PGM196579 PQI196579 QAE196579 QKA196579 QTW196579 RDS196579 RNO196579 RXK196579 SHG196579 SRC196579 TAY196579 TKU196579 TUQ196579 UEM196579 UOI196579 UYE196579 VIA196579 VRW196579 WBS196579 WLO196579 WVK196579 C262115 IY262115 SU262115 ACQ262115 AMM262115 AWI262115 BGE262115 BQA262115 BZW262115 CJS262115 CTO262115 DDK262115 DNG262115 DXC262115 EGY262115 EQU262115 FAQ262115 FKM262115 FUI262115 GEE262115 GOA262115 GXW262115 HHS262115 HRO262115 IBK262115 ILG262115 IVC262115 JEY262115 JOU262115 JYQ262115 KIM262115 KSI262115 LCE262115 LMA262115 LVW262115 MFS262115 MPO262115 MZK262115 NJG262115 NTC262115 OCY262115 OMU262115 OWQ262115 PGM262115 PQI262115 QAE262115 QKA262115 QTW262115 RDS262115 RNO262115 RXK262115 SHG262115 SRC262115 TAY262115 TKU262115 TUQ262115 UEM262115 UOI262115 UYE262115 VIA262115 VRW262115 WBS262115 WLO262115 WVK262115 C327651 IY327651 SU327651 ACQ327651 AMM327651 AWI327651 BGE327651 BQA327651 BZW327651 CJS327651 CTO327651 DDK327651 DNG327651 DXC327651 EGY327651 EQU327651 FAQ327651 FKM327651 FUI327651 GEE327651 GOA327651 GXW327651 HHS327651 HRO327651 IBK327651 ILG327651 IVC327651 JEY327651 JOU327651 JYQ327651 KIM327651 KSI327651 LCE327651 LMA327651 LVW327651 MFS327651 MPO327651 MZK327651 NJG327651 NTC327651 OCY327651 OMU327651 OWQ327651 PGM327651 PQI327651 QAE327651 QKA327651 QTW327651 RDS327651 RNO327651 RXK327651 SHG327651 SRC327651 TAY327651 TKU327651 TUQ327651 UEM327651 UOI327651 UYE327651 VIA327651 VRW327651 WBS327651 WLO327651 WVK327651 C393187 IY393187 SU393187 ACQ393187 AMM393187 AWI393187 BGE393187 BQA393187 BZW393187 CJS393187 CTO393187 DDK393187 DNG393187 DXC393187 EGY393187 EQU393187 FAQ393187 FKM393187 FUI393187 GEE393187 GOA393187 GXW393187 HHS393187 HRO393187 IBK393187 ILG393187 IVC393187 JEY393187 JOU393187 JYQ393187 KIM393187 KSI393187 LCE393187 LMA393187 LVW393187 MFS393187 MPO393187 MZK393187 NJG393187 NTC393187 OCY393187 OMU393187 OWQ393187 PGM393187 PQI393187 QAE393187 QKA393187 QTW393187 RDS393187 RNO393187 RXK393187 SHG393187 SRC393187 TAY393187 TKU393187 TUQ393187 UEM393187 UOI393187 UYE393187 VIA393187 VRW393187 WBS393187 WLO393187 WVK393187 C458723 IY458723 SU458723 ACQ458723 AMM458723 AWI458723 BGE458723 BQA458723 BZW458723 CJS458723 CTO458723 DDK458723 DNG458723 DXC458723 EGY458723 EQU458723 FAQ458723 FKM458723 FUI458723 GEE458723 GOA458723 GXW458723 HHS458723 HRO458723 IBK458723 ILG458723 IVC458723 JEY458723 JOU458723 JYQ458723 KIM458723 KSI458723 LCE458723 LMA458723 LVW458723 MFS458723 MPO458723 MZK458723 NJG458723 NTC458723 OCY458723 OMU458723 OWQ458723 PGM458723 PQI458723 QAE458723 QKA458723 QTW458723 RDS458723 RNO458723 RXK458723 SHG458723 SRC458723 TAY458723 TKU458723 TUQ458723 UEM458723 UOI458723 UYE458723 VIA458723 VRW458723 WBS458723 WLO458723 WVK458723 C524259 IY524259 SU524259 ACQ524259 AMM524259 AWI524259 BGE524259 BQA524259 BZW524259 CJS524259 CTO524259 DDK524259 DNG524259 DXC524259 EGY524259 EQU524259 FAQ524259 FKM524259 FUI524259 GEE524259 GOA524259 GXW524259 HHS524259 HRO524259 IBK524259 ILG524259 IVC524259 JEY524259 JOU524259 JYQ524259 KIM524259 KSI524259 LCE524259 LMA524259 LVW524259 MFS524259 MPO524259 MZK524259 NJG524259 NTC524259 OCY524259 OMU524259 OWQ524259 PGM524259 PQI524259 QAE524259 QKA524259 QTW524259 RDS524259 RNO524259 RXK524259 SHG524259 SRC524259 TAY524259 TKU524259 TUQ524259 UEM524259 UOI524259 UYE524259 VIA524259 VRW524259 WBS524259 WLO524259 WVK524259 C589795 IY589795 SU589795 ACQ589795 AMM589795 AWI589795 BGE589795 BQA589795 BZW589795 CJS589795 CTO589795 DDK589795 DNG589795 DXC589795 EGY589795 EQU589795 FAQ589795 FKM589795 FUI589795 GEE589795 GOA589795 GXW589795 HHS589795 HRO589795 IBK589795 ILG589795 IVC589795 JEY589795 JOU589795 JYQ589795 KIM589795 KSI589795 LCE589795 LMA589795 LVW589795 MFS589795 MPO589795 MZK589795 NJG589795 NTC589795 OCY589795 OMU589795 OWQ589795 PGM589795 PQI589795 QAE589795 QKA589795 QTW589795 RDS589795 RNO589795 RXK589795 SHG589795 SRC589795 TAY589795 TKU589795 TUQ589795 UEM589795 UOI589795 UYE589795 VIA589795 VRW589795 WBS589795 WLO589795 WVK589795 C655331 IY655331 SU655331 ACQ655331 AMM655331 AWI655331 BGE655331 BQA655331 BZW655331 CJS655331 CTO655331 DDK655331 DNG655331 DXC655331 EGY655331 EQU655331 FAQ655331 FKM655331 FUI655331 GEE655331 GOA655331 GXW655331 HHS655331 HRO655331 IBK655331 ILG655331 IVC655331 JEY655331 JOU655331 JYQ655331 KIM655331 KSI655331 LCE655331 LMA655331 LVW655331 MFS655331 MPO655331 MZK655331 NJG655331 NTC655331 OCY655331 OMU655331 OWQ655331 PGM655331 PQI655331 QAE655331 QKA655331 QTW655331 RDS655331 RNO655331 RXK655331 SHG655331 SRC655331 TAY655331 TKU655331 TUQ655331 UEM655331 UOI655331 UYE655331 VIA655331 VRW655331 WBS655331 WLO655331 WVK655331 C720867 IY720867 SU720867 ACQ720867 AMM720867 AWI720867 BGE720867 BQA720867 BZW720867 CJS720867 CTO720867 DDK720867 DNG720867 DXC720867 EGY720867 EQU720867 FAQ720867 FKM720867 FUI720867 GEE720867 GOA720867 GXW720867 HHS720867 HRO720867 IBK720867 ILG720867 IVC720867 JEY720867 JOU720867 JYQ720867 KIM720867 KSI720867 LCE720867 LMA720867 LVW720867 MFS720867 MPO720867 MZK720867 NJG720867 NTC720867 OCY720867 OMU720867 OWQ720867 PGM720867 PQI720867 QAE720867 QKA720867 QTW720867 RDS720867 RNO720867 RXK720867 SHG720867 SRC720867 TAY720867 TKU720867 TUQ720867 UEM720867 UOI720867 UYE720867 VIA720867 VRW720867 WBS720867 WLO720867 WVK720867 C786403 IY786403 SU786403 ACQ786403 AMM786403 AWI786403 BGE786403 BQA786403 BZW786403 CJS786403 CTO786403 DDK786403 DNG786403 DXC786403 EGY786403 EQU786403 FAQ786403 FKM786403 FUI786403 GEE786403 GOA786403 GXW786403 HHS786403 HRO786403 IBK786403 ILG786403 IVC786403 JEY786403 JOU786403 JYQ786403 KIM786403 KSI786403 LCE786403 LMA786403 LVW786403 MFS786403 MPO786403 MZK786403 NJG786403 NTC786403 OCY786403 OMU786403 OWQ786403 PGM786403 PQI786403 QAE786403 QKA786403 QTW786403 RDS786403 RNO786403 RXK786403 SHG786403 SRC786403 TAY786403 TKU786403 TUQ786403 UEM786403 UOI786403 UYE786403 VIA786403 VRW786403 WBS786403 WLO786403 WVK786403 C851939 IY851939 SU851939 ACQ851939 AMM851939 AWI851939 BGE851939 BQA851939 BZW851939 CJS851939 CTO851939 DDK851939 DNG851939 DXC851939 EGY851939 EQU851939 FAQ851939 FKM851939 FUI851939 GEE851939 GOA851939 GXW851939 HHS851939 HRO851939 IBK851939 ILG851939 IVC851939 JEY851939 JOU851939 JYQ851939 KIM851939 KSI851939 LCE851939 LMA851939 LVW851939 MFS851939 MPO851939 MZK851939 NJG851939 NTC851939 OCY851939 OMU851939 OWQ851939 PGM851939 PQI851939 QAE851939 QKA851939 QTW851939 RDS851939 RNO851939 RXK851939 SHG851939 SRC851939 TAY851939 TKU851939 TUQ851939 UEM851939 UOI851939 UYE851939 VIA851939 VRW851939 WBS851939 WLO851939 WVK851939 C917475 IY917475 SU917475 ACQ917475 AMM917475 AWI917475 BGE917475 BQA917475 BZW917475 CJS917475 CTO917475 DDK917475 DNG917475 DXC917475 EGY917475 EQU917475 FAQ917475 FKM917475 FUI917475 GEE917475 GOA917475 GXW917475 HHS917475 HRO917475 IBK917475 ILG917475 IVC917475 JEY917475 JOU917475 JYQ917475 KIM917475 KSI917475 LCE917475 LMA917475 LVW917475 MFS917475 MPO917475 MZK917475 NJG917475 NTC917475 OCY917475 OMU917475 OWQ917475 PGM917475 PQI917475 QAE917475 QKA917475 QTW917475 RDS917475 RNO917475 RXK917475 SHG917475 SRC917475 TAY917475 TKU917475 TUQ917475 UEM917475 UOI917475 UYE917475 VIA917475 VRW917475 WBS917475 WLO917475 WVK917475 C983011 IY983011 SU983011 ACQ983011 AMM983011 AWI983011 BGE983011 BQA983011 BZW983011 CJS983011 CTO983011 DDK983011 DNG983011 DXC983011 EGY983011 EQU983011 FAQ983011 FKM983011 FUI983011 GEE983011 GOA983011 GXW983011 HHS983011 HRO983011 IBK983011 ILG983011 IVC983011 JEY983011 JOU983011 JYQ983011 KIM983011 KSI983011 LCE983011 LMA983011 LVW983011 MFS983011 MPO983011 MZK983011 NJG983011 NTC983011 OCY983011 OMU983011 OWQ983011 PGM983011 PQI983011 QAE983011 QKA983011 QTW983011 RDS983011 RNO983011 RXK983011 SHG983011 SRC983011 TAY983011 TKU983011 TUQ983011 UEM983011 UOI983011 UYE983011 VIA983011 VRW983011 WBS983011 WLO983011 WVK983011 C43 IY43 SU43 ACQ43 AMM43 AWI43 BGE43 BQA43 BZW43 CJS43 CTO43 DDK43 DNG43 DXC43 EGY43 EQU43 FAQ43 FKM43 FUI43 GEE43 GOA43 GXW43 HHS43 HRO43 IBK43 ILG43 IVC43 JEY43 JOU43 JYQ43 KIM43 KSI43 LCE43 LMA43 LVW43 MFS43 MPO43 MZK43 NJG43 NTC43 OCY43 OMU43 OWQ43 PGM43 PQI43 QAE43 QKA43 QTW43 RDS43 RNO43 RXK43 SHG43 SRC43 TAY43 TKU43 TUQ43 UEM43 UOI43 UYE43 VIA43 VRW43 WBS43 WLO43 WVK43 C65509 IY65509 SU65509 ACQ65509 AMM65509 AWI65509 BGE65509 BQA65509 BZW65509 CJS65509 CTO65509 DDK65509 DNG65509 DXC65509 EGY65509 EQU65509 FAQ65509 FKM65509 FUI65509 GEE65509 GOA65509 GXW65509 HHS65509 HRO65509 IBK65509 ILG65509 IVC65509 JEY65509 JOU65509 JYQ65509 KIM65509 KSI65509 LCE65509 LMA65509 LVW65509 MFS65509 MPO65509 MZK65509 NJG65509 NTC65509 OCY65509 OMU65509 OWQ65509 PGM65509 PQI65509 QAE65509 QKA65509 QTW65509 RDS65509 RNO65509 RXK65509 SHG65509 SRC65509 TAY65509 TKU65509 TUQ65509 UEM65509 UOI65509 UYE65509 VIA65509 VRW65509 WBS65509 WLO65509 WVK65509 C131045 IY131045 SU131045 ACQ131045 AMM131045 AWI131045 BGE131045 BQA131045 BZW131045 CJS131045 CTO131045 DDK131045 DNG131045 DXC131045 EGY131045 EQU131045 FAQ131045 FKM131045 FUI131045 GEE131045 GOA131045 GXW131045 HHS131045 HRO131045 IBK131045 ILG131045 IVC131045 JEY131045 JOU131045 JYQ131045 KIM131045 KSI131045 LCE131045 LMA131045 LVW131045 MFS131045 MPO131045 MZK131045 NJG131045 NTC131045 OCY131045 OMU131045 OWQ131045 PGM131045 PQI131045 QAE131045 QKA131045 QTW131045 RDS131045 RNO131045 RXK131045 SHG131045 SRC131045 TAY131045 TKU131045 TUQ131045 UEM131045 UOI131045 UYE131045 VIA131045 VRW131045 WBS131045 WLO131045 WVK131045 C196581 IY196581 SU196581 ACQ196581 AMM196581 AWI196581 BGE196581 BQA196581 BZW196581 CJS196581 CTO196581 DDK196581 DNG196581 DXC196581 EGY196581 EQU196581 FAQ196581 FKM196581 FUI196581 GEE196581 GOA196581 GXW196581 HHS196581 HRO196581 IBK196581 ILG196581 IVC196581 JEY196581 JOU196581 JYQ196581 KIM196581 KSI196581 LCE196581 LMA196581 LVW196581 MFS196581 MPO196581 MZK196581 NJG196581 NTC196581 OCY196581 OMU196581 OWQ196581 PGM196581 PQI196581 QAE196581 QKA196581 QTW196581 RDS196581 RNO196581 RXK196581 SHG196581 SRC196581 TAY196581 TKU196581 TUQ196581 UEM196581 UOI196581 UYE196581 VIA196581 VRW196581 WBS196581 WLO196581 WVK196581 C262117 IY262117 SU262117 ACQ262117 AMM262117 AWI262117 BGE262117 BQA262117 BZW262117 CJS262117 CTO262117 DDK262117 DNG262117 DXC262117 EGY262117 EQU262117 FAQ262117 FKM262117 FUI262117 GEE262117 GOA262117 GXW262117 HHS262117 HRO262117 IBK262117 ILG262117 IVC262117 JEY262117 JOU262117 JYQ262117 KIM262117 KSI262117 LCE262117 LMA262117 LVW262117 MFS262117 MPO262117 MZK262117 NJG262117 NTC262117 OCY262117 OMU262117 OWQ262117 PGM262117 PQI262117 QAE262117 QKA262117 QTW262117 RDS262117 RNO262117 RXK262117 SHG262117 SRC262117 TAY262117 TKU262117 TUQ262117 UEM262117 UOI262117 UYE262117 VIA262117 VRW262117 WBS262117 WLO262117 WVK262117 C327653 IY327653 SU327653 ACQ327653 AMM327653 AWI327653 BGE327653 BQA327653 BZW327653 CJS327653 CTO327653 DDK327653 DNG327653 DXC327653 EGY327653 EQU327653 FAQ327653 FKM327653 FUI327653 GEE327653 GOA327653 GXW327653 HHS327653 HRO327653 IBK327653 ILG327653 IVC327653 JEY327653 JOU327653 JYQ327653 KIM327653 KSI327653 LCE327653 LMA327653 LVW327653 MFS327653 MPO327653 MZK327653 NJG327653 NTC327653 OCY327653 OMU327653 OWQ327653 PGM327653 PQI327653 QAE327653 QKA327653 QTW327653 RDS327653 RNO327653 RXK327653 SHG327653 SRC327653 TAY327653 TKU327653 TUQ327653 UEM327653 UOI327653 UYE327653 VIA327653 VRW327653 WBS327653 WLO327653 WVK327653 C393189 IY393189 SU393189 ACQ393189 AMM393189 AWI393189 BGE393189 BQA393189 BZW393189 CJS393189 CTO393189 DDK393189 DNG393189 DXC393189 EGY393189 EQU393189 FAQ393189 FKM393189 FUI393189 GEE393189 GOA393189 GXW393189 HHS393189 HRO393189 IBK393189 ILG393189 IVC393189 JEY393189 JOU393189 JYQ393189 KIM393189 KSI393189 LCE393189 LMA393189 LVW393189 MFS393189 MPO393189 MZK393189 NJG393189 NTC393189 OCY393189 OMU393189 OWQ393189 PGM393189 PQI393189 QAE393189 QKA393189 QTW393189 RDS393189 RNO393189 RXK393189 SHG393189 SRC393189 TAY393189 TKU393189 TUQ393189 UEM393189 UOI393189 UYE393189 VIA393189 VRW393189 WBS393189 WLO393189 WVK393189 C458725 IY458725 SU458725 ACQ458725 AMM458725 AWI458725 BGE458725 BQA458725 BZW458725 CJS458725 CTO458725 DDK458725 DNG458725 DXC458725 EGY458725 EQU458725 FAQ458725 FKM458725 FUI458725 GEE458725 GOA458725 GXW458725 HHS458725 HRO458725 IBK458725 ILG458725 IVC458725 JEY458725 JOU458725 JYQ458725 KIM458725 KSI458725 LCE458725 LMA458725 LVW458725 MFS458725 MPO458725 MZK458725 NJG458725 NTC458725 OCY458725 OMU458725 OWQ458725 PGM458725 PQI458725 QAE458725 QKA458725 QTW458725 RDS458725 RNO458725 RXK458725 SHG458725 SRC458725 TAY458725 TKU458725 TUQ458725 UEM458725 UOI458725 UYE458725 VIA458725 VRW458725 WBS458725 WLO458725 WVK458725 C524261 IY524261 SU524261 ACQ524261 AMM524261 AWI524261 BGE524261 BQA524261 BZW524261 CJS524261 CTO524261 DDK524261 DNG524261 DXC524261 EGY524261 EQU524261 FAQ524261 FKM524261 FUI524261 GEE524261 GOA524261 GXW524261 HHS524261 HRO524261 IBK524261 ILG524261 IVC524261 JEY524261 JOU524261 JYQ524261 KIM524261 KSI524261 LCE524261 LMA524261 LVW524261 MFS524261 MPO524261 MZK524261 NJG524261 NTC524261 OCY524261 OMU524261 OWQ524261 PGM524261 PQI524261 QAE524261 QKA524261 QTW524261 RDS524261 RNO524261 RXK524261 SHG524261 SRC524261 TAY524261 TKU524261 TUQ524261 UEM524261 UOI524261 UYE524261 VIA524261 VRW524261 WBS524261 WLO524261 WVK524261 C589797 IY589797 SU589797 ACQ589797 AMM589797 AWI589797 BGE589797 BQA589797 BZW589797 CJS589797 CTO589797 DDK589797 DNG589797 DXC589797 EGY589797 EQU589797 FAQ589797 FKM589797 FUI589797 GEE589797 GOA589797 GXW589797 HHS589797 HRO589797 IBK589797 ILG589797 IVC589797 JEY589797 JOU589797 JYQ589797 KIM589797 KSI589797 LCE589797 LMA589797 LVW589797 MFS589797 MPO589797 MZK589797 NJG589797 NTC589797 OCY589797 OMU589797 OWQ589797 PGM589797 PQI589797 QAE589797 QKA589797 QTW589797 RDS589797 RNO589797 RXK589797 SHG589797 SRC589797 TAY589797 TKU589797 TUQ589797 UEM589797 UOI589797 UYE589797 VIA589797 VRW589797 WBS589797 WLO589797 WVK589797 C655333 IY655333 SU655333 ACQ655333 AMM655333 AWI655333 BGE655333 BQA655333 BZW655333 CJS655333 CTO655333 DDK655333 DNG655333 DXC655333 EGY655333 EQU655333 FAQ655333 FKM655333 FUI655333 GEE655333 GOA655333 GXW655333 HHS655333 HRO655333 IBK655333 ILG655333 IVC655333 JEY655333 JOU655333 JYQ655333 KIM655333 KSI655333 LCE655333 LMA655333 LVW655333 MFS655333 MPO655333 MZK655333 NJG655333 NTC655333 OCY655333 OMU655333 OWQ655333 PGM655333 PQI655333 QAE655333 QKA655333 QTW655333 RDS655333 RNO655333 RXK655333 SHG655333 SRC655333 TAY655333 TKU655333 TUQ655333 UEM655333 UOI655333 UYE655333 VIA655333 VRW655333 WBS655333 WLO655333 WVK655333 C720869 IY720869 SU720869 ACQ720869 AMM720869 AWI720869 BGE720869 BQA720869 BZW720869 CJS720869 CTO720869 DDK720869 DNG720869 DXC720869 EGY720869 EQU720869 FAQ720869 FKM720869 FUI720869 GEE720869 GOA720869 GXW720869 HHS720869 HRO720869 IBK720869 ILG720869 IVC720869 JEY720869 JOU720869 JYQ720869 KIM720869 KSI720869 LCE720869 LMA720869 LVW720869 MFS720869 MPO720869 MZK720869 NJG720869 NTC720869 OCY720869 OMU720869 OWQ720869 PGM720869 PQI720869 QAE720869 QKA720869 QTW720869 RDS720869 RNO720869 RXK720869 SHG720869 SRC720869 TAY720869 TKU720869 TUQ720869 UEM720869 UOI720869 UYE720869 VIA720869 VRW720869 WBS720869 WLO720869 WVK720869 C786405 IY786405 SU786405 ACQ786405 AMM786405 AWI786405 BGE786405 BQA786405 BZW786405 CJS786405 CTO786405 DDK786405 DNG786405 DXC786405 EGY786405 EQU786405 FAQ786405 FKM786405 FUI786405 GEE786405 GOA786405 GXW786405 HHS786405 HRO786405 IBK786405 ILG786405 IVC786405 JEY786405 JOU786405 JYQ786405 KIM786405 KSI786405 LCE786405 LMA786405 LVW786405 MFS786405 MPO786405 MZK786405 NJG786405 NTC786405 OCY786405 OMU786405 OWQ786405 PGM786405 PQI786405 QAE786405 QKA786405 QTW786405 RDS786405 RNO786405 RXK786405 SHG786405 SRC786405 TAY786405 TKU786405 TUQ786405 UEM786405 UOI786405 UYE786405 VIA786405 VRW786405 WBS786405 WLO786405 WVK786405 C851941 IY851941 SU851941 ACQ851941 AMM851941 AWI851941 BGE851941 BQA851941 BZW851941 CJS851941 CTO851941 DDK851941 DNG851941 DXC851941 EGY851941 EQU851941 FAQ851941 FKM851941 FUI851941 GEE851941 GOA851941 GXW851941 HHS851941 HRO851941 IBK851941 ILG851941 IVC851941 JEY851941 JOU851941 JYQ851941 KIM851941 KSI851941 LCE851941 LMA851941 LVW851941 MFS851941 MPO851941 MZK851941 NJG851941 NTC851941 OCY851941 OMU851941 OWQ851941 PGM851941 PQI851941 QAE851941 QKA851941 QTW851941 RDS851941 RNO851941 RXK851941 SHG851941 SRC851941 TAY851941 TKU851941 TUQ851941 UEM851941 UOI851941 UYE851941 VIA851941 VRW851941 WBS851941 WLO851941 WVK851941 C917477 IY917477 SU917477 ACQ917477 AMM917477 AWI917477 BGE917477 BQA917477 BZW917477 CJS917477 CTO917477 DDK917477 DNG917477 DXC917477 EGY917477 EQU917477 FAQ917477 FKM917477 FUI917477 GEE917477 GOA917477 GXW917477 HHS917477 HRO917477 IBK917477 ILG917477 IVC917477 JEY917477 JOU917477 JYQ917477 KIM917477 KSI917477 LCE917477 LMA917477 LVW917477 MFS917477 MPO917477 MZK917477 NJG917477 NTC917477 OCY917477 OMU917477 OWQ917477 PGM917477 PQI917477 QAE917477 QKA917477 QTW917477 RDS917477 RNO917477 RXK917477 SHG917477 SRC917477 TAY917477 TKU917477 TUQ917477 UEM917477 UOI917477 UYE917477 VIA917477 VRW917477 WBS917477 WLO917477 WVK917477 C983013 IY983013 SU983013 ACQ983013 AMM983013 AWI983013 BGE983013 BQA983013 BZW983013 CJS983013 CTO983013 DDK983013 DNG983013 DXC983013 EGY983013 EQU983013 FAQ983013 FKM983013 FUI983013 GEE983013 GOA983013 GXW983013 HHS983013 HRO983013 IBK983013 ILG983013 IVC983013 JEY983013 JOU983013 JYQ983013 KIM983013 KSI983013 LCE983013 LMA983013 LVW983013 MFS983013 MPO983013 MZK983013 NJG983013 NTC983013 OCY983013 OMU983013 OWQ983013 PGM983013 PQI983013 QAE983013 QKA983013 QTW983013 RDS983013 RNO983013 RXK983013 SHG983013 SRC983013 TAY983013 TKU983013 TUQ983013 UEM983013 UOI983013 UYE983013 VIA983013 VRW983013 WBS983013 WLO983013 WVK983013 C45 IY45 SU45 ACQ45 AMM45 AWI45 BGE45 BQA45 BZW45 CJS45 CTO45 DDK45 DNG45 DXC45 EGY45 EQU45 FAQ45 FKM45 FUI45 GEE45 GOA45 GXW45 HHS45 HRO45 IBK45 ILG45 IVC45 JEY45 JOU45 JYQ45 KIM45 KSI45 LCE45 LMA45 LVW45 MFS45 MPO45 MZK45 NJG45 NTC45 OCY45 OMU45 OWQ45 PGM45 PQI45 QAE45 QKA45 QTW45 RDS45 RNO45 RXK45 SHG45 SRC45 TAY45 TKU45 TUQ45 UEM45 UOI45 UYE45 VIA45 VRW45 WBS45 WLO45 WVK45 C65511 IY65511 SU65511 ACQ65511 AMM65511 AWI65511 BGE65511 BQA65511 BZW65511 CJS65511 CTO65511 DDK65511 DNG65511 DXC65511 EGY65511 EQU65511 FAQ65511 FKM65511 FUI65511 GEE65511 GOA65511 GXW65511 HHS65511 HRO65511 IBK65511 ILG65511 IVC65511 JEY65511 JOU65511 JYQ65511 KIM65511 KSI65511 LCE65511 LMA65511 LVW65511 MFS65511 MPO65511 MZK65511 NJG65511 NTC65511 OCY65511 OMU65511 OWQ65511 PGM65511 PQI65511 QAE65511 QKA65511 QTW65511 RDS65511 RNO65511 RXK65511 SHG65511 SRC65511 TAY65511 TKU65511 TUQ65511 UEM65511 UOI65511 UYE65511 VIA65511 VRW65511 WBS65511 WLO65511 WVK65511 C131047 IY131047 SU131047 ACQ131047 AMM131047 AWI131047 BGE131047 BQA131047 BZW131047 CJS131047 CTO131047 DDK131047 DNG131047 DXC131047 EGY131047 EQU131047 FAQ131047 FKM131047 FUI131047 GEE131047 GOA131047 GXW131047 HHS131047 HRO131047 IBK131047 ILG131047 IVC131047 JEY131047 JOU131047 JYQ131047 KIM131047 KSI131047 LCE131047 LMA131047 LVW131047 MFS131047 MPO131047 MZK131047 NJG131047 NTC131047 OCY131047 OMU131047 OWQ131047 PGM131047 PQI131047 QAE131047 QKA131047 QTW131047 RDS131047 RNO131047 RXK131047 SHG131047 SRC131047 TAY131047 TKU131047 TUQ131047 UEM131047 UOI131047 UYE131047 VIA131047 VRW131047 WBS131047 WLO131047 WVK131047 C196583 IY196583 SU196583 ACQ196583 AMM196583 AWI196583 BGE196583 BQA196583 BZW196583 CJS196583 CTO196583 DDK196583 DNG196583 DXC196583 EGY196583 EQU196583 FAQ196583 FKM196583 FUI196583 GEE196583 GOA196583 GXW196583 HHS196583 HRO196583 IBK196583 ILG196583 IVC196583 JEY196583 JOU196583 JYQ196583 KIM196583 KSI196583 LCE196583 LMA196583 LVW196583 MFS196583 MPO196583 MZK196583 NJG196583 NTC196583 OCY196583 OMU196583 OWQ196583 PGM196583 PQI196583 QAE196583 QKA196583 QTW196583 RDS196583 RNO196583 RXK196583 SHG196583 SRC196583 TAY196583 TKU196583 TUQ196583 UEM196583 UOI196583 UYE196583 VIA196583 VRW196583 WBS196583 WLO196583 WVK196583 C262119 IY262119 SU262119 ACQ262119 AMM262119 AWI262119 BGE262119 BQA262119 BZW262119 CJS262119 CTO262119 DDK262119 DNG262119 DXC262119 EGY262119 EQU262119 FAQ262119 FKM262119 FUI262119 GEE262119 GOA262119 GXW262119 HHS262119 HRO262119 IBK262119 ILG262119 IVC262119 JEY262119 JOU262119 JYQ262119 KIM262119 KSI262119 LCE262119 LMA262119 LVW262119 MFS262119 MPO262119 MZK262119 NJG262119 NTC262119 OCY262119 OMU262119 OWQ262119 PGM262119 PQI262119 QAE262119 QKA262119 QTW262119 RDS262119 RNO262119 RXK262119 SHG262119 SRC262119 TAY262119 TKU262119 TUQ262119 UEM262119 UOI262119 UYE262119 VIA262119 VRW262119 WBS262119 WLO262119 WVK262119 C327655 IY327655 SU327655 ACQ327655 AMM327655 AWI327655 BGE327655 BQA327655 BZW327655 CJS327655 CTO327655 DDK327655 DNG327655 DXC327655 EGY327655 EQU327655 FAQ327655 FKM327655 FUI327655 GEE327655 GOA327655 GXW327655 HHS327655 HRO327655 IBK327655 ILG327655 IVC327655 JEY327655 JOU327655 JYQ327655 KIM327655 KSI327655 LCE327655 LMA327655 LVW327655 MFS327655 MPO327655 MZK327655 NJG327655 NTC327655 OCY327655 OMU327655 OWQ327655 PGM327655 PQI327655 QAE327655 QKA327655 QTW327655 RDS327655 RNO327655 RXK327655 SHG327655 SRC327655 TAY327655 TKU327655 TUQ327655 UEM327655 UOI327655 UYE327655 VIA327655 VRW327655 WBS327655 WLO327655 WVK327655 C393191 IY393191 SU393191 ACQ393191 AMM393191 AWI393191 BGE393191 BQA393191 BZW393191 CJS393191 CTO393191 DDK393191 DNG393191 DXC393191 EGY393191 EQU393191 FAQ393191 FKM393191 FUI393191 GEE393191 GOA393191 GXW393191 HHS393191 HRO393191 IBK393191 ILG393191 IVC393191 JEY393191 JOU393191 JYQ393191 KIM393191 KSI393191 LCE393191 LMA393191 LVW393191 MFS393191 MPO393191 MZK393191 NJG393191 NTC393191 OCY393191 OMU393191 OWQ393191 PGM393191 PQI393191 QAE393191 QKA393191 QTW393191 RDS393191 RNO393191 RXK393191 SHG393191 SRC393191 TAY393191 TKU393191 TUQ393191 UEM393191 UOI393191 UYE393191 VIA393191 VRW393191 WBS393191 WLO393191 WVK393191 C458727 IY458727 SU458727 ACQ458727 AMM458727 AWI458727 BGE458727 BQA458727 BZW458727 CJS458727 CTO458727 DDK458727 DNG458727 DXC458727 EGY458727 EQU458727 FAQ458727 FKM458727 FUI458727 GEE458727 GOA458727 GXW458727 HHS458727 HRO458727 IBK458727 ILG458727 IVC458727 JEY458727 JOU458727 JYQ458727 KIM458727 KSI458727 LCE458727 LMA458727 LVW458727 MFS458727 MPO458727 MZK458727 NJG458727 NTC458727 OCY458727 OMU458727 OWQ458727 PGM458727 PQI458727 QAE458727 QKA458727 QTW458727 RDS458727 RNO458727 RXK458727 SHG458727 SRC458727 TAY458727 TKU458727 TUQ458727 UEM458727 UOI458727 UYE458727 VIA458727 VRW458727 WBS458727 WLO458727 WVK458727 C524263 IY524263 SU524263 ACQ524263 AMM524263 AWI524263 BGE524263 BQA524263 BZW524263 CJS524263 CTO524263 DDK524263 DNG524263 DXC524263 EGY524263 EQU524263 FAQ524263 FKM524263 FUI524263 GEE524263 GOA524263 GXW524263 HHS524263 HRO524263 IBK524263 ILG524263 IVC524263 JEY524263 JOU524263 JYQ524263 KIM524263 KSI524263 LCE524263 LMA524263 LVW524263 MFS524263 MPO524263 MZK524263 NJG524263 NTC524263 OCY524263 OMU524263 OWQ524263 PGM524263 PQI524263 QAE524263 QKA524263 QTW524263 RDS524263 RNO524263 RXK524263 SHG524263 SRC524263 TAY524263 TKU524263 TUQ524263 UEM524263 UOI524263 UYE524263 VIA524263 VRW524263 WBS524263 WLO524263 WVK524263 C589799 IY589799 SU589799 ACQ589799 AMM589799 AWI589799 BGE589799 BQA589799 BZW589799 CJS589799 CTO589799 DDK589799 DNG589799 DXC589799 EGY589799 EQU589799 FAQ589799 FKM589799 FUI589799 GEE589799 GOA589799 GXW589799 HHS589799 HRO589799 IBK589799 ILG589799 IVC589799 JEY589799 JOU589799 JYQ589799 KIM589799 KSI589799 LCE589799 LMA589799 LVW589799 MFS589799 MPO589799 MZK589799 NJG589799 NTC589799 OCY589799 OMU589799 OWQ589799 PGM589799 PQI589799 QAE589799 QKA589799 QTW589799 RDS589799 RNO589799 RXK589799 SHG589799 SRC589799 TAY589799 TKU589799 TUQ589799 UEM589799 UOI589799 UYE589799 VIA589799 VRW589799 WBS589799 WLO589799 WVK589799 C655335 IY655335 SU655335 ACQ655335 AMM655335 AWI655335 BGE655335 BQA655335 BZW655335 CJS655335 CTO655335 DDK655335 DNG655335 DXC655335 EGY655335 EQU655335 FAQ655335 FKM655335 FUI655335 GEE655335 GOA655335 GXW655335 HHS655335 HRO655335 IBK655335 ILG655335 IVC655335 JEY655335 JOU655335 JYQ655335 KIM655335 KSI655335 LCE655335 LMA655335 LVW655335 MFS655335 MPO655335 MZK655335 NJG655335 NTC655335 OCY655335 OMU655335 OWQ655335 PGM655335 PQI655335 QAE655335 QKA655335 QTW655335 RDS655335 RNO655335 RXK655335 SHG655335 SRC655335 TAY655335 TKU655335 TUQ655335 UEM655335 UOI655335 UYE655335 VIA655335 VRW655335 WBS655335 WLO655335 WVK655335 C720871 IY720871 SU720871 ACQ720871 AMM720871 AWI720871 BGE720871 BQA720871 BZW720871 CJS720871 CTO720871 DDK720871 DNG720871 DXC720871 EGY720871 EQU720871 FAQ720871 FKM720871 FUI720871 GEE720871 GOA720871 GXW720871 HHS720871 HRO720871 IBK720871 ILG720871 IVC720871 JEY720871 JOU720871 JYQ720871 KIM720871 KSI720871 LCE720871 LMA720871 LVW720871 MFS720871 MPO720871 MZK720871 NJG720871 NTC720871 OCY720871 OMU720871 OWQ720871 PGM720871 PQI720871 QAE720871 QKA720871 QTW720871 RDS720871 RNO720871 RXK720871 SHG720871 SRC720871 TAY720871 TKU720871 TUQ720871 UEM720871 UOI720871 UYE720871 VIA720871 VRW720871 WBS720871 WLO720871 WVK720871 C786407 IY786407 SU786407 ACQ786407 AMM786407 AWI786407 BGE786407 BQA786407 BZW786407 CJS786407 CTO786407 DDK786407 DNG786407 DXC786407 EGY786407 EQU786407 FAQ786407 FKM786407 FUI786407 GEE786407 GOA786407 GXW786407 HHS786407 HRO786407 IBK786407 ILG786407 IVC786407 JEY786407 JOU786407 JYQ786407 KIM786407 KSI786407 LCE786407 LMA786407 LVW786407 MFS786407 MPO786407 MZK786407 NJG786407 NTC786407 OCY786407 OMU786407 OWQ786407 PGM786407 PQI786407 QAE786407 QKA786407 QTW786407 RDS786407 RNO786407 RXK786407 SHG786407 SRC786407 TAY786407 TKU786407 TUQ786407 UEM786407 UOI786407 UYE786407 VIA786407 VRW786407 WBS786407 WLO786407 WVK786407 C851943 IY851943 SU851943 ACQ851943 AMM851943 AWI851943 BGE851943 BQA851943 BZW851943 CJS851943 CTO851943 DDK851943 DNG851943 DXC851943 EGY851943 EQU851943 FAQ851943 FKM851943 FUI851943 GEE851943 GOA851943 GXW851943 HHS851943 HRO851943 IBK851943 ILG851943 IVC851943 JEY851943 JOU851943 JYQ851943 KIM851943 KSI851943 LCE851943 LMA851943 LVW851943 MFS851943 MPO851943 MZK851943 NJG851943 NTC851943 OCY851943 OMU851943 OWQ851943 PGM851943 PQI851943 QAE851943 QKA851943 QTW851943 RDS851943 RNO851943 RXK851943 SHG851943 SRC851943 TAY851943 TKU851943 TUQ851943 UEM851943 UOI851943 UYE851943 VIA851943 VRW851943 WBS851943 WLO851943 WVK851943 C917479 IY917479 SU917479 ACQ917479 AMM917479 AWI917479 BGE917479 BQA917479 BZW917479 CJS917479 CTO917479 DDK917479 DNG917479 DXC917479 EGY917479 EQU917479 FAQ917479 FKM917479 FUI917479 GEE917479 GOA917479 GXW917479 HHS917479 HRO917479 IBK917479 ILG917479 IVC917479 JEY917479 JOU917479 JYQ917479 KIM917479 KSI917479 LCE917479 LMA917479 LVW917479 MFS917479 MPO917479 MZK917479 NJG917479 NTC917479 OCY917479 OMU917479 OWQ917479 PGM917479 PQI917479 QAE917479 QKA917479 QTW917479 RDS917479 RNO917479 RXK917479 SHG917479 SRC917479 TAY917479 TKU917479 TUQ917479 UEM917479 UOI917479 UYE917479 VIA917479 VRW917479 WBS917479 WLO917479 WVK917479 C983015 IY983015 SU983015 ACQ983015 AMM983015 AWI983015 BGE983015 BQA983015 BZW983015 CJS983015 CTO983015 DDK983015 DNG983015 DXC983015 EGY983015 EQU983015 FAQ983015 FKM983015 FUI983015 GEE983015 GOA983015 GXW983015 HHS983015 HRO983015 IBK983015 ILG983015 IVC983015 JEY983015 JOU983015 JYQ983015 KIM983015 KSI983015 LCE983015 LMA983015 LVW983015 MFS983015 MPO983015 MZK983015 NJG983015 NTC983015 OCY983015 OMU983015 OWQ983015 PGM983015 PQI983015 QAE983015 QKA983015 QTW983015 RDS983015 RNO983015 RXK983015 SHG983015 SRC983015 TAY983015 TKU983015 TUQ983015 UEM983015 UOI983015 UYE983015 VIA983015 VRW983015 WBS983015 WLO983015 WVK983015 C47 IY47 SU47 ACQ47 AMM47 AWI47 BGE47 BQA47 BZW47 CJS47 CTO47 DDK47 DNG47 DXC47 EGY47 EQU47 FAQ47 FKM47 FUI47 GEE47 GOA47 GXW47 HHS47 HRO47 IBK47 ILG47 IVC47 JEY47 JOU47 JYQ47 KIM47 KSI47 LCE47 LMA47 LVW47 MFS47 MPO47 MZK47 NJG47 NTC47 OCY47 OMU47 OWQ47 PGM47 PQI47 QAE47 QKA47 QTW47 RDS47 RNO47 RXK47 SHG47 SRC47 TAY47 TKU47 TUQ47 UEM47 UOI47 UYE47 VIA47 VRW47 WBS47 WLO47 WVK47 C65513 IY65513 SU65513 ACQ65513 AMM65513 AWI65513 BGE65513 BQA65513 BZW65513 CJS65513 CTO65513 DDK65513 DNG65513 DXC65513 EGY65513 EQU65513 FAQ65513 FKM65513 FUI65513 GEE65513 GOA65513 GXW65513 HHS65513 HRO65513 IBK65513 ILG65513 IVC65513 JEY65513 JOU65513 JYQ65513 KIM65513 KSI65513 LCE65513 LMA65513 LVW65513 MFS65513 MPO65513 MZK65513 NJG65513 NTC65513 OCY65513 OMU65513 OWQ65513 PGM65513 PQI65513 QAE65513 QKA65513 QTW65513 RDS65513 RNO65513 RXK65513 SHG65513 SRC65513 TAY65513 TKU65513 TUQ65513 UEM65513 UOI65513 UYE65513 VIA65513 VRW65513 WBS65513 WLO65513 WVK65513 C131049 IY131049 SU131049 ACQ131049 AMM131049 AWI131049 BGE131049 BQA131049 BZW131049 CJS131049 CTO131049 DDK131049 DNG131049 DXC131049 EGY131049 EQU131049 FAQ131049 FKM131049 FUI131049 GEE131049 GOA131049 GXW131049 HHS131049 HRO131049 IBK131049 ILG131049 IVC131049 JEY131049 JOU131049 JYQ131049 KIM131049 KSI131049 LCE131049 LMA131049 LVW131049 MFS131049 MPO131049 MZK131049 NJG131049 NTC131049 OCY131049 OMU131049 OWQ131049 PGM131049 PQI131049 QAE131049 QKA131049 QTW131049 RDS131049 RNO131049 RXK131049 SHG131049 SRC131049 TAY131049 TKU131049 TUQ131049 UEM131049 UOI131049 UYE131049 VIA131049 VRW131049 WBS131049 WLO131049 WVK131049 C196585 IY196585 SU196585 ACQ196585 AMM196585 AWI196585 BGE196585 BQA196585 BZW196585 CJS196585 CTO196585 DDK196585 DNG196585 DXC196585 EGY196585 EQU196585 FAQ196585 FKM196585 FUI196585 GEE196585 GOA196585 GXW196585 HHS196585 HRO196585 IBK196585 ILG196585 IVC196585 JEY196585 JOU196585 JYQ196585 KIM196585 KSI196585 LCE196585 LMA196585 LVW196585 MFS196585 MPO196585 MZK196585 NJG196585 NTC196585 OCY196585 OMU196585 OWQ196585 PGM196585 PQI196585 QAE196585 QKA196585 QTW196585 RDS196585 RNO196585 RXK196585 SHG196585 SRC196585 TAY196585 TKU196585 TUQ196585 UEM196585 UOI196585 UYE196585 VIA196585 VRW196585 WBS196585 WLO196585 WVK196585 C262121 IY262121 SU262121 ACQ262121 AMM262121 AWI262121 BGE262121 BQA262121 BZW262121 CJS262121 CTO262121 DDK262121 DNG262121 DXC262121 EGY262121 EQU262121 FAQ262121 FKM262121 FUI262121 GEE262121 GOA262121 GXW262121 HHS262121 HRO262121 IBK262121 ILG262121 IVC262121 JEY262121 JOU262121 JYQ262121 KIM262121 KSI262121 LCE262121 LMA262121 LVW262121 MFS262121 MPO262121 MZK262121 NJG262121 NTC262121 OCY262121 OMU262121 OWQ262121 PGM262121 PQI262121 QAE262121 QKA262121 QTW262121 RDS262121 RNO262121 RXK262121 SHG262121 SRC262121 TAY262121 TKU262121 TUQ262121 UEM262121 UOI262121 UYE262121 VIA262121 VRW262121 WBS262121 WLO262121 WVK262121 C327657 IY327657 SU327657 ACQ327657 AMM327657 AWI327657 BGE327657 BQA327657 BZW327657 CJS327657 CTO327657 DDK327657 DNG327657 DXC327657 EGY327657 EQU327657 FAQ327657 FKM327657 FUI327657 GEE327657 GOA327657 GXW327657 HHS327657 HRO327657 IBK327657 ILG327657 IVC327657 JEY327657 JOU327657 JYQ327657 KIM327657 KSI327657 LCE327657 LMA327657 LVW327657 MFS327657 MPO327657 MZK327657 NJG327657 NTC327657 OCY327657 OMU327657 OWQ327657 PGM327657 PQI327657 QAE327657 QKA327657 QTW327657 RDS327657 RNO327657 RXK327657 SHG327657 SRC327657 TAY327657 TKU327657 TUQ327657 UEM327657 UOI327657 UYE327657 VIA327657 VRW327657 WBS327657 WLO327657 WVK327657 C393193 IY393193 SU393193 ACQ393193 AMM393193 AWI393193 BGE393193 BQA393193 BZW393193 CJS393193 CTO393193 DDK393193 DNG393193 DXC393193 EGY393193 EQU393193 FAQ393193 FKM393193 FUI393193 GEE393193 GOA393193 GXW393193 HHS393193 HRO393193 IBK393193 ILG393193 IVC393193 JEY393193 JOU393193 JYQ393193 KIM393193 KSI393193 LCE393193 LMA393193 LVW393193 MFS393193 MPO393193 MZK393193 NJG393193 NTC393193 OCY393193 OMU393193 OWQ393193 PGM393193 PQI393193 QAE393193 QKA393193 QTW393193 RDS393193 RNO393193 RXK393193 SHG393193 SRC393193 TAY393193 TKU393193 TUQ393193 UEM393193 UOI393193 UYE393193 VIA393193 VRW393193 WBS393193 WLO393193 WVK393193 C458729 IY458729 SU458729 ACQ458729 AMM458729 AWI458729 BGE458729 BQA458729 BZW458729 CJS458729 CTO458729 DDK458729 DNG458729 DXC458729 EGY458729 EQU458729 FAQ458729 FKM458729 FUI458729 GEE458729 GOA458729 GXW458729 HHS458729 HRO458729 IBK458729 ILG458729 IVC458729 JEY458729 JOU458729 JYQ458729 KIM458729 KSI458729 LCE458729 LMA458729 LVW458729 MFS458729 MPO458729 MZK458729 NJG458729 NTC458729 OCY458729 OMU458729 OWQ458729 PGM458729 PQI458729 QAE458729 QKA458729 QTW458729 RDS458729 RNO458729 RXK458729 SHG458729 SRC458729 TAY458729 TKU458729 TUQ458729 UEM458729 UOI458729 UYE458729 VIA458729 VRW458729 WBS458729 WLO458729 WVK458729 C524265 IY524265 SU524265 ACQ524265 AMM524265 AWI524265 BGE524265 BQA524265 BZW524265 CJS524265 CTO524265 DDK524265 DNG524265 DXC524265 EGY524265 EQU524265 FAQ524265 FKM524265 FUI524265 GEE524265 GOA524265 GXW524265 HHS524265 HRO524265 IBK524265 ILG524265 IVC524265 JEY524265 JOU524265 JYQ524265 KIM524265 KSI524265 LCE524265 LMA524265 LVW524265 MFS524265 MPO524265 MZK524265 NJG524265 NTC524265 OCY524265 OMU524265 OWQ524265 PGM524265 PQI524265 QAE524265 QKA524265 QTW524265 RDS524265 RNO524265 RXK524265 SHG524265 SRC524265 TAY524265 TKU524265 TUQ524265 UEM524265 UOI524265 UYE524265 VIA524265 VRW524265 WBS524265 WLO524265 WVK524265 C589801 IY589801 SU589801 ACQ589801 AMM589801 AWI589801 BGE589801 BQA589801 BZW589801 CJS589801 CTO589801 DDK589801 DNG589801 DXC589801 EGY589801 EQU589801 FAQ589801 FKM589801 FUI589801 GEE589801 GOA589801 GXW589801 HHS589801 HRO589801 IBK589801 ILG589801 IVC589801 JEY589801 JOU589801 JYQ589801 KIM589801 KSI589801 LCE589801 LMA589801 LVW589801 MFS589801 MPO589801 MZK589801 NJG589801 NTC589801 OCY589801 OMU589801 OWQ589801 PGM589801 PQI589801 QAE589801 QKA589801 QTW589801 RDS589801 RNO589801 RXK589801 SHG589801 SRC589801 TAY589801 TKU589801 TUQ589801 UEM589801 UOI589801 UYE589801 VIA589801 VRW589801 WBS589801 WLO589801 WVK589801 C655337 IY655337 SU655337 ACQ655337 AMM655337 AWI655337 BGE655337 BQA655337 BZW655337 CJS655337 CTO655337 DDK655337 DNG655337 DXC655337 EGY655337 EQU655337 FAQ655337 FKM655337 FUI655337 GEE655337 GOA655337 GXW655337 HHS655337 HRO655337 IBK655337 ILG655337 IVC655337 JEY655337 JOU655337 JYQ655337 KIM655337 KSI655337 LCE655337 LMA655337 LVW655337 MFS655337 MPO655337 MZK655337 NJG655337 NTC655337 OCY655337 OMU655337 OWQ655337 PGM655337 PQI655337 QAE655337 QKA655337 QTW655337 RDS655337 RNO655337 RXK655337 SHG655337 SRC655337 TAY655337 TKU655337 TUQ655337 UEM655337 UOI655337 UYE655337 VIA655337 VRW655337 WBS655337 WLO655337 WVK655337 C720873 IY720873 SU720873 ACQ720873 AMM720873 AWI720873 BGE720873 BQA720873 BZW720873 CJS720873 CTO720873 DDK720873 DNG720873 DXC720873 EGY720873 EQU720873 FAQ720873 FKM720873 FUI720873 GEE720873 GOA720873 GXW720873 HHS720873 HRO720873 IBK720873 ILG720873 IVC720873 JEY720873 JOU720873 JYQ720873 KIM720873 KSI720873 LCE720873 LMA720873 LVW720873 MFS720873 MPO720873 MZK720873 NJG720873 NTC720873 OCY720873 OMU720873 OWQ720873 PGM720873 PQI720873 QAE720873 QKA720873 QTW720873 RDS720873 RNO720873 RXK720873 SHG720873 SRC720873 TAY720873 TKU720873 TUQ720873 UEM720873 UOI720873 UYE720873 VIA720873 VRW720873 WBS720873 WLO720873 WVK720873 C786409 IY786409 SU786409 ACQ786409 AMM786409 AWI786409 BGE786409 BQA786409 BZW786409 CJS786409 CTO786409 DDK786409 DNG786409 DXC786409 EGY786409 EQU786409 FAQ786409 FKM786409 FUI786409 GEE786409 GOA786409 GXW786409 HHS786409 HRO786409 IBK786409 ILG786409 IVC786409 JEY786409 JOU786409 JYQ786409 KIM786409 KSI786409 LCE786409 LMA786409 LVW786409 MFS786409 MPO786409 MZK786409 NJG786409 NTC786409 OCY786409 OMU786409 OWQ786409 PGM786409 PQI786409 QAE786409 QKA786409 QTW786409 RDS786409 RNO786409 RXK786409 SHG786409 SRC786409 TAY786409 TKU786409 TUQ786409 UEM786409 UOI786409 UYE786409 VIA786409 VRW786409 WBS786409 WLO786409 WVK786409 C851945 IY851945 SU851945 ACQ851945 AMM851945 AWI851945 BGE851945 BQA851945 BZW851945 CJS851945 CTO851945 DDK851945 DNG851945 DXC851945 EGY851945 EQU851945 FAQ851945 FKM851945 FUI851945 GEE851945 GOA851945 GXW851945 HHS851945 HRO851945 IBK851945 ILG851945 IVC851945 JEY851945 JOU851945 JYQ851945 KIM851945 KSI851945 LCE851945 LMA851945 LVW851945 MFS851945 MPO851945 MZK851945 NJG851945 NTC851945 OCY851945 OMU851945 OWQ851945 PGM851945 PQI851945 QAE851945 QKA851945 QTW851945 RDS851945 RNO851945 RXK851945 SHG851945 SRC851945 TAY851945 TKU851945 TUQ851945 UEM851945 UOI851945 UYE851945 VIA851945 VRW851945 WBS851945 WLO851945 WVK851945 C917481 IY917481 SU917481 ACQ917481 AMM917481 AWI917481 BGE917481 BQA917481 BZW917481 CJS917481 CTO917481 DDK917481 DNG917481 DXC917481 EGY917481 EQU917481 FAQ917481 FKM917481 FUI917481 GEE917481 GOA917481 GXW917481 HHS917481 HRO917481 IBK917481 ILG917481 IVC917481 JEY917481 JOU917481 JYQ917481 KIM917481 KSI917481 LCE917481 LMA917481 LVW917481 MFS917481 MPO917481 MZK917481 NJG917481 NTC917481 OCY917481 OMU917481 OWQ917481 PGM917481 PQI917481 QAE917481 QKA917481 QTW917481 RDS917481 RNO917481 RXK917481 SHG917481 SRC917481 TAY917481 TKU917481 TUQ917481 UEM917481 UOI917481 UYE917481 VIA917481 VRW917481 WBS917481 WLO917481 WVK917481 C983017 IY983017 SU983017 ACQ983017 AMM983017 AWI983017 BGE983017 BQA983017 BZW983017 CJS983017 CTO983017 DDK983017 DNG983017 DXC983017 EGY983017 EQU983017 FAQ983017 FKM983017 FUI983017 GEE983017 GOA983017 GXW983017 HHS983017 HRO983017 IBK983017 ILG983017 IVC983017 JEY983017 JOU983017 JYQ983017 KIM983017 KSI983017 LCE983017 LMA983017 LVW983017 MFS983017 MPO983017 MZK983017 NJG983017 NTC983017 OCY983017 OMU983017 OWQ983017 PGM983017 PQI983017 QAE983017 QKA983017 QTW983017 RDS983017 RNO983017 RXK983017 SHG983017 SRC983017 TAY983017 TKU983017 TUQ983017 UEM983017 UOI983017 UYE983017 VIA983017 VRW983017 WBS983017 WLO983017 WVK983017 C51 IY51 SU51 ACQ51 AMM51 AWI51 BGE51 BQA51 BZW51 CJS51 CTO51 DDK51 DNG51 DXC51 EGY51 EQU51 FAQ51 FKM51 FUI51 GEE51 GOA51 GXW51 HHS51 HRO51 IBK51 ILG51 IVC51 JEY51 JOU51 JYQ51 KIM51 KSI51 LCE51 LMA51 LVW51 MFS51 MPO51 MZK51 NJG51 NTC51 OCY51 OMU51 OWQ51 PGM51 PQI51 QAE51 QKA51 QTW51 RDS51 RNO51 RXK51 SHG51 SRC51 TAY51 TKU51 TUQ51 UEM51 UOI51 UYE51 VIA51 VRW51 WBS51 WLO51 WVK51 C65517 IY65517 SU65517 ACQ65517 AMM65517 AWI65517 BGE65517 BQA65517 BZW65517 CJS65517 CTO65517 DDK65517 DNG65517 DXC65517 EGY65517 EQU65517 FAQ65517 FKM65517 FUI65517 GEE65517 GOA65517 GXW65517 HHS65517 HRO65517 IBK65517 ILG65517 IVC65517 JEY65517 JOU65517 JYQ65517 KIM65517 KSI65517 LCE65517 LMA65517 LVW65517 MFS65517 MPO65517 MZK65517 NJG65517 NTC65517 OCY65517 OMU65517 OWQ65517 PGM65517 PQI65517 QAE65517 QKA65517 QTW65517 RDS65517 RNO65517 RXK65517 SHG65517 SRC65517 TAY65517 TKU65517 TUQ65517 UEM65517 UOI65517 UYE65517 VIA65517 VRW65517 WBS65517 WLO65517 WVK65517 C131053 IY131053 SU131053 ACQ131053 AMM131053 AWI131053 BGE131053 BQA131053 BZW131053 CJS131053 CTO131053 DDK131053 DNG131053 DXC131053 EGY131053 EQU131053 FAQ131053 FKM131053 FUI131053 GEE131053 GOA131053 GXW131053 HHS131053 HRO131053 IBK131053 ILG131053 IVC131053 JEY131053 JOU131053 JYQ131053 KIM131053 KSI131053 LCE131053 LMA131053 LVW131053 MFS131053 MPO131053 MZK131053 NJG131053 NTC131053 OCY131053 OMU131053 OWQ131053 PGM131053 PQI131053 QAE131053 QKA131053 QTW131053 RDS131053 RNO131053 RXK131053 SHG131053 SRC131053 TAY131053 TKU131053 TUQ131053 UEM131053 UOI131053 UYE131053 VIA131053 VRW131053 WBS131053 WLO131053 WVK131053 C196589 IY196589 SU196589 ACQ196589 AMM196589 AWI196589 BGE196589 BQA196589 BZW196589 CJS196589 CTO196589 DDK196589 DNG196589 DXC196589 EGY196589 EQU196589 FAQ196589 FKM196589 FUI196589 GEE196589 GOA196589 GXW196589 HHS196589 HRO196589 IBK196589 ILG196589 IVC196589 JEY196589 JOU196589 JYQ196589 KIM196589 KSI196589 LCE196589 LMA196589 LVW196589 MFS196589 MPO196589 MZK196589 NJG196589 NTC196589 OCY196589 OMU196589 OWQ196589 PGM196589 PQI196589 QAE196589 QKA196589 QTW196589 RDS196589 RNO196589 RXK196589 SHG196589 SRC196589 TAY196589 TKU196589 TUQ196589 UEM196589 UOI196589 UYE196589 VIA196589 VRW196589 WBS196589 WLO196589 WVK196589 C262125 IY262125 SU262125 ACQ262125 AMM262125 AWI262125 BGE262125 BQA262125 BZW262125 CJS262125 CTO262125 DDK262125 DNG262125 DXC262125 EGY262125 EQU262125 FAQ262125 FKM262125 FUI262125 GEE262125 GOA262125 GXW262125 HHS262125 HRO262125 IBK262125 ILG262125 IVC262125 JEY262125 JOU262125 JYQ262125 KIM262125 KSI262125 LCE262125 LMA262125 LVW262125 MFS262125 MPO262125 MZK262125 NJG262125 NTC262125 OCY262125 OMU262125 OWQ262125 PGM262125 PQI262125 QAE262125 QKA262125 QTW262125 RDS262125 RNO262125 RXK262125 SHG262125 SRC262125 TAY262125 TKU262125 TUQ262125 UEM262125 UOI262125 UYE262125 VIA262125 VRW262125 WBS262125 WLO262125 WVK262125 C327661 IY327661 SU327661 ACQ327661 AMM327661 AWI327661 BGE327661 BQA327661 BZW327661 CJS327661 CTO327661 DDK327661 DNG327661 DXC327661 EGY327661 EQU327661 FAQ327661 FKM327661 FUI327661 GEE327661 GOA327661 GXW327661 HHS327661 HRO327661 IBK327661 ILG327661 IVC327661 JEY327661 JOU327661 JYQ327661 KIM327661 KSI327661 LCE327661 LMA327661 LVW327661 MFS327661 MPO327661 MZK327661 NJG327661 NTC327661 OCY327661 OMU327661 OWQ327661 PGM327661 PQI327661 QAE327661 QKA327661 QTW327661 RDS327661 RNO327661 RXK327661 SHG327661 SRC327661 TAY327661 TKU327661 TUQ327661 UEM327661 UOI327661 UYE327661 VIA327661 VRW327661 WBS327661 WLO327661 WVK327661 C393197 IY393197 SU393197 ACQ393197 AMM393197 AWI393197 BGE393197 BQA393197 BZW393197 CJS393197 CTO393197 DDK393197 DNG393197 DXC393197 EGY393197 EQU393197 FAQ393197 FKM393197 FUI393197 GEE393197 GOA393197 GXW393197 HHS393197 HRO393197 IBK393197 ILG393197 IVC393197 JEY393197 JOU393197 JYQ393197 KIM393197 KSI393197 LCE393197 LMA393197 LVW393197 MFS393197 MPO393197 MZK393197 NJG393197 NTC393197 OCY393197 OMU393197 OWQ393197 PGM393197 PQI393197 QAE393197 QKA393197 QTW393197 RDS393197 RNO393197 RXK393197 SHG393197 SRC393197 TAY393197 TKU393197 TUQ393197 UEM393197 UOI393197 UYE393197 VIA393197 VRW393197 WBS393197 WLO393197 WVK393197 C458733 IY458733 SU458733 ACQ458733 AMM458733 AWI458733 BGE458733 BQA458733 BZW458733 CJS458733 CTO458733 DDK458733 DNG458733 DXC458733 EGY458733 EQU458733 FAQ458733 FKM458733 FUI458733 GEE458733 GOA458733 GXW458733 HHS458733 HRO458733 IBK458733 ILG458733 IVC458733 JEY458733 JOU458733 JYQ458733 KIM458733 KSI458733 LCE458733 LMA458733 LVW458733 MFS458733 MPO458733 MZK458733 NJG458733 NTC458733 OCY458733 OMU458733 OWQ458733 PGM458733 PQI458733 QAE458733 QKA458733 QTW458733 RDS458733 RNO458733 RXK458733 SHG458733 SRC458733 TAY458733 TKU458733 TUQ458733 UEM458733 UOI458733 UYE458733 VIA458733 VRW458733 WBS458733 WLO458733 WVK458733 C524269 IY524269 SU524269 ACQ524269 AMM524269 AWI524269 BGE524269 BQA524269 BZW524269 CJS524269 CTO524269 DDK524269 DNG524269 DXC524269 EGY524269 EQU524269 FAQ524269 FKM524269 FUI524269 GEE524269 GOA524269 GXW524269 HHS524269 HRO524269 IBK524269 ILG524269 IVC524269 JEY524269 JOU524269 JYQ524269 KIM524269 KSI524269 LCE524269 LMA524269 LVW524269 MFS524269 MPO524269 MZK524269 NJG524269 NTC524269 OCY524269 OMU524269 OWQ524269 PGM524269 PQI524269 QAE524269 QKA524269 QTW524269 RDS524269 RNO524269 RXK524269 SHG524269 SRC524269 TAY524269 TKU524269 TUQ524269 UEM524269 UOI524269 UYE524269 VIA524269 VRW524269 WBS524269 WLO524269 WVK524269 C589805 IY589805 SU589805 ACQ589805 AMM589805 AWI589805 BGE589805 BQA589805 BZW589805 CJS589805 CTO589805 DDK589805 DNG589805 DXC589805 EGY589805 EQU589805 FAQ589805 FKM589805 FUI589805 GEE589805 GOA589805 GXW589805 HHS589805 HRO589805 IBK589805 ILG589805 IVC589805 JEY589805 JOU589805 JYQ589805 KIM589805 KSI589805 LCE589805 LMA589805 LVW589805 MFS589805 MPO589805 MZK589805 NJG589805 NTC589805 OCY589805 OMU589805 OWQ589805 PGM589805 PQI589805 QAE589805 QKA589805 QTW589805 RDS589805 RNO589805 RXK589805 SHG589805 SRC589805 TAY589805 TKU589805 TUQ589805 UEM589805 UOI589805 UYE589805 VIA589805 VRW589805 WBS589805 WLO589805 WVK589805 C655341 IY655341 SU655341 ACQ655341 AMM655341 AWI655341 BGE655341 BQA655341 BZW655341 CJS655341 CTO655341 DDK655341 DNG655341 DXC655341 EGY655341 EQU655341 FAQ655341 FKM655341 FUI655341 GEE655341 GOA655341 GXW655341 HHS655341 HRO655341 IBK655341 ILG655341 IVC655341 JEY655341 JOU655341 JYQ655341 KIM655341 KSI655341 LCE655341 LMA655341 LVW655341 MFS655341 MPO655341 MZK655341 NJG655341 NTC655341 OCY655341 OMU655341 OWQ655341 PGM655341 PQI655341 QAE655341 QKA655341 QTW655341 RDS655341 RNO655341 RXK655341 SHG655341 SRC655341 TAY655341 TKU655341 TUQ655341 UEM655341 UOI655341 UYE655341 VIA655341 VRW655341 WBS655341 WLO655341 WVK655341 C720877 IY720877 SU720877 ACQ720877 AMM720877 AWI720877 BGE720877 BQA720877 BZW720877 CJS720877 CTO720877 DDK720877 DNG720877 DXC720877 EGY720877 EQU720877 FAQ720877 FKM720877 FUI720877 GEE720877 GOA720877 GXW720877 HHS720877 HRO720877 IBK720877 ILG720877 IVC720877 JEY720877 JOU720877 JYQ720877 KIM720877 KSI720877 LCE720877 LMA720877 LVW720877 MFS720877 MPO720877 MZK720877 NJG720877 NTC720877 OCY720877 OMU720877 OWQ720877 PGM720877 PQI720877 QAE720877 QKA720877 QTW720877 RDS720877 RNO720877 RXK720877 SHG720877 SRC720877 TAY720877 TKU720877 TUQ720877 UEM720877 UOI720877 UYE720877 VIA720877 VRW720877 WBS720877 WLO720877 WVK720877 C786413 IY786413 SU786413 ACQ786413 AMM786413 AWI786413 BGE786413 BQA786413 BZW786413 CJS786413 CTO786413 DDK786413 DNG786413 DXC786413 EGY786413 EQU786413 FAQ786413 FKM786413 FUI786413 GEE786413 GOA786413 GXW786413 HHS786413 HRO786413 IBK786413 ILG786413 IVC786413 JEY786413 JOU786413 JYQ786413 KIM786413 KSI786413 LCE786413 LMA786413 LVW786413 MFS786413 MPO786413 MZK786413 NJG786413 NTC786413 OCY786413 OMU786413 OWQ786413 PGM786413 PQI786413 QAE786413 QKA786413 QTW786413 RDS786413 RNO786413 RXK786413 SHG786413 SRC786413 TAY786413 TKU786413 TUQ786413 UEM786413 UOI786413 UYE786413 VIA786413 VRW786413 WBS786413 WLO786413 WVK786413 C851949 IY851949 SU851949 ACQ851949 AMM851949 AWI851949 BGE851949 BQA851949 BZW851949 CJS851949 CTO851949 DDK851949 DNG851949 DXC851949 EGY851949 EQU851949 FAQ851949 FKM851949 FUI851949 GEE851949 GOA851949 GXW851949 HHS851949 HRO851949 IBK851949 ILG851949 IVC851949 JEY851949 JOU851949 JYQ851949 KIM851949 KSI851949 LCE851949 LMA851949 LVW851949 MFS851949 MPO851949 MZK851949 NJG851949 NTC851949 OCY851949 OMU851949 OWQ851949 PGM851949 PQI851949 QAE851949 QKA851949 QTW851949 RDS851949 RNO851949 RXK851949 SHG851949 SRC851949 TAY851949 TKU851949 TUQ851949 UEM851949 UOI851949 UYE851949 VIA851949 VRW851949 WBS851949 WLO851949 WVK851949 C917485 IY917485 SU917485 ACQ917485 AMM917485 AWI917485 BGE917485 BQA917485 BZW917485 CJS917485 CTO917485 DDK917485 DNG917485 DXC917485 EGY917485 EQU917485 FAQ917485 FKM917485 FUI917485 GEE917485 GOA917485 GXW917485 HHS917485 HRO917485 IBK917485 ILG917485 IVC917485 JEY917485 JOU917485 JYQ917485 KIM917485 KSI917485 LCE917485 LMA917485 LVW917485 MFS917485 MPO917485 MZK917485 NJG917485 NTC917485 OCY917485 OMU917485 OWQ917485 PGM917485 PQI917485 QAE917485 QKA917485 QTW917485 RDS917485 RNO917485 RXK917485 SHG917485 SRC917485 TAY917485 TKU917485 TUQ917485 UEM917485 UOI917485 UYE917485 VIA917485 VRW917485 WBS917485 WLO917485 WVK917485 C983021 IY983021 SU983021 ACQ983021 AMM983021 AWI983021 BGE983021 BQA983021 BZW983021 CJS983021 CTO983021 DDK983021 DNG983021 DXC983021 EGY983021 EQU983021 FAQ983021 FKM983021 FUI983021 GEE983021 GOA983021 GXW983021 HHS983021 HRO983021 IBK983021 ILG983021 IVC983021 JEY983021 JOU983021 JYQ983021 KIM983021 KSI983021 LCE983021 LMA983021 LVW983021 MFS983021 MPO983021 MZK983021 NJG983021 NTC983021 OCY983021 OMU983021 OWQ983021 PGM983021 PQI983021 QAE983021 QKA983021 QTW983021 RDS983021 RNO983021 RXK983021 SHG983021 SRC983021 TAY983021 TKU983021 TUQ983021 UEM983021 UOI983021 UYE983021 VIA983021 VRW983021 WBS983021 WLO983021 WVK983021 K49 JG49 TC49 ACY49 AMU49 AWQ49 BGM49 BQI49 CAE49 CKA49 CTW49 DDS49 DNO49 DXK49 EHG49 ERC49 FAY49 FKU49 FUQ49 GEM49 GOI49 GYE49 HIA49 HRW49 IBS49 ILO49 IVK49 JFG49 JPC49 JYY49 KIU49 KSQ49 LCM49 LMI49 LWE49 MGA49 MPW49 MZS49 NJO49 NTK49 ODG49 ONC49 OWY49 PGU49 PQQ49 QAM49 QKI49 QUE49 REA49 RNW49 RXS49 SHO49 SRK49 TBG49 TLC49 TUY49 UEU49 UOQ49 UYM49 VII49 VSE49 WCA49 WLW49 WVS49 K65515 JG65515 TC65515 ACY65515 AMU65515 AWQ65515 BGM65515 BQI65515 CAE65515 CKA65515 CTW65515 DDS65515 DNO65515 DXK65515 EHG65515 ERC65515 FAY65515 FKU65515 FUQ65515 GEM65515 GOI65515 GYE65515 HIA65515 HRW65515 IBS65515 ILO65515 IVK65515 JFG65515 JPC65515 JYY65515 KIU65515 KSQ65515 LCM65515 LMI65515 LWE65515 MGA65515 MPW65515 MZS65515 NJO65515 NTK65515 ODG65515 ONC65515 OWY65515 PGU65515 PQQ65515 QAM65515 QKI65515 QUE65515 REA65515 RNW65515 RXS65515 SHO65515 SRK65515 TBG65515 TLC65515 TUY65515 UEU65515 UOQ65515 UYM65515 VII65515 VSE65515 WCA65515 WLW65515 WVS65515 K131051 JG131051 TC131051 ACY131051 AMU131051 AWQ131051 BGM131051 BQI131051 CAE131051 CKA131051 CTW131051 DDS131051 DNO131051 DXK131051 EHG131051 ERC131051 FAY131051 FKU131051 FUQ131051 GEM131051 GOI131051 GYE131051 HIA131051 HRW131051 IBS131051 ILO131051 IVK131051 JFG131051 JPC131051 JYY131051 KIU131051 KSQ131051 LCM131051 LMI131051 LWE131051 MGA131051 MPW131051 MZS131051 NJO131051 NTK131051 ODG131051 ONC131051 OWY131051 PGU131051 PQQ131051 QAM131051 QKI131051 QUE131051 REA131051 RNW131051 RXS131051 SHO131051 SRK131051 TBG131051 TLC131051 TUY131051 UEU131051 UOQ131051 UYM131051 VII131051 VSE131051 WCA131051 WLW131051 WVS131051 K196587 JG196587 TC196587 ACY196587 AMU196587 AWQ196587 BGM196587 BQI196587 CAE196587 CKA196587 CTW196587 DDS196587 DNO196587 DXK196587 EHG196587 ERC196587 FAY196587 FKU196587 FUQ196587 GEM196587 GOI196587 GYE196587 HIA196587 HRW196587 IBS196587 ILO196587 IVK196587 JFG196587 JPC196587 JYY196587 KIU196587 KSQ196587 LCM196587 LMI196587 LWE196587 MGA196587 MPW196587 MZS196587 NJO196587 NTK196587 ODG196587 ONC196587 OWY196587 PGU196587 PQQ196587 QAM196587 QKI196587 QUE196587 REA196587 RNW196587 RXS196587 SHO196587 SRK196587 TBG196587 TLC196587 TUY196587 UEU196587 UOQ196587 UYM196587 VII196587 VSE196587 WCA196587 WLW196587 WVS196587 K262123 JG262123 TC262123 ACY262123 AMU262123 AWQ262123 BGM262123 BQI262123 CAE262123 CKA262123 CTW262123 DDS262123 DNO262123 DXK262123 EHG262123 ERC262123 FAY262123 FKU262123 FUQ262123 GEM262123 GOI262123 GYE262123 HIA262123 HRW262123 IBS262123 ILO262123 IVK262123 JFG262123 JPC262123 JYY262123 KIU262123 KSQ262123 LCM262123 LMI262123 LWE262123 MGA262123 MPW262123 MZS262123 NJO262123 NTK262123 ODG262123 ONC262123 OWY262123 PGU262123 PQQ262123 QAM262123 QKI262123 QUE262123 REA262123 RNW262123 RXS262123 SHO262123 SRK262123 TBG262123 TLC262123 TUY262123 UEU262123 UOQ262123 UYM262123 VII262123 VSE262123 WCA262123 WLW262123 WVS262123 K327659 JG327659 TC327659 ACY327659 AMU327659 AWQ327659 BGM327659 BQI327659 CAE327659 CKA327659 CTW327659 DDS327659 DNO327659 DXK327659 EHG327659 ERC327659 FAY327659 FKU327659 FUQ327659 GEM327659 GOI327659 GYE327659 HIA327659 HRW327659 IBS327659 ILO327659 IVK327659 JFG327659 JPC327659 JYY327659 KIU327659 KSQ327659 LCM327659 LMI327659 LWE327659 MGA327659 MPW327659 MZS327659 NJO327659 NTK327659 ODG327659 ONC327659 OWY327659 PGU327659 PQQ327659 QAM327659 QKI327659 QUE327659 REA327659 RNW327659 RXS327659 SHO327659 SRK327659 TBG327659 TLC327659 TUY327659 UEU327659 UOQ327659 UYM327659 VII327659 VSE327659 WCA327659 WLW327659 WVS327659 K393195 JG393195 TC393195 ACY393195 AMU393195 AWQ393195 BGM393195 BQI393195 CAE393195 CKA393195 CTW393195 DDS393195 DNO393195 DXK393195 EHG393195 ERC393195 FAY393195 FKU393195 FUQ393195 GEM393195 GOI393195 GYE393195 HIA393195 HRW393195 IBS393195 ILO393195 IVK393195 JFG393195 JPC393195 JYY393195 KIU393195 KSQ393195 LCM393195 LMI393195 LWE393195 MGA393195 MPW393195 MZS393195 NJO393195 NTK393195 ODG393195 ONC393195 OWY393195 PGU393195 PQQ393195 QAM393195 QKI393195 QUE393195 REA393195 RNW393195 RXS393195 SHO393195 SRK393195 TBG393195 TLC393195 TUY393195 UEU393195 UOQ393195 UYM393195 VII393195 VSE393195 WCA393195 WLW393195 WVS393195 K458731 JG458731 TC458731 ACY458731 AMU458731 AWQ458731 BGM458731 BQI458731 CAE458731 CKA458731 CTW458731 DDS458731 DNO458731 DXK458731 EHG458731 ERC458731 FAY458731 FKU458731 FUQ458731 GEM458731 GOI458731 GYE458731 HIA458731 HRW458731 IBS458731 ILO458731 IVK458731 JFG458731 JPC458731 JYY458731 KIU458731 KSQ458731 LCM458731 LMI458731 LWE458731 MGA458731 MPW458731 MZS458731 NJO458731 NTK458731 ODG458731 ONC458731 OWY458731 PGU458731 PQQ458731 QAM458731 QKI458731 QUE458731 REA458731 RNW458731 RXS458731 SHO458731 SRK458731 TBG458731 TLC458731 TUY458731 UEU458731 UOQ458731 UYM458731 VII458731 VSE458731 WCA458731 WLW458731 WVS458731 K524267 JG524267 TC524267 ACY524267 AMU524267 AWQ524267 BGM524267 BQI524267 CAE524267 CKA524267 CTW524267 DDS524267 DNO524267 DXK524267 EHG524267 ERC524267 FAY524267 FKU524267 FUQ524267 GEM524267 GOI524267 GYE524267 HIA524267 HRW524267 IBS524267 ILO524267 IVK524267 JFG524267 JPC524267 JYY524267 KIU524267 KSQ524267 LCM524267 LMI524267 LWE524267 MGA524267 MPW524267 MZS524267 NJO524267 NTK524267 ODG524267 ONC524267 OWY524267 PGU524267 PQQ524267 QAM524267 QKI524267 QUE524267 REA524267 RNW524267 RXS524267 SHO524267 SRK524267 TBG524267 TLC524267 TUY524267 UEU524267 UOQ524267 UYM524267 VII524267 VSE524267 WCA524267 WLW524267 WVS524267 K589803 JG589803 TC589803 ACY589803 AMU589803 AWQ589803 BGM589803 BQI589803 CAE589803 CKA589803 CTW589803 DDS589803 DNO589803 DXK589803 EHG589803 ERC589803 FAY589803 FKU589803 FUQ589803 GEM589803 GOI589803 GYE589803 HIA589803 HRW589803 IBS589803 ILO589803 IVK589803 JFG589803 JPC589803 JYY589803 KIU589803 KSQ589803 LCM589803 LMI589803 LWE589803 MGA589803 MPW589803 MZS589803 NJO589803 NTK589803 ODG589803 ONC589803 OWY589803 PGU589803 PQQ589803 QAM589803 QKI589803 QUE589803 REA589803 RNW589803 RXS589803 SHO589803 SRK589803 TBG589803 TLC589803 TUY589803 UEU589803 UOQ589803 UYM589803 VII589803 VSE589803 WCA589803 WLW589803 WVS589803 K655339 JG655339 TC655339 ACY655339 AMU655339 AWQ655339 BGM655339 BQI655339 CAE655339 CKA655339 CTW655339 DDS655339 DNO655339 DXK655339 EHG655339 ERC655339 FAY655339 FKU655339 FUQ655339 GEM655339 GOI655339 GYE655339 HIA655339 HRW655339 IBS655339 ILO655339 IVK655339 JFG655339 JPC655339 JYY655339 KIU655339 KSQ655339 LCM655339 LMI655339 LWE655339 MGA655339 MPW655339 MZS655339 NJO655339 NTK655339 ODG655339 ONC655339 OWY655339 PGU655339 PQQ655339 QAM655339 QKI655339 QUE655339 REA655339 RNW655339 RXS655339 SHO655339 SRK655339 TBG655339 TLC655339 TUY655339 UEU655339 UOQ655339 UYM655339 VII655339 VSE655339 WCA655339 WLW655339 WVS655339 K720875 JG720875 TC720875 ACY720875 AMU720875 AWQ720875 BGM720875 BQI720875 CAE720875 CKA720875 CTW720875 DDS720875 DNO720875 DXK720875 EHG720875 ERC720875 FAY720875 FKU720875 FUQ720875 GEM720875 GOI720875 GYE720875 HIA720875 HRW720875 IBS720875 ILO720875 IVK720875 JFG720875 JPC720875 JYY720875 KIU720875 KSQ720875 LCM720875 LMI720875 LWE720875 MGA720875 MPW720875 MZS720875 NJO720875 NTK720875 ODG720875 ONC720875 OWY720875 PGU720875 PQQ720875 QAM720875 QKI720875 QUE720875 REA720875 RNW720875 RXS720875 SHO720875 SRK720875 TBG720875 TLC720875 TUY720875 UEU720875 UOQ720875 UYM720875 VII720875 VSE720875 WCA720875 WLW720875 WVS720875 K786411 JG786411 TC786411 ACY786411 AMU786411 AWQ786411 BGM786411 BQI786411 CAE786411 CKA786411 CTW786411 DDS786411 DNO786411 DXK786411 EHG786411 ERC786411 FAY786411 FKU786411 FUQ786411 GEM786411 GOI786411 GYE786411 HIA786411 HRW786411 IBS786411 ILO786411 IVK786411 JFG786411 JPC786411 JYY786411 KIU786411 KSQ786411 LCM786411 LMI786411 LWE786411 MGA786411 MPW786411 MZS786411 NJO786411 NTK786411 ODG786411 ONC786411 OWY786411 PGU786411 PQQ786411 QAM786411 QKI786411 QUE786411 REA786411 RNW786411 RXS786411 SHO786411 SRK786411 TBG786411 TLC786411 TUY786411 UEU786411 UOQ786411 UYM786411 VII786411 VSE786411 WCA786411 WLW786411 WVS786411 K851947 JG851947 TC851947 ACY851947 AMU851947 AWQ851947 BGM851947 BQI851947 CAE851947 CKA851947 CTW851947 DDS851947 DNO851947 DXK851947 EHG851947 ERC851947 FAY851947 FKU851947 FUQ851947 GEM851947 GOI851947 GYE851947 HIA851947 HRW851947 IBS851947 ILO851947 IVK851947 JFG851947 JPC851947 JYY851947 KIU851947 KSQ851947 LCM851947 LMI851947 LWE851947 MGA851947 MPW851947 MZS851947 NJO851947 NTK851947 ODG851947 ONC851947 OWY851947 PGU851947 PQQ851947 QAM851947 QKI851947 QUE851947 REA851947 RNW851947 RXS851947 SHO851947 SRK851947 TBG851947 TLC851947 TUY851947 UEU851947 UOQ851947 UYM851947 VII851947 VSE851947 WCA851947 WLW851947 WVS851947 K917483 JG917483 TC917483 ACY917483 AMU917483 AWQ917483 BGM917483 BQI917483 CAE917483 CKA917483 CTW917483 DDS917483 DNO917483 DXK917483 EHG917483 ERC917483 FAY917483 FKU917483 FUQ917483 GEM917483 GOI917483 GYE917483 HIA917483 HRW917483 IBS917483 ILO917483 IVK917483 JFG917483 JPC917483 JYY917483 KIU917483 KSQ917483 LCM917483 LMI917483 LWE917483 MGA917483 MPW917483 MZS917483 NJO917483 NTK917483 ODG917483 ONC917483 OWY917483 PGU917483 PQQ917483 QAM917483 QKI917483 QUE917483 REA917483 RNW917483 RXS917483 SHO917483 SRK917483 TBG917483 TLC917483 TUY917483 UEU917483 UOQ917483 UYM917483 VII917483 VSE917483 WCA917483 WLW917483 WVS917483 K983019 JG983019 TC983019 ACY983019 AMU983019 AWQ983019 BGM983019 BQI983019 CAE983019 CKA983019 CTW983019 DDS983019 DNO983019 DXK983019 EHG983019 ERC983019 FAY983019 FKU983019 FUQ983019 GEM983019 GOI983019 GYE983019 HIA983019 HRW983019 IBS983019 ILO983019 IVK983019 JFG983019 JPC983019 JYY983019 KIU983019 KSQ983019 LCM983019 LMI983019 LWE983019 MGA983019 MPW983019 MZS983019 NJO983019 NTK983019 ODG983019 ONC983019 OWY983019 PGU983019 PQQ983019 QAM983019 QKI983019 QUE983019 REA983019 RNW983019 RXS983019 SHO983019 SRK983019 TBG983019 TLC983019 TUY983019 UEU983019 UOQ983019 UYM983019 VII983019 VSE983019 WCA983019 WLW983019 WVS983019 K47 JG47 TC47 ACY47 AMU47 AWQ47 BGM47 BQI47 CAE47 CKA47 CTW47 DDS47 DNO47 DXK47 EHG47 ERC47 FAY47 FKU47 FUQ47 GEM47 GOI47 GYE47 HIA47 HRW47 IBS47 ILO47 IVK47 JFG47 JPC47 JYY47 KIU47 KSQ47 LCM47 LMI47 LWE47 MGA47 MPW47 MZS47 NJO47 NTK47 ODG47 ONC47 OWY47 PGU47 PQQ47 QAM47 QKI47 QUE47 REA47 RNW47 RXS47 SHO47 SRK47 TBG47 TLC47 TUY47 UEU47 UOQ47 UYM47 VII47 VSE47 WCA47 WLW47 WVS47 K65513 JG65513 TC65513 ACY65513 AMU65513 AWQ65513 BGM65513 BQI65513 CAE65513 CKA65513 CTW65513 DDS65513 DNO65513 DXK65513 EHG65513 ERC65513 FAY65513 FKU65513 FUQ65513 GEM65513 GOI65513 GYE65513 HIA65513 HRW65513 IBS65513 ILO65513 IVK65513 JFG65513 JPC65513 JYY65513 KIU65513 KSQ65513 LCM65513 LMI65513 LWE65513 MGA65513 MPW65513 MZS65513 NJO65513 NTK65513 ODG65513 ONC65513 OWY65513 PGU65513 PQQ65513 QAM65513 QKI65513 QUE65513 REA65513 RNW65513 RXS65513 SHO65513 SRK65513 TBG65513 TLC65513 TUY65513 UEU65513 UOQ65513 UYM65513 VII65513 VSE65513 WCA65513 WLW65513 WVS65513 K131049 JG131049 TC131049 ACY131049 AMU131049 AWQ131049 BGM131049 BQI131049 CAE131049 CKA131049 CTW131049 DDS131049 DNO131049 DXK131049 EHG131049 ERC131049 FAY131049 FKU131049 FUQ131049 GEM131049 GOI131049 GYE131049 HIA131049 HRW131049 IBS131049 ILO131049 IVK131049 JFG131049 JPC131049 JYY131049 KIU131049 KSQ131049 LCM131049 LMI131049 LWE131049 MGA131049 MPW131049 MZS131049 NJO131049 NTK131049 ODG131049 ONC131049 OWY131049 PGU131049 PQQ131049 QAM131049 QKI131049 QUE131049 REA131049 RNW131049 RXS131049 SHO131049 SRK131049 TBG131049 TLC131049 TUY131049 UEU131049 UOQ131049 UYM131049 VII131049 VSE131049 WCA131049 WLW131049 WVS131049 K196585 JG196585 TC196585 ACY196585 AMU196585 AWQ196585 BGM196585 BQI196585 CAE196585 CKA196585 CTW196585 DDS196585 DNO196585 DXK196585 EHG196585 ERC196585 FAY196585 FKU196585 FUQ196585 GEM196585 GOI196585 GYE196585 HIA196585 HRW196585 IBS196585 ILO196585 IVK196585 JFG196585 JPC196585 JYY196585 KIU196585 KSQ196585 LCM196585 LMI196585 LWE196585 MGA196585 MPW196585 MZS196585 NJO196585 NTK196585 ODG196585 ONC196585 OWY196585 PGU196585 PQQ196585 QAM196585 QKI196585 QUE196585 REA196585 RNW196585 RXS196585 SHO196585 SRK196585 TBG196585 TLC196585 TUY196585 UEU196585 UOQ196585 UYM196585 VII196585 VSE196585 WCA196585 WLW196585 WVS196585 K262121 JG262121 TC262121 ACY262121 AMU262121 AWQ262121 BGM262121 BQI262121 CAE262121 CKA262121 CTW262121 DDS262121 DNO262121 DXK262121 EHG262121 ERC262121 FAY262121 FKU262121 FUQ262121 GEM262121 GOI262121 GYE262121 HIA262121 HRW262121 IBS262121 ILO262121 IVK262121 JFG262121 JPC262121 JYY262121 KIU262121 KSQ262121 LCM262121 LMI262121 LWE262121 MGA262121 MPW262121 MZS262121 NJO262121 NTK262121 ODG262121 ONC262121 OWY262121 PGU262121 PQQ262121 QAM262121 QKI262121 QUE262121 REA262121 RNW262121 RXS262121 SHO262121 SRK262121 TBG262121 TLC262121 TUY262121 UEU262121 UOQ262121 UYM262121 VII262121 VSE262121 WCA262121 WLW262121 WVS262121 K327657 JG327657 TC327657 ACY327657 AMU327657 AWQ327657 BGM327657 BQI327657 CAE327657 CKA327657 CTW327657 DDS327657 DNO327657 DXK327657 EHG327657 ERC327657 FAY327657 FKU327657 FUQ327657 GEM327657 GOI327657 GYE327657 HIA327657 HRW327657 IBS327657 ILO327657 IVK327657 JFG327657 JPC327657 JYY327657 KIU327657 KSQ327657 LCM327657 LMI327657 LWE327657 MGA327657 MPW327657 MZS327657 NJO327657 NTK327657 ODG327657 ONC327657 OWY327657 PGU327657 PQQ327657 QAM327657 QKI327657 QUE327657 REA327657 RNW327657 RXS327657 SHO327657 SRK327657 TBG327657 TLC327657 TUY327657 UEU327657 UOQ327657 UYM327657 VII327657 VSE327657 WCA327657 WLW327657 WVS327657 K393193 JG393193 TC393193 ACY393193 AMU393193 AWQ393193 BGM393193 BQI393193 CAE393193 CKA393193 CTW393193 DDS393193 DNO393193 DXK393193 EHG393193 ERC393193 FAY393193 FKU393193 FUQ393193 GEM393193 GOI393193 GYE393193 HIA393193 HRW393193 IBS393193 ILO393193 IVK393193 JFG393193 JPC393193 JYY393193 KIU393193 KSQ393193 LCM393193 LMI393193 LWE393193 MGA393193 MPW393193 MZS393193 NJO393193 NTK393193 ODG393193 ONC393193 OWY393193 PGU393193 PQQ393193 QAM393193 QKI393193 QUE393193 REA393193 RNW393193 RXS393193 SHO393193 SRK393193 TBG393193 TLC393193 TUY393193 UEU393193 UOQ393193 UYM393193 VII393193 VSE393193 WCA393193 WLW393193 WVS393193 K458729 JG458729 TC458729 ACY458729 AMU458729 AWQ458729 BGM458729 BQI458729 CAE458729 CKA458729 CTW458729 DDS458729 DNO458729 DXK458729 EHG458729 ERC458729 FAY458729 FKU458729 FUQ458729 GEM458729 GOI458729 GYE458729 HIA458729 HRW458729 IBS458729 ILO458729 IVK458729 JFG458729 JPC458729 JYY458729 KIU458729 KSQ458729 LCM458729 LMI458729 LWE458729 MGA458729 MPW458729 MZS458729 NJO458729 NTK458729 ODG458729 ONC458729 OWY458729 PGU458729 PQQ458729 QAM458729 QKI458729 QUE458729 REA458729 RNW458729 RXS458729 SHO458729 SRK458729 TBG458729 TLC458729 TUY458729 UEU458729 UOQ458729 UYM458729 VII458729 VSE458729 WCA458729 WLW458729 WVS458729 K524265 JG524265 TC524265 ACY524265 AMU524265 AWQ524265 BGM524265 BQI524265 CAE524265 CKA524265 CTW524265 DDS524265 DNO524265 DXK524265 EHG524265 ERC524265 FAY524265 FKU524265 FUQ524265 GEM524265 GOI524265 GYE524265 HIA524265 HRW524265 IBS524265 ILO524265 IVK524265 JFG524265 JPC524265 JYY524265 KIU524265 KSQ524265 LCM524265 LMI524265 LWE524265 MGA524265 MPW524265 MZS524265 NJO524265 NTK524265 ODG524265 ONC524265 OWY524265 PGU524265 PQQ524265 QAM524265 QKI524265 QUE524265 REA524265 RNW524265 RXS524265 SHO524265 SRK524265 TBG524265 TLC524265 TUY524265 UEU524265 UOQ524265 UYM524265 VII524265 VSE524265 WCA524265 WLW524265 WVS524265 K589801 JG589801 TC589801 ACY589801 AMU589801 AWQ589801 BGM589801 BQI589801 CAE589801 CKA589801 CTW589801 DDS589801 DNO589801 DXK589801 EHG589801 ERC589801 FAY589801 FKU589801 FUQ589801 GEM589801 GOI589801 GYE589801 HIA589801 HRW589801 IBS589801 ILO589801 IVK589801 JFG589801 JPC589801 JYY589801 KIU589801 KSQ589801 LCM589801 LMI589801 LWE589801 MGA589801 MPW589801 MZS589801 NJO589801 NTK589801 ODG589801 ONC589801 OWY589801 PGU589801 PQQ589801 QAM589801 QKI589801 QUE589801 REA589801 RNW589801 RXS589801 SHO589801 SRK589801 TBG589801 TLC589801 TUY589801 UEU589801 UOQ589801 UYM589801 VII589801 VSE589801 WCA589801 WLW589801 WVS589801 K655337 JG655337 TC655337 ACY655337 AMU655337 AWQ655337 BGM655337 BQI655337 CAE655337 CKA655337 CTW655337 DDS655337 DNO655337 DXK655337 EHG655337 ERC655337 FAY655337 FKU655337 FUQ655337 GEM655337 GOI655337 GYE655337 HIA655337 HRW655337 IBS655337 ILO655337 IVK655337 JFG655337 JPC655337 JYY655337 KIU655337 KSQ655337 LCM655337 LMI655337 LWE655337 MGA655337 MPW655337 MZS655337 NJO655337 NTK655337 ODG655337 ONC655337 OWY655337 PGU655337 PQQ655337 QAM655337 QKI655337 QUE655337 REA655337 RNW655337 RXS655337 SHO655337 SRK655337 TBG655337 TLC655337 TUY655337 UEU655337 UOQ655337 UYM655337 VII655337 VSE655337 WCA655337 WLW655337 WVS655337 K720873 JG720873 TC720873 ACY720873 AMU720873 AWQ720873 BGM720873 BQI720873 CAE720873 CKA720873 CTW720873 DDS720873 DNO720873 DXK720873 EHG720873 ERC720873 FAY720873 FKU720873 FUQ720873 GEM720873 GOI720873 GYE720873 HIA720873 HRW720873 IBS720873 ILO720873 IVK720873 JFG720873 JPC720873 JYY720873 KIU720873 KSQ720873 LCM720873 LMI720873 LWE720873 MGA720873 MPW720873 MZS720873 NJO720873 NTK720873 ODG720873 ONC720873 OWY720873 PGU720873 PQQ720873 QAM720873 QKI720873 QUE720873 REA720873 RNW720873 RXS720873 SHO720873 SRK720873 TBG720873 TLC720873 TUY720873 UEU720873 UOQ720873 UYM720873 VII720873 VSE720873 WCA720873 WLW720873 WVS720873 K786409 JG786409 TC786409 ACY786409 AMU786409 AWQ786409 BGM786409 BQI786409 CAE786409 CKA786409 CTW786409 DDS786409 DNO786409 DXK786409 EHG786409 ERC786409 FAY786409 FKU786409 FUQ786409 GEM786409 GOI786409 GYE786409 HIA786409 HRW786409 IBS786409 ILO786409 IVK786409 JFG786409 JPC786409 JYY786409 KIU786409 KSQ786409 LCM786409 LMI786409 LWE786409 MGA786409 MPW786409 MZS786409 NJO786409 NTK786409 ODG786409 ONC786409 OWY786409 PGU786409 PQQ786409 QAM786409 QKI786409 QUE786409 REA786409 RNW786409 RXS786409 SHO786409 SRK786409 TBG786409 TLC786409 TUY786409 UEU786409 UOQ786409 UYM786409 VII786409 VSE786409 WCA786409 WLW786409 WVS786409 K851945 JG851945 TC851945 ACY851945 AMU851945 AWQ851945 BGM851945 BQI851945 CAE851945 CKA851945 CTW851945 DDS851945 DNO851945 DXK851945 EHG851945 ERC851945 FAY851945 FKU851945 FUQ851945 GEM851945 GOI851945 GYE851945 HIA851945 HRW851945 IBS851945 ILO851945 IVK851945 JFG851945 JPC851945 JYY851945 KIU851945 KSQ851945 LCM851945 LMI851945 LWE851945 MGA851945 MPW851945 MZS851945 NJO851945 NTK851945 ODG851945 ONC851945 OWY851945 PGU851945 PQQ851945 QAM851945 QKI851945 QUE851945 REA851945 RNW851945 RXS851945 SHO851945 SRK851945 TBG851945 TLC851945 TUY851945 UEU851945 UOQ851945 UYM851945 VII851945 VSE851945 WCA851945 WLW851945 WVS851945 K917481 JG917481 TC917481 ACY917481 AMU917481 AWQ917481 BGM917481 BQI917481 CAE917481 CKA917481 CTW917481 DDS917481 DNO917481 DXK917481 EHG917481 ERC917481 FAY917481 FKU917481 FUQ917481 GEM917481 GOI917481 GYE917481 HIA917481 HRW917481 IBS917481 ILO917481 IVK917481 JFG917481 JPC917481 JYY917481 KIU917481 KSQ917481 LCM917481 LMI917481 LWE917481 MGA917481 MPW917481 MZS917481 NJO917481 NTK917481 ODG917481 ONC917481 OWY917481 PGU917481 PQQ917481 QAM917481 QKI917481 QUE917481 REA917481 RNW917481 RXS917481 SHO917481 SRK917481 TBG917481 TLC917481 TUY917481 UEU917481 UOQ917481 UYM917481 VII917481 VSE917481 WCA917481 WLW917481 WVS917481 K983017 JG983017 TC983017 ACY983017 AMU983017 AWQ983017 BGM983017 BQI983017 CAE983017 CKA983017 CTW983017 DDS983017 DNO983017 DXK983017 EHG983017 ERC983017 FAY983017 FKU983017 FUQ983017 GEM983017 GOI983017 GYE983017 HIA983017 HRW983017 IBS983017 ILO983017 IVK983017 JFG983017 JPC983017 JYY983017 KIU983017 KSQ983017 LCM983017 LMI983017 LWE983017 MGA983017 MPW983017 MZS983017 NJO983017 NTK983017 ODG983017 ONC983017 OWY983017 PGU983017 PQQ983017 QAM983017 QKI983017 QUE983017 REA983017 RNW983017 RXS983017 SHO983017 SRK983017 TBG983017 TLC983017 TUY983017 UEU983017 UOQ983017 UYM983017 VII983017 VSE983017 WCA983017 WLW983017 WVS983017 K45 JG45 TC45 ACY45 AMU45 AWQ45 BGM45 BQI45 CAE45 CKA45 CTW45 DDS45 DNO45 DXK45 EHG45 ERC45 FAY45 FKU45 FUQ45 GEM45 GOI45 GYE45 HIA45 HRW45 IBS45 ILO45 IVK45 JFG45 JPC45 JYY45 KIU45 KSQ45 LCM45 LMI45 LWE45 MGA45 MPW45 MZS45 NJO45 NTK45 ODG45 ONC45 OWY45 PGU45 PQQ45 QAM45 QKI45 QUE45 REA45 RNW45 RXS45 SHO45 SRK45 TBG45 TLC45 TUY45 UEU45 UOQ45 UYM45 VII45 VSE45 WCA45 WLW45 WVS45 K65511 JG65511 TC65511 ACY65511 AMU65511 AWQ65511 BGM65511 BQI65511 CAE65511 CKA65511 CTW65511 DDS65511 DNO65511 DXK65511 EHG65511 ERC65511 FAY65511 FKU65511 FUQ65511 GEM65511 GOI65511 GYE65511 HIA65511 HRW65511 IBS65511 ILO65511 IVK65511 JFG65511 JPC65511 JYY65511 KIU65511 KSQ65511 LCM65511 LMI65511 LWE65511 MGA65511 MPW65511 MZS65511 NJO65511 NTK65511 ODG65511 ONC65511 OWY65511 PGU65511 PQQ65511 QAM65511 QKI65511 QUE65511 REA65511 RNW65511 RXS65511 SHO65511 SRK65511 TBG65511 TLC65511 TUY65511 UEU65511 UOQ65511 UYM65511 VII65511 VSE65511 WCA65511 WLW65511 WVS65511 K131047 JG131047 TC131047 ACY131047 AMU131047 AWQ131047 BGM131047 BQI131047 CAE131047 CKA131047 CTW131047 DDS131047 DNO131047 DXK131047 EHG131047 ERC131047 FAY131047 FKU131047 FUQ131047 GEM131047 GOI131047 GYE131047 HIA131047 HRW131047 IBS131047 ILO131047 IVK131047 JFG131047 JPC131047 JYY131047 KIU131047 KSQ131047 LCM131047 LMI131047 LWE131047 MGA131047 MPW131047 MZS131047 NJO131047 NTK131047 ODG131047 ONC131047 OWY131047 PGU131047 PQQ131047 QAM131047 QKI131047 QUE131047 REA131047 RNW131047 RXS131047 SHO131047 SRK131047 TBG131047 TLC131047 TUY131047 UEU131047 UOQ131047 UYM131047 VII131047 VSE131047 WCA131047 WLW131047 WVS131047 K196583 JG196583 TC196583 ACY196583 AMU196583 AWQ196583 BGM196583 BQI196583 CAE196583 CKA196583 CTW196583 DDS196583 DNO196583 DXK196583 EHG196583 ERC196583 FAY196583 FKU196583 FUQ196583 GEM196583 GOI196583 GYE196583 HIA196583 HRW196583 IBS196583 ILO196583 IVK196583 JFG196583 JPC196583 JYY196583 KIU196583 KSQ196583 LCM196583 LMI196583 LWE196583 MGA196583 MPW196583 MZS196583 NJO196583 NTK196583 ODG196583 ONC196583 OWY196583 PGU196583 PQQ196583 QAM196583 QKI196583 QUE196583 REA196583 RNW196583 RXS196583 SHO196583 SRK196583 TBG196583 TLC196583 TUY196583 UEU196583 UOQ196583 UYM196583 VII196583 VSE196583 WCA196583 WLW196583 WVS196583 K262119 JG262119 TC262119 ACY262119 AMU262119 AWQ262119 BGM262119 BQI262119 CAE262119 CKA262119 CTW262119 DDS262119 DNO262119 DXK262119 EHG262119 ERC262119 FAY262119 FKU262119 FUQ262119 GEM262119 GOI262119 GYE262119 HIA262119 HRW262119 IBS262119 ILO262119 IVK262119 JFG262119 JPC262119 JYY262119 KIU262119 KSQ262119 LCM262119 LMI262119 LWE262119 MGA262119 MPW262119 MZS262119 NJO262119 NTK262119 ODG262119 ONC262119 OWY262119 PGU262119 PQQ262119 QAM262119 QKI262119 QUE262119 REA262119 RNW262119 RXS262119 SHO262119 SRK262119 TBG262119 TLC262119 TUY262119 UEU262119 UOQ262119 UYM262119 VII262119 VSE262119 WCA262119 WLW262119 WVS262119 K327655 JG327655 TC327655 ACY327655 AMU327655 AWQ327655 BGM327655 BQI327655 CAE327655 CKA327655 CTW327655 DDS327655 DNO327655 DXK327655 EHG327655 ERC327655 FAY327655 FKU327655 FUQ327655 GEM327655 GOI327655 GYE327655 HIA327655 HRW327655 IBS327655 ILO327655 IVK327655 JFG327655 JPC327655 JYY327655 KIU327655 KSQ327655 LCM327655 LMI327655 LWE327655 MGA327655 MPW327655 MZS327655 NJO327655 NTK327655 ODG327655 ONC327655 OWY327655 PGU327655 PQQ327655 QAM327655 QKI327655 QUE327655 REA327655 RNW327655 RXS327655 SHO327655 SRK327655 TBG327655 TLC327655 TUY327655 UEU327655 UOQ327655 UYM327655 VII327655 VSE327655 WCA327655 WLW327655 WVS327655 K393191 JG393191 TC393191 ACY393191 AMU393191 AWQ393191 BGM393191 BQI393191 CAE393191 CKA393191 CTW393191 DDS393191 DNO393191 DXK393191 EHG393191 ERC393191 FAY393191 FKU393191 FUQ393191 GEM393191 GOI393191 GYE393191 HIA393191 HRW393191 IBS393191 ILO393191 IVK393191 JFG393191 JPC393191 JYY393191 KIU393191 KSQ393191 LCM393191 LMI393191 LWE393191 MGA393191 MPW393191 MZS393191 NJO393191 NTK393191 ODG393191 ONC393191 OWY393191 PGU393191 PQQ393191 QAM393191 QKI393191 QUE393191 REA393191 RNW393191 RXS393191 SHO393191 SRK393191 TBG393191 TLC393191 TUY393191 UEU393191 UOQ393191 UYM393191 VII393191 VSE393191 WCA393191 WLW393191 WVS393191 K458727 JG458727 TC458727 ACY458727 AMU458727 AWQ458727 BGM458727 BQI458727 CAE458727 CKA458727 CTW458727 DDS458727 DNO458727 DXK458727 EHG458727 ERC458727 FAY458727 FKU458727 FUQ458727 GEM458727 GOI458727 GYE458727 HIA458727 HRW458727 IBS458727 ILO458727 IVK458727 JFG458727 JPC458727 JYY458727 KIU458727 KSQ458727 LCM458727 LMI458727 LWE458727 MGA458727 MPW458727 MZS458727 NJO458727 NTK458727 ODG458727 ONC458727 OWY458727 PGU458727 PQQ458727 QAM458727 QKI458727 QUE458727 REA458727 RNW458727 RXS458727 SHO458727 SRK458727 TBG458727 TLC458727 TUY458727 UEU458727 UOQ458727 UYM458727 VII458727 VSE458727 WCA458727 WLW458727 WVS458727 K524263 JG524263 TC524263 ACY524263 AMU524263 AWQ524263 BGM524263 BQI524263 CAE524263 CKA524263 CTW524263 DDS524263 DNO524263 DXK524263 EHG524263 ERC524263 FAY524263 FKU524263 FUQ524263 GEM524263 GOI524263 GYE524263 HIA524263 HRW524263 IBS524263 ILO524263 IVK524263 JFG524263 JPC524263 JYY524263 KIU524263 KSQ524263 LCM524263 LMI524263 LWE524263 MGA524263 MPW524263 MZS524263 NJO524263 NTK524263 ODG524263 ONC524263 OWY524263 PGU524263 PQQ524263 QAM524263 QKI524263 QUE524263 REA524263 RNW524263 RXS524263 SHO524263 SRK524263 TBG524263 TLC524263 TUY524263 UEU524263 UOQ524263 UYM524263 VII524263 VSE524263 WCA524263 WLW524263 WVS524263 K589799 JG589799 TC589799 ACY589799 AMU589799 AWQ589799 BGM589799 BQI589799 CAE589799 CKA589799 CTW589799 DDS589799 DNO589799 DXK589799 EHG589799 ERC589799 FAY589799 FKU589799 FUQ589799 GEM589799 GOI589799 GYE589799 HIA589799 HRW589799 IBS589799 ILO589799 IVK589799 JFG589799 JPC589799 JYY589799 KIU589799 KSQ589799 LCM589799 LMI589799 LWE589799 MGA589799 MPW589799 MZS589799 NJO589799 NTK589799 ODG589799 ONC589799 OWY589799 PGU589799 PQQ589799 QAM589799 QKI589799 QUE589799 REA589799 RNW589799 RXS589799 SHO589799 SRK589799 TBG589799 TLC589799 TUY589799 UEU589799 UOQ589799 UYM589799 VII589799 VSE589799 WCA589799 WLW589799 WVS589799 K655335 JG655335 TC655335 ACY655335 AMU655335 AWQ655335 BGM655335 BQI655335 CAE655335 CKA655335 CTW655335 DDS655335 DNO655335 DXK655335 EHG655335 ERC655335 FAY655335 FKU655335 FUQ655335 GEM655335 GOI655335 GYE655335 HIA655335 HRW655335 IBS655335 ILO655335 IVK655335 JFG655335 JPC655335 JYY655335 KIU655335 KSQ655335 LCM655335 LMI655335 LWE655335 MGA655335 MPW655335 MZS655335 NJO655335 NTK655335 ODG655335 ONC655335 OWY655335 PGU655335 PQQ655335 QAM655335 QKI655335 QUE655335 REA655335 RNW655335 RXS655335 SHO655335 SRK655335 TBG655335 TLC655335 TUY655335 UEU655335 UOQ655335 UYM655335 VII655335 VSE655335 WCA655335 WLW655335 WVS655335 K720871 JG720871 TC720871 ACY720871 AMU720871 AWQ720871 BGM720871 BQI720871 CAE720871 CKA720871 CTW720871 DDS720871 DNO720871 DXK720871 EHG720871 ERC720871 FAY720871 FKU720871 FUQ720871 GEM720871 GOI720871 GYE720871 HIA720871 HRW720871 IBS720871 ILO720871 IVK720871 JFG720871 JPC720871 JYY720871 KIU720871 KSQ720871 LCM720871 LMI720871 LWE720871 MGA720871 MPW720871 MZS720871 NJO720871 NTK720871 ODG720871 ONC720871 OWY720871 PGU720871 PQQ720871 QAM720871 QKI720871 QUE720871 REA720871 RNW720871 RXS720871 SHO720871 SRK720871 TBG720871 TLC720871 TUY720871 UEU720871 UOQ720871 UYM720871 VII720871 VSE720871 WCA720871 WLW720871 WVS720871 K786407 JG786407 TC786407 ACY786407 AMU786407 AWQ786407 BGM786407 BQI786407 CAE786407 CKA786407 CTW786407 DDS786407 DNO786407 DXK786407 EHG786407 ERC786407 FAY786407 FKU786407 FUQ786407 GEM786407 GOI786407 GYE786407 HIA786407 HRW786407 IBS786407 ILO786407 IVK786407 JFG786407 JPC786407 JYY786407 KIU786407 KSQ786407 LCM786407 LMI786407 LWE786407 MGA786407 MPW786407 MZS786407 NJO786407 NTK786407 ODG786407 ONC786407 OWY786407 PGU786407 PQQ786407 QAM786407 QKI786407 QUE786407 REA786407 RNW786407 RXS786407 SHO786407 SRK786407 TBG786407 TLC786407 TUY786407 UEU786407 UOQ786407 UYM786407 VII786407 VSE786407 WCA786407 WLW786407 WVS786407 K851943 JG851943 TC851943 ACY851943 AMU851943 AWQ851943 BGM851943 BQI851943 CAE851943 CKA851943 CTW851943 DDS851943 DNO851943 DXK851943 EHG851943 ERC851943 FAY851943 FKU851943 FUQ851943 GEM851943 GOI851943 GYE851943 HIA851943 HRW851943 IBS851943 ILO851943 IVK851943 JFG851943 JPC851943 JYY851943 KIU851943 KSQ851943 LCM851943 LMI851943 LWE851943 MGA851943 MPW851943 MZS851943 NJO851943 NTK851943 ODG851943 ONC851943 OWY851943 PGU851943 PQQ851943 QAM851943 QKI851943 QUE851943 REA851943 RNW851943 RXS851943 SHO851943 SRK851943 TBG851943 TLC851943 TUY851943 UEU851943 UOQ851943 UYM851943 VII851943 VSE851943 WCA851943 WLW851943 WVS851943 K917479 JG917479 TC917479 ACY917479 AMU917479 AWQ917479 BGM917479 BQI917479 CAE917479 CKA917479 CTW917479 DDS917479 DNO917479 DXK917479 EHG917479 ERC917479 FAY917479 FKU917479 FUQ917479 GEM917479 GOI917479 GYE917479 HIA917479 HRW917479 IBS917479 ILO917479 IVK917479 JFG917479 JPC917479 JYY917479 KIU917479 KSQ917479 LCM917479 LMI917479 LWE917479 MGA917479 MPW917479 MZS917479 NJO917479 NTK917479 ODG917479 ONC917479 OWY917479 PGU917479 PQQ917479 QAM917479 QKI917479 QUE917479 REA917479 RNW917479 RXS917479 SHO917479 SRK917479 TBG917479 TLC917479 TUY917479 UEU917479 UOQ917479 UYM917479 VII917479 VSE917479 WCA917479 WLW917479 WVS917479 K983015 JG983015 TC983015 ACY983015 AMU983015 AWQ983015 BGM983015 BQI983015 CAE983015 CKA983015 CTW983015 DDS983015 DNO983015 DXK983015 EHG983015 ERC983015 FAY983015 FKU983015 FUQ983015 GEM983015 GOI983015 GYE983015 HIA983015 HRW983015 IBS983015 ILO983015 IVK983015 JFG983015 JPC983015 JYY983015 KIU983015 KSQ983015 LCM983015 LMI983015 LWE983015 MGA983015 MPW983015 MZS983015 NJO983015 NTK983015 ODG983015 ONC983015 OWY983015 PGU983015 PQQ983015 QAM983015 QKI983015 QUE983015 REA983015 RNW983015 RXS983015 SHO983015 SRK983015 TBG983015 TLC983015 TUY983015 UEU983015 UOQ983015 UYM983015 VII983015 VSE983015 WCA983015 WLW983015 WVS983015 C35 IY35 SU35 ACQ35 AMM35 AWI35 BGE35 BQA35 BZW35 CJS35 CTO35 DDK35 DNG35 DXC35 EGY35 EQU35 FAQ35 FKM35 FUI35 GEE35 GOA35 GXW35 HHS35 HRO35 IBK35 ILG35 IVC35 JEY35 JOU35 JYQ35 KIM35 KSI35 LCE35 LMA35 LVW35 MFS35 MPO35 MZK35 NJG35 NTC35 OCY35 OMU35 OWQ35 PGM35 PQI35 QAE35 QKA35 QTW35 RDS35 RNO35 RXK35 SHG35 SRC35 TAY35 TKU35 TUQ35 UEM35 UOI35 UYE35 VIA35 VRW35 WBS35 WLO35 WVK35 C65501 IY65501 SU65501 ACQ65501 AMM65501 AWI65501 BGE65501 BQA65501 BZW65501 CJS65501 CTO65501 DDK65501 DNG65501 DXC65501 EGY65501 EQU65501 FAQ65501 FKM65501 FUI65501 GEE65501 GOA65501 GXW65501 HHS65501 HRO65501 IBK65501 ILG65501 IVC65501 JEY65501 JOU65501 JYQ65501 KIM65501 KSI65501 LCE65501 LMA65501 LVW65501 MFS65501 MPO65501 MZK65501 NJG65501 NTC65501 OCY65501 OMU65501 OWQ65501 PGM65501 PQI65501 QAE65501 QKA65501 QTW65501 RDS65501 RNO65501 RXK65501 SHG65501 SRC65501 TAY65501 TKU65501 TUQ65501 UEM65501 UOI65501 UYE65501 VIA65501 VRW65501 WBS65501 WLO65501 WVK65501 C131037 IY131037 SU131037 ACQ131037 AMM131037 AWI131037 BGE131037 BQA131037 BZW131037 CJS131037 CTO131037 DDK131037 DNG131037 DXC131037 EGY131037 EQU131037 FAQ131037 FKM131037 FUI131037 GEE131037 GOA131037 GXW131037 HHS131037 HRO131037 IBK131037 ILG131037 IVC131037 JEY131037 JOU131037 JYQ131037 KIM131037 KSI131037 LCE131037 LMA131037 LVW131037 MFS131037 MPO131037 MZK131037 NJG131037 NTC131037 OCY131037 OMU131037 OWQ131037 PGM131037 PQI131037 QAE131037 QKA131037 QTW131037 RDS131037 RNO131037 RXK131037 SHG131037 SRC131037 TAY131037 TKU131037 TUQ131037 UEM131037 UOI131037 UYE131037 VIA131037 VRW131037 WBS131037 WLO131037 WVK131037 C196573 IY196573 SU196573 ACQ196573 AMM196573 AWI196573 BGE196573 BQA196573 BZW196573 CJS196573 CTO196573 DDK196573 DNG196573 DXC196573 EGY196573 EQU196573 FAQ196573 FKM196573 FUI196573 GEE196573 GOA196573 GXW196573 HHS196573 HRO196573 IBK196573 ILG196573 IVC196573 JEY196573 JOU196573 JYQ196573 KIM196573 KSI196573 LCE196573 LMA196573 LVW196573 MFS196573 MPO196573 MZK196573 NJG196573 NTC196573 OCY196573 OMU196573 OWQ196573 PGM196573 PQI196573 QAE196573 QKA196573 QTW196573 RDS196573 RNO196573 RXK196573 SHG196573 SRC196573 TAY196573 TKU196573 TUQ196573 UEM196573 UOI196573 UYE196573 VIA196573 VRW196573 WBS196573 WLO196573 WVK196573 C262109 IY262109 SU262109 ACQ262109 AMM262109 AWI262109 BGE262109 BQA262109 BZW262109 CJS262109 CTO262109 DDK262109 DNG262109 DXC262109 EGY262109 EQU262109 FAQ262109 FKM262109 FUI262109 GEE262109 GOA262109 GXW262109 HHS262109 HRO262109 IBK262109 ILG262109 IVC262109 JEY262109 JOU262109 JYQ262109 KIM262109 KSI262109 LCE262109 LMA262109 LVW262109 MFS262109 MPO262109 MZK262109 NJG262109 NTC262109 OCY262109 OMU262109 OWQ262109 PGM262109 PQI262109 QAE262109 QKA262109 QTW262109 RDS262109 RNO262109 RXK262109 SHG262109 SRC262109 TAY262109 TKU262109 TUQ262109 UEM262109 UOI262109 UYE262109 VIA262109 VRW262109 WBS262109 WLO262109 WVK262109 C327645 IY327645 SU327645 ACQ327645 AMM327645 AWI327645 BGE327645 BQA327645 BZW327645 CJS327645 CTO327645 DDK327645 DNG327645 DXC327645 EGY327645 EQU327645 FAQ327645 FKM327645 FUI327645 GEE327645 GOA327645 GXW327645 HHS327645 HRO327645 IBK327645 ILG327645 IVC327645 JEY327645 JOU327645 JYQ327645 KIM327645 KSI327645 LCE327645 LMA327645 LVW327645 MFS327645 MPO327645 MZK327645 NJG327645 NTC327645 OCY327645 OMU327645 OWQ327645 PGM327645 PQI327645 QAE327645 QKA327645 QTW327645 RDS327645 RNO327645 RXK327645 SHG327645 SRC327645 TAY327645 TKU327645 TUQ327645 UEM327645 UOI327645 UYE327645 VIA327645 VRW327645 WBS327645 WLO327645 WVK327645 C393181 IY393181 SU393181 ACQ393181 AMM393181 AWI393181 BGE393181 BQA393181 BZW393181 CJS393181 CTO393181 DDK393181 DNG393181 DXC393181 EGY393181 EQU393181 FAQ393181 FKM393181 FUI393181 GEE393181 GOA393181 GXW393181 HHS393181 HRO393181 IBK393181 ILG393181 IVC393181 JEY393181 JOU393181 JYQ393181 KIM393181 KSI393181 LCE393181 LMA393181 LVW393181 MFS393181 MPO393181 MZK393181 NJG393181 NTC393181 OCY393181 OMU393181 OWQ393181 PGM393181 PQI393181 QAE393181 QKA393181 QTW393181 RDS393181 RNO393181 RXK393181 SHG393181 SRC393181 TAY393181 TKU393181 TUQ393181 UEM393181 UOI393181 UYE393181 VIA393181 VRW393181 WBS393181 WLO393181 WVK393181 C458717 IY458717 SU458717 ACQ458717 AMM458717 AWI458717 BGE458717 BQA458717 BZW458717 CJS458717 CTO458717 DDK458717 DNG458717 DXC458717 EGY458717 EQU458717 FAQ458717 FKM458717 FUI458717 GEE458717 GOA458717 GXW458717 HHS458717 HRO458717 IBK458717 ILG458717 IVC458717 JEY458717 JOU458717 JYQ458717 KIM458717 KSI458717 LCE458717 LMA458717 LVW458717 MFS458717 MPO458717 MZK458717 NJG458717 NTC458717 OCY458717 OMU458717 OWQ458717 PGM458717 PQI458717 QAE458717 QKA458717 QTW458717 RDS458717 RNO458717 RXK458717 SHG458717 SRC458717 TAY458717 TKU458717 TUQ458717 UEM458717 UOI458717 UYE458717 VIA458717 VRW458717 WBS458717 WLO458717 WVK458717 C524253 IY524253 SU524253 ACQ524253 AMM524253 AWI524253 BGE524253 BQA524253 BZW524253 CJS524253 CTO524253 DDK524253 DNG524253 DXC524253 EGY524253 EQU524253 FAQ524253 FKM524253 FUI524253 GEE524253 GOA524253 GXW524253 HHS524253 HRO524253 IBK524253 ILG524253 IVC524253 JEY524253 JOU524253 JYQ524253 KIM524253 KSI524253 LCE524253 LMA524253 LVW524253 MFS524253 MPO524253 MZK524253 NJG524253 NTC524253 OCY524253 OMU524253 OWQ524253 PGM524253 PQI524253 QAE524253 QKA524253 QTW524253 RDS524253 RNO524253 RXK524253 SHG524253 SRC524253 TAY524253 TKU524253 TUQ524253 UEM524253 UOI524253 UYE524253 VIA524253 VRW524253 WBS524253 WLO524253 WVK524253 C589789 IY589789 SU589789 ACQ589789 AMM589789 AWI589789 BGE589789 BQA589789 BZW589789 CJS589789 CTO589789 DDK589789 DNG589789 DXC589789 EGY589789 EQU589789 FAQ589789 FKM589789 FUI589789 GEE589789 GOA589789 GXW589789 HHS589789 HRO589789 IBK589789 ILG589789 IVC589789 JEY589789 JOU589789 JYQ589789 KIM589789 KSI589789 LCE589789 LMA589789 LVW589789 MFS589789 MPO589789 MZK589789 NJG589789 NTC589789 OCY589789 OMU589789 OWQ589789 PGM589789 PQI589789 QAE589789 QKA589789 QTW589789 RDS589789 RNO589789 RXK589789 SHG589789 SRC589789 TAY589789 TKU589789 TUQ589789 UEM589789 UOI589789 UYE589789 VIA589789 VRW589789 WBS589789 WLO589789 WVK589789 C655325 IY655325 SU655325 ACQ655325 AMM655325 AWI655325 BGE655325 BQA655325 BZW655325 CJS655325 CTO655325 DDK655325 DNG655325 DXC655325 EGY655325 EQU655325 FAQ655325 FKM655325 FUI655325 GEE655325 GOA655325 GXW655325 HHS655325 HRO655325 IBK655325 ILG655325 IVC655325 JEY655325 JOU655325 JYQ655325 KIM655325 KSI655325 LCE655325 LMA655325 LVW655325 MFS655325 MPO655325 MZK655325 NJG655325 NTC655325 OCY655325 OMU655325 OWQ655325 PGM655325 PQI655325 QAE655325 QKA655325 QTW655325 RDS655325 RNO655325 RXK655325 SHG655325 SRC655325 TAY655325 TKU655325 TUQ655325 UEM655325 UOI655325 UYE655325 VIA655325 VRW655325 WBS655325 WLO655325 WVK655325 C720861 IY720861 SU720861 ACQ720861 AMM720861 AWI720861 BGE720861 BQA720861 BZW720861 CJS720861 CTO720861 DDK720861 DNG720861 DXC720861 EGY720861 EQU720861 FAQ720861 FKM720861 FUI720861 GEE720861 GOA720861 GXW720861 HHS720861 HRO720861 IBK720861 ILG720861 IVC720861 JEY720861 JOU720861 JYQ720861 KIM720861 KSI720861 LCE720861 LMA720861 LVW720861 MFS720861 MPO720861 MZK720861 NJG720861 NTC720861 OCY720861 OMU720861 OWQ720861 PGM720861 PQI720861 QAE720861 QKA720861 QTW720861 RDS720861 RNO720861 RXK720861 SHG720861 SRC720861 TAY720861 TKU720861 TUQ720861 UEM720861 UOI720861 UYE720861 VIA720861 VRW720861 WBS720861 WLO720861 WVK720861 C786397 IY786397 SU786397 ACQ786397 AMM786397 AWI786397 BGE786397 BQA786397 BZW786397 CJS786397 CTO786397 DDK786397 DNG786397 DXC786397 EGY786397 EQU786397 FAQ786397 FKM786397 FUI786397 GEE786397 GOA786397 GXW786397 HHS786397 HRO786397 IBK786397 ILG786397 IVC786397 JEY786397 JOU786397 JYQ786397 KIM786397 KSI786397 LCE786397 LMA786397 LVW786397 MFS786397 MPO786397 MZK786397 NJG786397 NTC786397 OCY786397 OMU786397 OWQ786397 PGM786397 PQI786397 QAE786397 QKA786397 QTW786397 RDS786397 RNO786397 RXK786397 SHG786397 SRC786397 TAY786397 TKU786397 TUQ786397 UEM786397 UOI786397 UYE786397 VIA786397 VRW786397 WBS786397 WLO786397 WVK786397 C851933 IY851933 SU851933 ACQ851933 AMM851933 AWI851933 BGE851933 BQA851933 BZW851933 CJS851933 CTO851933 DDK851933 DNG851933 DXC851933 EGY851933 EQU851933 FAQ851933 FKM851933 FUI851933 GEE851933 GOA851933 GXW851933 HHS851933 HRO851933 IBK851933 ILG851933 IVC851933 JEY851933 JOU851933 JYQ851933 KIM851933 KSI851933 LCE851933 LMA851933 LVW851933 MFS851933 MPO851933 MZK851933 NJG851933 NTC851933 OCY851933 OMU851933 OWQ851933 PGM851933 PQI851933 QAE851933 QKA851933 QTW851933 RDS851933 RNO851933 RXK851933 SHG851933 SRC851933 TAY851933 TKU851933 TUQ851933 UEM851933 UOI851933 UYE851933 VIA851933 VRW851933 WBS851933 WLO851933 WVK851933 C917469 IY917469 SU917469 ACQ917469 AMM917469 AWI917469 BGE917469 BQA917469 BZW917469 CJS917469 CTO917469 DDK917469 DNG917469 DXC917469 EGY917469 EQU917469 FAQ917469 FKM917469 FUI917469 GEE917469 GOA917469 GXW917469 HHS917469 HRO917469 IBK917469 ILG917469 IVC917469 JEY917469 JOU917469 JYQ917469 KIM917469 KSI917469 LCE917469 LMA917469 LVW917469 MFS917469 MPO917469 MZK917469 NJG917469 NTC917469 OCY917469 OMU917469 OWQ917469 PGM917469 PQI917469 QAE917469 QKA917469 QTW917469 RDS917469 RNO917469 RXK917469 SHG917469 SRC917469 TAY917469 TKU917469 TUQ917469 UEM917469 UOI917469 UYE917469 VIA917469 VRW917469 WBS917469 WLO917469 WVK917469 C983005 IY983005 SU983005 ACQ983005 AMM983005 AWI983005 BGE983005 BQA983005 BZW983005 CJS983005 CTO983005 DDK983005 DNG983005 DXC983005 EGY983005 EQU983005 FAQ983005 FKM983005 FUI983005 GEE983005 GOA983005 GXW983005 HHS983005 HRO983005 IBK983005 ILG983005 IVC983005 JEY983005 JOU983005 JYQ983005 KIM983005 KSI983005 LCE983005 LMA983005 LVW983005 MFS983005 MPO983005 MZK983005 NJG983005 NTC983005 OCY983005 OMU983005 OWQ983005 PGM983005 PQI983005 QAE983005 QKA983005 QTW983005 RDS983005 RNO983005 RXK983005 SHG983005 SRC983005 TAY983005 TKU983005 TUQ983005 UEM983005 UOI983005 UYE983005 VIA983005 VRW983005 WBS983005 WLO983005 WVK983005</xm:sqref>
        </x14:dataValidation>
      </x14:dataValidation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4E5844"/>
    <pageSetUpPr fitToPage="1"/>
  </sheetPr>
  <dimension ref="C1:AC139"/>
  <sheetViews>
    <sheetView view="pageBreakPreview" topLeftCell="B7" zoomScaleNormal="100" zoomScaleSheetLayoutView="100" zoomScalePageLayoutView="55" workbookViewId="0">
      <selection activeCell="E21" sqref="E21:H21"/>
    </sheetView>
  </sheetViews>
  <sheetFormatPr baseColWidth="10" defaultColWidth="11.42578125" defaultRowHeight="15"/>
  <cols>
    <col min="1" max="1" width="4.7109375" style="2" customWidth="1"/>
    <col min="2" max="2" width="4.28515625" style="2" customWidth="1"/>
    <col min="3" max="3" width="15.7109375" style="2" customWidth="1"/>
    <col min="4" max="4" width="19.42578125" style="2" customWidth="1"/>
    <col min="5" max="5" width="11.5703125" style="2" customWidth="1"/>
    <col min="6" max="6" width="11.42578125" style="2" customWidth="1"/>
    <col min="7" max="7" width="10.42578125" style="2" customWidth="1"/>
    <col min="8" max="8" width="8.7109375" style="2" customWidth="1"/>
    <col min="9" max="9" width="10" style="2" customWidth="1"/>
    <col min="10" max="10" width="11.28515625" style="2" customWidth="1"/>
    <col min="11" max="11" width="12" style="2" customWidth="1"/>
    <col min="12" max="12" width="4.7109375" style="2" customWidth="1"/>
    <col min="13" max="13" width="3.42578125" style="2" customWidth="1"/>
    <col min="14" max="14" width="4.42578125" style="2" customWidth="1"/>
    <col min="15" max="15" width="4.5703125" style="2" customWidth="1"/>
    <col min="16" max="16" width="7.42578125" style="2" customWidth="1"/>
    <col min="17" max="17" width="3.7109375" style="2" customWidth="1"/>
    <col min="18" max="18" width="4.28515625" style="2" customWidth="1"/>
    <col min="19" max="19" width="18" style="2" customWidth="1"/>
    <col min="20" max="20" width="11.42578125" style="2"/>
    <col min="21" max="21" width="9.7109375" style="2" customWidth="1"/>
    <col min="22" max="22" width="16.7109375" style="2" customWidth="1"/>
    <col min="23" max="16384" width="11.42578125" style="2"/>
  </cols>
  <sheetData>
    <row r="1" spans="3:29" ht="7.15" customHeight="1"/>
    <row r="2" spans="3:29" ht="22.15" customHeight="1">
      <c r="AC2" s="3"/>
    </row>
    <row r="3" spans="3:29" ht="31.15" customHeight="1">
      <c r="C3" s="2673" t="s">
        <v>985</v>
      </c>
      <c r="D3" s="2673"/>
      <c r="E3" s="2673"/>
      <c r="F3" s="2673"/>
      <c r="G3" s="2673"/>
      <c r="H3" s="2673"/>
      <c r="I3" s="2673"/>
      <c r="J3" s="2673"/>
      <c r="K3" s="2673"/>
      <c r="L3" s="2673"/>
      <c r="M3" s="2673"/>
      <c r="N3" s="2673"/>
      <c r="O3" s="2673"/>
      <c r="P3" s="2673"/>
      <c r="Q3" s="2673"/>
      <c r="R3" s="25"/>
      <c r="S3" s="5"/>
      <c r="AC3" s="2" t="s">
        <v>7</v>
      </c>
    </row>
    <row r="4" spans="3:29" ht="42" customHeight="1">
      <c r="C4" s="2673"/>
      <c r="D4" s="2673"/>
      <c r="E4" s="2673"/>
      <c r="F4" s="2673"/>
      <c r="G4" s="2673"/>
      <c r="H4" s="2673"/>
      <c r="I4" s="2673"/>
      <c r="J4" s="2673"/>
      <c r="K4" s="2673"/>
      <c r="L4" s="2673"/>
      <c r="M4" s="2673"/>
      <c r="N4" s="2673"/>
      <c r="O4" s="2673"/>
      <c r="P4" s="2673"/>
      <c r="Q4" s="2673"/>
      <c r="R4" s="25"/>
      <c r="S4" s="6"/>
    </row>
    <row r="5" spans="3:29" ht="17.25" customHeight="1">
      <c r="C5" s="1278" t="s">
        <v>8</v>
      </c>
      <c r="D5" s="1110"/>
      <c r="E5" s="1110"/>
      <c r="F5" s="1110"/>
      <c r="G5" s="1110"/>
      <c r="H5" s="1110"/>
      <c r="I5" s="1111"/>
      <c r="J5" s="1110"/>
      <c r="K5" s="1110"/>
      <c r="L5" s="1110"/>
      <c r="M5" s="1110"/>
      <c r="N5" s="1110"/>
      <c r="O5" s="1110"/>
      <c r="P5" s="1110"/>
      <c r="Q5" s="1110"/>
      <c r="R5" s="25"/>
      <c r="S5" s="1711"/>
      <c r="T5" s="1711"/>
      <c r="U5" s="1711"/>
      <c r="V5" s="1711"/>
    </row>
    <row r="6" spans="3:29" ht="9" customHeight="1">
      <c r="C6" s="26"/>
      <c r="D6" s="26"/>
      <c r="E6" s="26"/>
      <c r="F6" s="26"/>
      <c r="G6" s="26"/>
      <c r="H6" s="26"/>
      <c r="I6" s="26"/>
      <c r="J6" s="26"/>
      <c r="K6" s="26"/>
      <c r="L6" s="26"/>
      <c r="M6" s="26"/>
      <c r="N6" s="26"/>
      <c r="O6" s="26"/>
      <c r="P6" s="26"/>
      <c r="Q6" s="26"/>
      <c r="R6" s="25"/>
      <c r="S6" s="1711"/>
      <c r="T6" s="1711"/>
      <c r="U6" s="1711"/>
      <c r="V6" s="1711"/>
    </row>
    <row r="7" spans="3:29" ht="15.75" customHeight="1">
      <c r="C7" s="2662" t="s">
        <v>9</v>
      </c>
      <c r="D7" s="2662"/>
      <c r="E7" s="2662"/>
      <c r="F7" s="2662"/>
      <c r="G7" s="2663" t="str">
        <f>'1) INTRODUCIR DATOS'!F7&amp;" "&amp;'1) INTRODUCIR DATOS'!F8&amp;" "&amp;'1) INTRODUCIR DATOS'!F9</f>
        <v>MIREIA SANGUINO CASTRO</v>
      </c>
      <c r="H7" s="2663"/>
      <c r="I7" s="2663"/>
      <c r="J7" s="2663"/>
      <c r="K7" s="2663"/>
      <c r="L7" s="2663"/>
      <c r="M7" s="2663"/>
      <c r="N7" s="2663"/>
      <c r="O7" s="2663"/>
      <c r="P7" s="2663"/>
      <c r="Q7" s="28"/>
      <c r="R7" s="25"/>
      <c r="S7" s="1711"/>
      <c r="T7" s="1711"/>
      <c r="U7" s="1711"/>
      <c r="V7" s="1711"/>
    </row>
    <row r="8" spans="3:29" ht="9" customHeight="1">
      <c r="C8" s="820"/>
      <c r="D8" s="588"/>
      <c r="E8" s="820"/>
      <c r="F8" s="1279"/>
      <c r="G8" s="1280"/>
      <c r="H8" s="1280"/>
      <c r="I8" s="1280"/>
      <c r="J8" s="1280"/>
      <c r="K8" s="1280"/>
      <c r="L8" s="1280"/>
      <c r="M8" s="1280"/>
      <c r="N8" s="1280"/>
      <c r="O8" s="1280"/>
      <c r="P8" s="1280"/>
      <c r="Q8" s="28"/>
      <c r="R8" s="25"/>
      <c r="S8" s="33"/>
      <c r="T8" s="33"/>
      <c r="U8" s="33"/>
      <c r="V8" s="33"/>
    </row>
    <row r="9" spans="3:29" ht="15.75" customHeight="1">
      <c r="C9" s="808" t="s">
        <v>10</v>
      </c>
      <c r="D9" s="2663" t="str">
        <f>IF('1) INTRODUCIR DATOS'!F13="","",'1) INTRODUCIR DATOS'!F13)</f>
        <v>CALLE PI 9</v>
      </c>
      <c r="E9" s="2663"/>
      <c r="F9" s="2663"/>
      <c r="G9" s="2663"/>
      <c r="H9" s="2663"/>
      <c r="I9" s="2663"/>
      <c r="J9" s="1280" t="s">
        <v>11</v>
      </c>
      <c r="K9" s="1377" t="str">
        <f>IF('1) INTRODUCIR DATOS'!F14="","",'1) INTRODUCIR DATOS'!F14)</f>
        <v/>
      </c>
      <c r="L9" s="1279" t="s">
        <v>12</v>
      </c>
      <c r="M9" s="2663" t="str">
        <f>IF('1) INTRODUCIR DATOS'!F10="","",'1) INTRODUCIR DATOS'!F10)</f>
        <v/>
      </c>
      <c r="N9" s="2663"/>
      <c r="O9" s="2663"/>
      <c r="P9" s="2663"/>
      <c r="Q9" s="27"/>
      <c r="R9" s="25"/>
    </row>
    <row r="10" spans="3:29" ht="9" customHeight="1">
      <c r="C10" s="820"/>
      <c r="D10" s="738"/>
      <c r="E10" s="738"/>
      <c r="F10" s="738"/>
      <c r="G10" s="738"/>
      <c r="H10" s="738"/>
      <c r="I10" s="738"/>
      <c r="J10" s="1279"/>
      <c r="K10" s="1279"/>
      <c r="L10" s="1279"/>
      <c r="M10" s="738"/>
      <c r="N10" s="738"/>
      <c r="O10" s="738"/>
      <c r="P10" s="738"/>
      <c r="Q10" s="27"/>
      <c r="R10" s="25"/>
    </row>
    <row r="11" spans="3:29" ht="15.75" customHeight="1">
      <c r="C11" s="808" t="s">
        <v>13</v>
      </c>
      <c r="D11" s="2663" t="str">
        <f>IF('1) INTRODUCIR DATOS'!F11="","",'1) INTRODUCIR DATOS'!F11)</f>
        <v/>
      </c>
      <c r="E11" s="2663"/>
      <c r="F11" s="2663"/>
      <c r="G11" s="2663"/>
      <c r="H11" s="2663"/>
      <c r="I11" s="2663"/>
      <c r="J11" s="770" t="s">
        <v>14</v>
      </c>
      <c r="K11" s="2663" t="str">
        <f>IF('1) INTRODUCIR DATOS'!F12="","",'1) INTRODUCIR DATOS'!F12)</f>
        <v/>
      </c>
      <c r="L11" s="2663"/>
      <c r="M11" s="2663"/>
      <c r="N11" s="2663"/>
      <c r="O11" s="2663"/>
      <c r="P11" s="2663"/>
      <c r="Q11" s="27"/>
      <c r="R11" s="25"/>
    </row>
    <row r="12" spans="3:29" ht="9" customHeight="1">
      <c r="C12" s="820"/>
      <c r="D12" s="738"/>
      <c r="E12" s="738"/>
      <c r="F12" s="738"/>
      <c r="G12" s="738"/>
      <c r="H12" s="738"/>
      <c r="I12" s="738"/>
      <c r="J12" s="820"/>
      <c r="K12" s="1280"/>
      <c r="L12" s="1280"/>
      <c r="M12" s="1280"/>
      <c r="N12" s="1280"/>
      <c r="O12" s="1280"/>
      <c r="P12" s="1280"/>
      <c r="Q12" s="27"/>
      <c r="R12" s="25"/>
      <c r="S12" s="13"/>
    </row>
    <row r="13" spans="3:29" ht="15.75" customHeight="1">
      <c r="C13" s="1383" t="s">
        <v>15</v>
      </c>
      <c r="D13" s="2663">
        <f>IF('1) INTRODUCIR DATOS'!F15="","",'1) INTRODUCIR DATOS'!F15)</f>
        <v>664578040</v>
      </c>
      <c r="E13" s="2663"/>
      <c r="F13" s="2663"/>
      <c r="G13" s="770" t="s">
        <v>16</v>
      </c>
      <c r="H13" s="2672" t="str">
        <f>IF('1) INTRODUCIR DATOS'!F16="","",'1) INTRODUCIR DATOS'!F16)</f>
        <v/>
      </c>
      <c r="I13" s="2663"/>
      <c r="J13" s="2663"/>
      <c r="K13" s="2663"/>
      <c r="L13" s="2663"/>
      <c r="M13" s="2663"/>
      <c r="N13" s="2663"/>
      <c r="O13" s="2663"/>
      <c r="P13" s="2663"/>
      <c r="Q13" s="27"/>
      <c r="R13" s="25"/>
    </row>
    <row r="14" spans="3:29" ht="9" customHeight="1">
      <c r="C14" s="702"/>
      <c r="D14" s="702"/>
      <c r="E14" s="702"/>
      <c r="F14" s="702"/>
      <c r="G14" s="702"/>
      <c r="H14" s="702"/>
      <c r="I14" s="702"/>
      <c r="J14" s="702"/>
      <c r="K14" s="702"/>
      <c r="L14" s="702"/>
      <c r="M14" s="702"/>
      <c r="N14" s="702"/>
      <c r="O14" s="702"/>
      <c r="P14" s="702"/>
      <c r="Q14" s="26"/>
      <c r="R14" s="25"/>
    </row>
    <row r="15" spans="3:29" ht="17.25" customHeight="1">
      <c r="C15" s="1278" t="s">
        <v>17</v>
      </c>
      <c r="D15" s="1113"/>
      <c r="E15" s="1113"/>
      <c r="F15" s="1113"/>
      <c r="G15" s="1113"/>
      <c r="H15" s="1113"/>
      <c r="I15" s="1113"/>
      <c r="J15" s="1113"/>
      <c r="K15" s="1113"/>
      <c r="L15" s="1113"/>
      <c r="M15" s="1113"/>
      <c r="N15" s="1113"/>
      <c r="O15" s="1113"/>
      <c r="P15" s="1113"/>
      <c r="Q15" s="1114"/>
      <c r="R15" s="25"/>
    </row>
    <row r="16" spans="3:29" ht="9" customHeight="1">
      <c r="C16" s="702"/>
      <c r="D16" s="702"/>
      <c r="E16" s="702"/>
      <c r="F16" s="702"/>
      <c r="G16" s="702"/>
      <c r="H16" s="702"/>
      <c r="I16" s="702"/>
      <c r="J16" s="702"/>
      <c r="K16" s="702"/>
      <c r="L16" s="702"/>
      <c r="M16" s="702"/>
      <c r="N16" s="702"/>
      <c r="O16" s="702"/>
      <c r="P16" s="702"/>
      <c r="Q16" s="26"/>
      <c r="R16" s="25"/>
    </row>
    <row r="17" spans="3:18" ht="15.75" customHeight="1">
      <c r="C17" s="808" t="s">
        <v>18</v>
      </c>
      <c r="D17" s="2663" t="str">
        <f>IF('1) INTRODUCIR DATOS'!F18="","",'1) INTRODUCIR DATOS'!F18)</f>
        <v>SANDERO [BI1]</v>
      </c>
      <c r="E17" s="2663"/>
      <c r="F17" s="2663"/>
      <c r="G17" s="2663"/>
      <c r="H17" s="588" t="s">
        <v>19</v>
      </c>
      <c r="I17" s="2663" t="str">
        <f>IF('1) INTRODUCIR DATOS'!F19="","",'1) INTRODUCIR DATOS'!F19)</f>
        <v>Journey TCe 67kW (90CV) [JOG M65 6W S]</v>
      </c>
      <c r="J17" s="2663"/>
      <c r="K17" s="2663"/>
      <c r="L17" s="2663"/>
      <c r="M17" s="2663"/>
      <c r="N17" s="2663"/>
      <c r="O17" s="2663"/>
      <c r="P17" s="2663"/>
      <c r="Q17" s="29"/>
      <c r="R17" s="25"/>
    </row>
    <row r="18" spans="3:18" ht="9" customHeight="1">
      <c r="C18" s="588"/>
      <c r="D18" s="738"/>
      <c r="E18" s="738"/>
      <c r="F18" s="738"/>
      <c r="G18" s="738"/>
      <c r="H18" s="588"/>
      <c r="I18" s="738"/>
      <c r="J18" s="738"/>
      <c r="K18" s="738"/>
      <c r="L18" s="738"/>
      <c r="M18" s="738"/>
      <c r="N18" s="738"/>
      <c r="O18" s="738"/>
      <c r="P18" s="738"/>
      <c r="Q18" s="29"/>
      <c r="R18" s="25"/>
    </row>
    <row r="19" spans="3:18" ht="15.75" customHeight="1">
      <c r="C19" s="1283"/>
      <c r="D19" s="588" t="s">
        <v>20</v>
      </c>
      <c r="E19" s="2664" t="str">
        <f>IF('1) INTRODUCIR DATOS'!F22="","",'1) INTRODUCIR DATOS'!F22)</f>
        <v>Negro Nacarado [676]</v>
      </c>
      <c r="F19" s="2664"/>
      <c r="G19" s="2664"/>
      <c r="H19" s="2664"/>
      <c r="I19" s="1285"/>
      <c r="J19" s="2665" t="s">
        <v>21</v>
      </c>
      <c r="K19" s="2665"/>
      <c r="L19" s="2665"/>
      <c r="M19" s="2665"/>
      <c r="N19" s="2665"/>
      <c r="O19" s="2665"/>
      <c r="P19" s="2665"/>
      <c r="Q19" s="211"/>
      <c r="R19" s="25"/>
    </row>
    <row r="20" spans="3:18" ht="9" customHeight="1" thickBot="1">
      <c r="C20" s="1283"/>
      <c r="D20" s="588"/>
      <c r="E20" s="1283"/>
      <c r="F20" s="1283"/>
      <c r="G20" s="1283"/>
      <c r="H20" s="1284"/>
      <c r="I20" s="1284"/>
      <c r="J20" s="1284"/>
      <c r="K20" s="1284"/>
      <c r="L20" s="1284"/>
      <c r="M20" s="1284"/>
      <c r="N20" s="1284"/>
      <c r="O20" s="1284"/>
      <c r="P20" s="1284"/>
      <c r="Q20" s="211"/>
      <c r="R20" s="25"/>
    </row>
    <row r="21" spans="3:18" ht="24" customHeight="1" thickBot="1">
      <c r="C21" s="1283"/>
      <c r="D21" s="1283" t="s">
        <v>22</v>
      </c>
      <c r="E21" s="2664" t="str">
        <f>IF('1) INTRODUCIR DATOS'!F23="","",'1) INTRODUCIR DATOS'!F23)</f>
        <v/>
      </c>
      <c r="F21" s="2664"/>
      <c r="G21" s="2664"/>
      <c r="H21" s="2664"/>
      <c r="I21" s="588"/>
      <c r="J21" s="588"/>
      <c r="K21" s="2666" t="str">
        <f>IF('1) INTRODUCIR DATOS'!F27="","",'1) INTRODUCIR DATOS'!F27)</f>
        <v/>
      </c>
      <c r="L21" s="2667"/>
      <c r="M21" s="2667"/>
      <c r="N21" s="2667"/>
      <c r="O21" s="2667"/>
      <c r="P21" s="2668"/>
      <c r="Q21" s="27"/>
      <c r="R21" s="25"/>
    </row>
    <row r="22" spans="3:18" ht="9" customHeight="1" thickBot="1">
      <c r="C22" s="1283"/>
      <c r="D22" s="1283"/>
      <c r="E22" s="1283"/>
      <c r="F22" s="1283"/>
      <c r="G22" s="588"/>
      <c r="H22" s="588"/>
      <c r="I22" s="1283"/>
      <c r="J22" s="1283"/>
      <c r="K22" s="1283"/>
      <c r="L22" s="1283"/>
      <c r="M22" s="1283"/>
      <c r="N22" s="1283"/>
      <c r="O22" s="1283"/>
      <c r="P22" s="588"/>
      <c r="Q22" s="27"/>
      <c r="R22" s="25"/>
    </row>
    <row r="23" spans="3:18" ht="24" customHeight="1" thickBot="1">
      <c r="C23" s="1283"/>
      <c r="D23" s="592" t="s">
        <v>23</v>
      </c>
      <c r="E23" s="1377" t="str">
        <f>IF('1) INTRODUCIR DATOS'!F24="","",'1) INTRODUCIR DATOS'!F24)</f>
        <v/>
      </c>
      <c r="F23" s="1279" t="s">
        <v>24</v>
      </c>
      <c r="G23" s="588"/>
      <c r="H23" s="588"/>
      <c r="I23" s="2518" t="s">
        <v>25</v>
      </c>
      <c r="J23" s="2518"/>
      <c r="K23" s="2669" t="str">
        <f>IF('1) INTRODUCIR DATOS'!F28="","",'1) INTRODUCIR DATOS'!F28)</f>
        <v/>
      </c>
      <c r="L23" s="2670"/>
      <c r="M23" s="2670"/>
      <c r="N23" s="2670"/>
      <c r="O23" s="2670"/>
      <c r="P23" s="2671"/>
      <c r="Q23" s="27"/>
      <c r="R23" s="25"/>
    </row>
    <row r="24" spans="3:18" ht="9" customHeight="1" thickBot="1">
      <c r="C24" s="1283"/>
      <c r="D24" s="1283"/>
      <c r="E24" s="1283"/>
      <c r="F24" s="1283"/>
      <c r="G24" s="588"/>
      <c r="H24" s="588"/>
      <c r="I24" s="1283"/>
      <c r="J24" s="1283"/>
      <c r="K24" s="1283"/>
      <c r="L24" s="1283"/>
      <c r="M24" s="1283"/>
      <c r="N24" s="1283"/>
      <c r="O24" s="1283"/>
      <c r="P24" s="588"/>
      <c r="Q24" s="27"/>
      <c r="R24" s="25"/>
    </row>
    <row r="25" spans="3:18" ht="24" customHeight="1" thickBot="1">
      <c r="C25" s="1283"/>
      <c r="D25" s="820"/>
      <c r="E25" s="588"/>
      <c r="F25" s="588"/>
      <c r="G25" s="588"/>
      <c r="H25" s="588"/>
      <c r="I25" s="2518" t="str">
        <f>IF('1) INTRODUCIR DATOS'!D29="","",'1) INTRODUCIR DATOS'!D29)</f>
        <v>IVA%</v>
      </c>
      <c r="J25" s="2518"/>
      <c r="K25" s="2669" t="str">
        <f>IF('1) INTRODUCIR DATOS'!F29="","",'1) INTRODUCIR DATOS'!F29)</f>
        <v/>
      </c>
      <c r="L25" s="2670"/>
      <c r="M25" s="2670"/>
      <c r="N25" s="2670"/>
      <c r="O25" s="2670"/>
      <c r="P25" s="2671"/>
      <c r="Q25" s="29"/>
      <c r="R25" s="25"/>
    </row>
    <row r="26" spans="3:18" ht="9" customHeight="1">
      <c r="C26" s="1283"/>
      <c r="D26" s="820"/>
      <c r="E26" s="588"/>
      <c r="F26" s="1384"/>
      <c r="G26" s="1384"/>
      <c r="H26" s="588"/>
      <c r="I26" s="588"/>
      <c r="J26" s="588"/>
      <c r="K26" s="588"/>
      <c r="L26" s="674"/>
      <c r="M26" s="674"/>
      <c r="N26" s="674"/>
      <c r="O26" s="674"/>
      <c r="P26" s="674"/>
      <c r="Q26" s="741"/>
      <c r="R26" s="25"/>
    </row>
    <row r="27" spans="3:18" ht="24" customHeight="1" thickBot="1">
      <c r="C27" s="808" t="s">
        <v>27</v>
      </c>
      <c r="D27" s="2677" t="str">
        <f>IF('1) INTRODUCIR DATOS'!F30="","",'1) INTRODUCIR DATOS'!F30)</f>
        <v>Rueda de repuesto [RSEC01]</v>
      </c>
      <c r="E27" s="2678"/>
      <c r="F27" s="2678"/>
      <c r="G27" s="2678"/>
      <c r="H27" s="2678"/>
      <c r="I27" s="2678"/>
      <c r="J27" s="2679"/>
      <c r="K27" s="2683" t="s">
        <v>28</v>
      </c>
      <c r="L27" s="2683"/>
      <c r="M27" s="2683"/>
      <c r="N27" s="2683"/>
      <c r="O27" s="2683"/>
      <c r="P27" s="2683"/>
      <c r="Q27" s="27"/>
      <c r="R27" s="25"/>
    </row>
    <row r="28" spans="3:18" ht="24" customHeight="1" thickBot="1">
      <c r="C28" s="1283"/>
      <c r="D28" s="2680"/>
      <c r="E28" s="2681"/>
      <c r="F28" s="2681"/>
      <c r="G28" s="2681"/>
      <c r="H28" s="2681"/>
      <c r="I28" s="2681"/>
      <c r="J28" s="2682"/>
      <c r="K28" s="771"/>
      <c r="L28" s="2674" t="str">
        <f>IF('1) INTRODUCIR DATOS'!F31="","",'1) INTRODUCIR DATOS'!F31)</f>
        <v/>
      </c>
      <c r="M28" s="2675"/>
      <c r="N28" s="2675"/>
      <c r="O28" s="2675"/>
      <c r="P28" s="2676"/>
      <c r="Q28" s="27"/>
      <c r="R28" s="25"/>
    </row>
    <row r="29" spans="3:18" ht="9" customHeight="1">
      <c r="C29" s="702"/>
      <c r="D29" s="702"/>
      <c r="E29" s="702"/>
      <c r="F29" s="702"/>
      <c r="G29" s="702"/>
      <c r="H29" s="702"/>
      <c r="I29" s="702"/>
      <c r="J29" s="702"/>
      <c r="K29" s="702"/>
      <c r="L29" s="702"/>
      <c r="M29" s="702"/>
      <c r="N29" s="702"/>
      <c r="O29" s="702"/>
      <c r="P29" s="702"/>
      <c r="Q29" s="26"/>
      <c r="R29" s="25"/>
    </row>
    <row r="30" spans="3:18" ht="18" customHeight="1">
      <c r="C30" s="1278" t="s">
        <v>29</v>
      </c>
      <c r="D30" s="1113"/>
      <c r="E30" s="1113"/>
      <c r="F30" s="1113"/>
      <c r="G30" s="1113"/>
      <c r="H30" s="1113"/>
      <c r="I30" s="1113"/>
      <c r="J30" s="1113"/>
      <c r="K30" s="1113"/>
      <c r="L30" s="1113"/>
      <c r="M30" s="1113"/>
      <c r="N30" s="1113"/>
      <c r="O30" s="1113"/>
      <c r="P30" s="1113"/>
      <c r="Q30" s="1114"/>
      <c r="R30" s="25"/>
    </row>
    <row r="31" spans="3:18" ht="9" customHeight="1" thickBot="1">
      <c r="C31" s="702"/>
      <c r="D31" s="702"/>
      <c r="E31" s="702"/>
      <c r="F31" s="702"/>
      <c r="G31" s="702"/>
      <c r="H31" s="702"/>
      <c r="I31" s="702"/>
      <c r="J31" s="702"/>
      <c r="K31" s="702"/>
      <c r="L31" s="702"/>
      <c r="M31" s="702"/>
      <c r="N31" s="702"/>
      <c r="O31" s="702"/>
      <c r="P31" s="702"/>
      <c r="Q31" s="26"/>
      <c r="R31" s="25"/>
    </row>
    <row r="32" spans="3:18" ht="24" customHeight="1" thickBot="1">
      <c r="C32" s="1385" t="s">
        <v>30</v>
      </c>
      <c r="D32" s="760"/>
      <c r="E32" s="2664" t="str">
        <f>IF('1) INTRODUCIR DATOS'!F34="","",'1) INTRODUCIR DATOS'!F34)</f>
        <v/>
      </c>
      <c r="F32" s="2664"/>
      <c r="G32" s="2664"/>
      <c r="H32" s="2664"/>
      <c r="I32" s="2664"/>
      <c r="J32" s="2664"/>
      <c r="K32" s="1285"/>
      <c r="L32" s="2674">
        <f>IF('1) INTRODUCIR DATOS'!F35="","",'1) INTRODUCIR DATOS'!F35)</f>
        <v>5000</v>
      </c>
      <c r="M32" s="2675"/>
      <c r="N32" s="2675"/>
      <c r="O32" s="2675"/>
      <c r="P32" s="2676"/>
      <c r="Q32" s="30"/>
      <c r="R32" s="25"/>
    </row>
    <row r="33" spans="3:18" ht="9" customHeight="1">
      <c r="C33" s="702"/>
      <c r="D33" s="702"/>
      <c r="E33" s="702"/>
      <c r="F33" s="702"/>
      <c r="G33" s="702"/>
      <c r="H33" s="702"/>
      <c r="I33" s="702"/>
      <c r="J33" s="702"/>
      <c r="K33" s="702"/>
      <c r="L33" s="702"/>
      <c r="M33" s="702"/>
      <c r="N33" s="702"/>
      <c r="O33" s="702"/>
      <c r="P33" s="702"/>
      <c r="Q33" s="26"/>
      <c r="R33" s="25"/>
    </row>
    <row r="34" spans="3:18" ht="17.25" customHeight="1">
      <c r="C34" s="1278" t="s">
        <v>31</v>
      </c>
      <c r="D34" s="1113"/>
      <c r="E34" s="1113"/>
      <c r="F34" s="1113"/>
      <c r="G34" s="1113"/>
      <c r="H34" s="1113"/>
      <c r="I34" s="1113"/>
      <c r="J34" s="1113"/>
      <c r="K34" s="1113"/>
      <c r="L34" s="1113"/>
      <c r="M34" s="1113"/>
      <c r="N34" s="1113"/>
      <c r="O34" s="1113"/>
      <c r="P34" s="1113"/>
      <c r="Q34" s="1114"/>
      <c r="R34" s="25"/>
    </row>
    <row r="35" spans="3:18" ht="9" customHeight="1" thickBot="1">
      <c r="C35" s="702"/>
      <c r="D35" s="702"/>
      <c r="E35" s="702"/>
      <c r="F35" s="702"/>
      <c r="G35" s="702"/>
      <c r="H35" s="702"/>
      <c r="I35" s="702"/>
      <c r="J35" s="702"/>
      <c r="K35" s="702"/>
      <c r="L35" s="703"/>
      <c r="M35" s="703"/>
      <c r="N35" s="703"/>
      <c r="O35" s="703"/>
      <c r="P35" s="703"/>
      <c r="Q35" s="26"/>
      <c r="R35" s="25"/>
    </row>
    <row r="36" spans="3:18" ht="24" customHeight="1" thickBot="1">
      <c r="C36" s="1385" t="s">
        <v>32</v>
      </c>
      <c r="D36" s="760"/>
      <c r="E36" s="2664" t="str">
        <f>IF('1) INTRODUCIR DATOS'!F36="","",'1) INTRODUCIR DATOS'!F36)</f>
        <v/>
      </c>
      <c r="F36" s="2664"/>
      <c r="G36" s="2664"/>
      <c r="H36" s="2664"/>
      <c r="I36" s="2664"/>
      <c r="J36" s="2664"/>
      <c r="K36" s="1285"/>
      <c r="L36" s="2674">
        <f>IF('1) INTRODUCIR DATOS'!F37="","",'1) INTRODUCIR DATOS'!F37)</f>
        <v>5000</v>
      </c>
      <c r="M36" s="2675"/>
      <c r="N36" s="2675"/>
      <c r="O36" s="2675"/>
      <c r="P36" s="2676"/>
      <c r="Q36" s="30"/>
      <c r="R36" s="25"/>
    </row>
    <row r="37" spans="3:18" ht="9" customHeight="1">
      <c r="C37" s="674"/>
      <c r="D37" s="674"/>
      <c r="E37" s="674"/>
      <c r="F37" s="674"/>
      <c r="G37" s="674"/>
      <c r="H37" s="674"/>
      <c r="I37" s="674"/>
      <c r="J37" s="674"/>
      <c r="K37" s="674"/>
      <c r="L37" s="674"/>
      <c r="M37" s="674"/>
      <c r="N37" s="674"/>
      <c r="O37" s="674"/>
      <c r="P37" s="674"/>
      <c r="Q37" s="26"/>
      <c r="R37" s="25"/>
    </row>
    <row r="38" spans="3:18" ht="17.25" customHeight="1">
      <c r="C38" s="1278" t="s">
        <v>33</v>
      </c>
      <c r="D38" s="1113"/>
      <c r="E38" s="1113"/>
      <c r="F38" s="1113"/>
      <c r="G38" s="1113"/>
      <c r="H38" s="1113"/>
      <c r="I38" s="1113"/>
      <c r="J38" s="1113"/>
      <c r="K38" s="1113"/>
      <c r="L38" s="1113"/>
      <c r="M38" s="1113"/>
      <c r="N38" s="1113"/>
      <c r="O38" s="1113"/>
      <c r="P38" s="1113"/>
      <c r="Q38" s="1114"/>
      <c r="R38" s="25"/>
    </row>
    <row r="39" spans="3:18" ht="9" customHeight="1" thickBot="1">
      <c r="C39" s="702"/>
      <c r="D39" s="702"/>
      <c r="E39" s="702"/>
      <c r="F39" s="702"/>
      <c r="G39" s="702"/>
      <c r="H39" s="702"/>
      <c r="I39" s="702"/>
      <c r="J39" s="702"/>
      <c r="K39" s="702"/>
      <c r="L39" s="702"/>
      <c r="M39" s="702"/>
      <c r="N39" s="702"/>
      <c r="O39" s="702"/>
      <c r="P39" s="702"/>
      <c r="Q39" s="26"/>
      <c r="R39" s="25"/>
    </row>
    <row r="40" spans="3:18" ht="24" customHeight="1" thickBot="1">
      <c r="C40" s="1385" t="s">
        <v>34</v>
      </c>
      <c r="D40" s="760"/>
      <c r="E40" s="2664" t="str">
        <f>IF('1) INTRODUCIR DATOS'!F38="","",'1) INTRODUCIR DATOS'!F38)</f>
        <v/>
      </c>
      <c r="F40" s="2664"/>
      <c r="G40" s="2664"/>
      <c r="H40" s="2664"/>
      <c r="I40" s="2664"/>
      <c r="J40" s="2664"/>
      <c r="K40" s="1285"/>
      <c r="L40" s="2674">
        <f>IF('1) INTRODUCIR DATOS'!F39="","",'1) INTRODUCIR DATOS'!F39)</f>
        <v>5000</v>
      </c>
      <c r="M40" s="2675"/>
      <c r="N40" s="2675"/>
      <c r="O40" s="2675"/>
      <c r="P40" s="2676"/>
      <c r="Q40" s="30"/>
      <c r="R40" s="25"/>
    </row>
    <row r="41" spans="3:18" ht="9" customHeight="1">
      <c r="C41" s="702"/>
      <c r="D41" s="702"/>
      <c r="E41" s="702"/>
      <c r="F41" s="702"/>
      <c r="G41" s="702"/>
      <c r="H41" s="702"/>
      <c r="I41" s="702"/>
      <c r="J41" s="702"/>
      <c r="K41" s="702"/>
      <c r="L41" s="702"/>
      <c r="M41" s="702"/>
      <c r="N41" s="702"/>
      <c r="O41" s="702"/>
      <c r="P41" s="702"/>
      <c r="Q41" s="26"/>
      <c r="R41" s="25"/>
    </row>
    <row r="42" spans="3:18" ht="18" customHeight="1">
      <c r="C42" s="1278" t="s">
        <v>35</v>
      </c>
      <c r="D42" s="1113"/>
      <c r="E42" s="1113"/>
      <c r="F42" s="1113"/>
      <c r="G42" s="1113"/>
      <c r="H42" s="1113"/>
      <c r="I42" s="1113"/>
      <c r="J42" s="1113"/>
      <c r="K42" s="1113"/>
      <c r="L42" s="1113"/>
      <c r="M42" s="1113"/>
      <c r="N42" s="1113"/>
      <c r="O42" s="1113"/>
      <c r="P42" s="1113"/>
      <c r="Q42" s="1114"/>
      <c r="R42" s="25"/>
    </row>
    <row r="43" spans="3:18" ht="9" customHeight="1">
      <c r="C43" s="702"/>
      <c r="D43" s="702"/>
      <c r="E43" s="702"/>
      <c r="F43" s="702"/>
      <c r="G43" s="702"/>
      <c r="H43" s="702"/>
      <c r="I43" s="702"/>
      <c r="J43" s="702"/>
      <c r="K43" s="702"/>
      <c r="L43" s="702"/>
      <c r="M43" s="702"/>
      <c r="N43" s="702"/>
      <c r="O43" s="702"/>
      <c r="P43" s="702"/>
      <c r="Q43" s="26"/>
      <c r="R43" s="25"/>
    </row>
    <row r="44" spans="3:18" ht="15.75" customHeight="1">
      <c r="C44" s="1386" t="s">
        <v>36</v>
      </c>
      <c r="D44" s="2663" t="str">
        <f>IF('1) INTRODUCIR DATOS'!F48="","",'1) INTRODUCIR DATOS'!F48)</f>
        <v>Renault</v>
      </c>
      <c r="E44" s="2663"/>
      <c r="F44" s="1288" t="s">
        <v>37</v>
      </c>
      <c r="G44" s="2663" t="str">
        <f>IF('1) INTRODUCIR DATOS'!F49="","",'1) INTRODUCIR DATOS'!F49)</f>
        <v>Clio</v>
      </c>
      <c r="H44" s="2663"/>
      <c r="I44" s="2663"/>
      <c r="J44" s="2663"/>
      <c r="K44" s="1283" t="s">
        <v>38</v>
      </c>
      <c r="L44" s="2663" t="str">
        <f>IF('1) INTRODUCIR DATOS'!F50="","",'1) INTRODUCIR DATOS'!F50)</f>
        <v>xxxxxx</v>
      </c>
      <c r="M44" s="2663"/>
      <c r="N44" s="2663"/>
      <c r="O44" s="2663"/>
      <c r="P44" s="2663"/>
      <c r="Q44" s="27"/>
      <c r="R44" s="25"/>
    </row>
    <row r="45" spans="3:18" ht="9" customHeight="1">
      <c r="C45" s="1386"/>
      <c r="D45" s="1289"/>
      <c r="E45" s="1289"/>
      <c r="F45" s="1288"/>
      <c r="G45" s="1289"/>
      <c r="H45" s="1289"/>
      <c r="I45" s="1289"/>
      <c r="J45" s="1289"/>
      <c r="K45" s="1283"/>
      <c r="L45" s="1288"/>
      <c r="M45" s="1288"/>
      <c r="N45" s="1288"/>
      <c r="O45" s="1288"/>
      <c r="P45" s="1288"/>
      <c r="Q45" s="27"/>
      <c r="R45" s="25"/>
    </row>
    <row r="46" spans="3:18" ht="15.75" customHeight="1">
      <c r="C46" s="1299" t="s">
        <v>19</v>
      </c>
      <c r="D46" s="2663" t="str">
        <f>IF('1) INTRODUCIR DATOS'!F51="","",'1) INTRODUCIR DATOS'!F51)</f>
        <v>xxxxxx</v>
      </c>
      <c r="E46" s="2663"/>
      <c r="F46" s="2663"/>
      <c r="G46" s="589" t="s">
        <v>39</v>
      </c>
      <c r="H46" s="2663">
        <f>IF('1) INTRODUCIR DATOS'!F52="","",'1) INTRODUCIR DATOS'!F52)</f>
        <v>120</v>
      </c>
      <c r="I46" s="2663"/>
      <c r="J46" s="2489" t="s">
        <v>40</v>
      </c>
      <c r="K46" s="2489"/>
      <c r="L46" s="2686">
        <f>IF('1) INTRODUCIR DATOS'!F53="","",'1) INTRODUCIR DATOS'!F53)</f>
        <v>43658</v>
      </c>
      <c r="M46" s="2686"/>
      <c r="N46" s="2686"/>
      <c r="O46" s="2686"/>
      <c r="P46" s="2686"/>
      <c r="Q46" s="730"/>
      <c r="R46" s="25"/>
    </row>
    <row r="47" spans="3:18" ht="9" customHeight="1">
      <c r="C47" s="1386"/>
      <c r="D47" s="795"/>
      <c r="E47" s="795"/>
      <c r="F47" s="795"/>
      <c r="G47" s="589"/>
      <c r="H47" s="1290"/>
      <c r="I47" s="1290"/>
      <c r="J47" s="1291"/>
      <c r="K47" s="1291"/>
      <c r="L47" s="1290"/>
      <c r="M47" s="1290"/>
      <c r="N47" s="1290"/>
      <c r="O47" s="1290"/>
      <c r="P47" s="1290"/>
      <c r="Q47" s="730"/>
      <c r="R47" s="25"/>
    </row>
    <row r="48" spans="3:18" ht="15.75" customHeight="1">
      <c r="C48" s="1387" t="s">
        <v>41</v>
      </c>
      <c r="D48" s="2663" t="str">
        <f>IF('1) INTRODUCIR DATOS'!F54="","",'1) INTRODUCIR DATOS'!F54)</f>
        <v>vf1xxxxxxxxx</v>
      </c>
      <c r="E48" s="2663"/>
      <c r="F48" s="2663"/>
      <c r="G48" s="589"/>
      <c r="H48" s="589"/>
      <c r="I48" s="589"/>
      <c r="J48" s="589"/>
      <c r="K48" s="589"/>
      <c r="L48" s="589"/>
      <c r="M48" s="589"/>
      <c r="N48" s="589"/>
      <c r="O48" s="589"/>
      <c r="P48" s="589"/>
      <c r="Q48" s="730"/>
      <c r="R48" s="25"/>
    </row>
    <row r="49" spans="3:21" ht="15.75" customHeight="1">
      <c r="C49" s="1283"/>
      <c r="D49" s="1283"/>
      <c r="E49" s="1283"/>
      <c r="F49" s="1283"/>
      <c r="G49" s="1283"/>
      <c r="H49" s="1283"/>
      <c r="I49" s="1283"/>
      <c r="J49" s="1283"/>
      <c r="K49" s="588"/>
      <c r="L49" s="2684" t="s">
        <v>42</v>
      </c>
      <c r="M49" s="2684"/>
      <c r="N49" s="2684"/>
      <c r="O49" s="2684"/>
      <c r="P49" s="2684"/>
      <c r="Q49" s="27"/>
      <c r="R49" s="25"/>
    </row>
    <row r="50" spans="3:21" ht="9" customHeight="1" thickBot="1">
      <c r="C50" s="2685" t="s">
        <v>43</v>
      </c>
      <c r="D50" s="2685"/>
      <c r="E50" s="2685"/>
      <c r="F50" s="2685"/>
      <c r="G50" s="2685"/>
      <c r="H50" s="2685"/>
      <c r="I50" s="2685"/>
      <c r="J50" s="2685"/>
      <c r="K50" s="2685"/>
      <c r="L50" s="674"/>
      <c r="M50" s="674"/>
      <c r="N50" s="674"/>
      <c r="O50" s="674"/>
      <c r="P50" s="674"/>
      <c r="Q50" s="27"/>
      <c r="R50" s="25"/>
    </row>
    <row r="51" spans="3:21" ht="24" customHeight="1" thickBot="1">
      <c r="C51" s="2685"/>
      <c r="D51" s="2685"/>
      <c r="E51" s="2685"/>
      <c r="F51" s="2685"/>
      <c r="G51" s="2685"/>
      <c r="H51" s="2685"/>
      <c r="I51" s="2685"/>
      <c r="J51" s="2685"/>
      <c r="K51" s="2685"/>
      <c r="L51" s="2674">
        <f>IF('1) INTRODUCIR DATOS'!F56="","",'1) INTRODUCIR DATOS'!F56)</f>
        <v>1000</v>
      </c>
      <c r="M51" s="2675"/>
      <c r="N51" s="2675"/>
      <c r="O51" s="2675"/>
      <c r="P51" s="2676"/>
      <c r="Q51" s="210"/>
      <c r="R51" s="25"/>
    </row>
    <row r="52" spans="3:21" ht="25.5" customHeight="1">
      <c r="C52" s="1388" t="s">
        <v>44</v>
      </c>
      <c r="D52" s="588"/>
      <c r="E52" s="820"/>
      <c r="F52" s="820"/>
      <c r="G52" s="588"/>
      <c r="H52" s="2686">
        <v>202</v>
      </c>
      <c r="I52" s="2686"/>
      <c r="J52" s="588"/>
      <c r="K52" s="588"/>
      <c r="L52" s="588"/>
      <c r="M52" s="588"/>
      <c r="N52" s="588"/>
      <c r="O52" s="588"/>
      <c r="P52" s="588"/>
      <c r="Q52" s="731"/>
      <c r="R52" s="25"/>
    </row>
    <row r="53" spans="3:21" ht="9" customHeight="1">
      <c r="C53" s="702"/>
      <c r="D53" s="702"/>
      <c r="E53" s="702"/>
      <c r="F53" s="702"/>
      <c r="G53" s="702"/>
      <c r="H53" s="702"/>
      <c r="I53" s="702"/>
      <c r="J53" s="702"/>
      <c r="K53" s="702"/>
      <c r="L53" s="702"/>
      <c r="M53" s="702"/>
      <c r="N53" s="702"/>
      <c r="O53" s="702"/>
      <c r="P53" s="702"/>
      <c r="Q53" s="26"/>
      <c r="R53" s="25"/>
    </row>
    <row r="54" spans="3:21" ht="17.25" customHeight="1">
      <c r="C54" s="1278" t="s">
        <v>45</v>
      </c>
      <c r="D54" s="1113"/>
      <c r="E54" s="1113"/>
      <c r="F54" s="1113"/>
      <c r="G54" s="1113"/>
      <c r="H54" s="1113"/>
      <c r="I54" s="1113"/>
      <c r="J54" s="1113"/>
      <c r="K54" s="1113"/>
      <c r="L54" s="1113"/>
      <c r="M54" s="1113"/>
      <c r="N54" s="1113"/>
      <c r="O54" s="1113"/>
      <c r="P54" s="1113"/>
      <c r="Q54" s="1114"/>
      <c r="R54" s="25"/>
    </row>
    <row r="55" spans="3:21" ht="9" customHeight="1" thickBot="1">
      <c r="C55" s="702"/>
      <c r="D55" s="702"/>
      <c r="E55" s="702"/>
      <c r="F55" s="702"/>
      <c r="G55" s="702"/>
      <c r="H55" s="702"/>
      <c r="I55" s="702"/>
      <c r="J55" s="702"/>
      <c r="K55" s="702"/>
      <c r="L55" s="702"/>
      <c r="M55" s="702"/>
      <c r="N55" s="702"/>
      <c r="O55" s="702"/>
      <c r="P55" s="702"/>
      <c r="Q55" s="26"/>
      <c r="R55" s="25"/>
    </row>
    <row r="56" spans="3:21" ht="24" customHeight="1" thickBot="1">
      <c r="C56" s="2687" t="s">
        <v>46</v>
      </c>
      <c r="D56" s="2687"/>
      <c r="E56" s="2687"/>
      <c r="F56" s="2687"/>
      <c r="G56" s="2687"/>
      <c r="H56" s="2687"/>
      <c r="I56" s="2687"/>
      <c r="J56" s="1285"/>
      <c r="K56" s="1285"/>
      <c r="L56" s="2674">
        <f>IF('1) INTRODUCIR DATOS'!F41="","",'1) INTRODUCIR DATOS'!F41)</f>
        <v>5000</v>
      </c>
      <c r="M56" s="2675"/>
      <c r="N56" s="2675"/>
      <c r="O56" s="2675"/>
      <c r="P56" s="2676"/>
      <c r="Q56" s="210"/>
      <c r="R56" s="25"/>
    </row>
    <row r="57" spans="3:21" ht="9" customHeight="1" thickBot="1">
      <c r="C57" s="1389"/>
      <c r="D57" s="1389"/>
      <c r="E57" s="1389"/>
      <c r="F57" s="1389"/>
      <c r="G57" s="1389"/>
      <c r="H57" s="1389"/>
      <c r="I57" s="1389"/>
      <c r="J57" s="1285"/>
      <c r="K57" s="1285"/>
      <c r="L57" s="1108"/>
      <c r="M57" s="1108"/>
      <c r="N57" s="1108"/>
      <c r="O57" s="1108"/>
      <c r="P57" s="1108"/>
      <c r="Q57" s="210"/>
      <c r="R57" s="25"/>
    </row>
    <row r="58" spans="3:21" ht="24" customHeight="1" thickBot="1">
      <c r="C58" s="2687" t="s">
        <v>47</v>
      </c>
      <c r="D58" s="2687"/>
      <c r="E58" s="2687"/>
      <c r="F58" s="2687"/>
      <c r="G58" s="2687"/>
      <c r="H58" s="2687"/>
      <c r="I58" s="2687"/>
      <c r="J58" s="1285"/>
      <c r="K58" s="1285"/>
      <c r="L58" s="2674">
        <f>IF('1) INTRODUCIR DATOS'!F42="","",'1) INTRODUCIR DATOS'!F42)</f>
        <v>10000</v>
      </c>
      <c r="M58" s="2675"/>
      <c r="N58" s="2675"/>
      <c r="O58" s="2675"/>
      <c r="P58" s="2676"/>
      <c r="Q58" s="210"/>
      <c r="R58" s="25"/>
    </row>
    <row r="59" spans="3:21" ht="9" customHeight="1" thickBot="1">
      <c r="C59" s="1390"/>
      <c r="D59" s="1390"/>
      <c r="E59" s="1390"/>
      <c r="F59" s="1390"/>
      <c r="G59" s="1390"/>
      <c r="H59" s="1285"/>
      <c r="I59" s="1285"/>
      <c r="J59" s="1285"/>
      <c r="K59" s="1285"/>
      <c r="L59" s="1108"/>
      <c r="M59" s="1108"/>
      <c r="N59" s="1108"/>
      <c r="O59" s="1108"/>
      <c r="P59" s="1108"/>
      <c r="Q59" s="30"/>
      <c r="R59" s="25"/>
    </row>
    <row r="60" spans="3:21" ht="24" customHeight="1" thickBot="1">
      <c r="C60" s="1391" t="s">
        <v>48</v>
      </c>
      <c r="D60" s="1285"/>
      <c r="E60" s="1285"/>
      <c r="F60" s="2674">
        <f>IF('1) INTRODUCIR DATOS'!F43="","",'1) INTRODUCIR DATOS'!F43)</f>
        <v>0</v>
      </c>
      <c r="G60" s="2676"/>
      <c r="H60" s="588"/>
      <c r="I60" s="2690" t="s">
        <v>49</v>
      </c>
      <c r="J60" s="2690"/>
      <c r="K60" s="2690"/>
      <c r="L60" s="2674">
        <f>IF('1) INTRODUCIR DATOS'!F45="","",'1) INTRODUCIR DATOS'!F45)</f>
        <v>1000</v>
      </c>
      <c r="M60" s="2675"/>
      <c r="N60" s="2675"/>
      <c r="O60" s="2675"/>
      <c r="P60" s="2676"/>
      <c r="Q60" s="210"/>
      <c r="R60" s="25"/>
      <c r="U60" s="31"/>
    </row>
    <row r="61" spans="3:21" ht="9" customHeight="1" thickBot="1">
      <c r="C61" s="1390"/>
      <c r="D61" s="1390"/>
      <c r="E61" s="1390"/>
      <c r="F61" s="1390"/>
      <c r="G61" s="1390"/>
      <c r="H61" s="588"/>
      <c r="I61" s="1285"/>
      <c r="J61" s="1285"/>
      <c r="K61" s="1285"/>
      <c r="L61" s="1108"/>
      <c r="M61" s="1108"/>
      <c r="N61" s="1108"/>
      <c r="O61" s="1108"/>
      <c r="P61" s="1108"/>
      <c r="Q61" s="210"/>
      <c r="R61" s="25"/>
    </row>
    <row r="62" spans="3:21" ht="24" customHeight="1" thickBot="1">
      <c r="C62" s="2687" t="s">
        <v>50</v>
      </c>
      <c r="D62" s="2687"/>
      <c r="E62" s="2687"/>
      <c r="F62" s="2687"/>
      <c r="G62" s="2687"/>
      <c r="H62" s="2687"/>
      <c r="I62" s="2687"/>
      <c r="J62" s="1285"/>
      <c r="K62" s="1285"/>
      <c r="L62" s="2674">
        <f>IF('1) INTRODUCIR DATOS'!F46="","",'1) INTRODUCIR DATOS'!F46)</f>
        <v>4000</v>
      </c>
      <c r="M62" s="2675"/>
      <c r="N62" s="2675"/>
      <c r="O62" s="2675"/>
      <c r="P62" s="2676"/>
      <c r="Q62" s="210"/>
      <c r="R62" s="25"/>
    </row>
    <row r="63" spans="3:21" ht="9" customHeight="1">
      <c r="C63" s="1165"/>
      <c r="D63" s="1165"/>
      <c r="E63" s="1165"/>
      <c r="F63" s="1165"/>
      <c r="G63" s="1165"/>
      <c r="H63" s="1166"/>
      <c r="I63" s="1167"/>
      <c r="J63" s="1167"/>
      <c r="K63" s="1167"/>
      <c r="L63" s="1168"/>
      <c r="M63" s="1168"/>
      <c r="N63" s="1168"/>
      <c r="O63" s="1168"/>
      <c r="P63" s="1168"/>
      <c r="Q63" s="1169"/>
      <c r="R63" s="25"/>
    </row>
    <row r="64" spans="3:21" ht="9" customHeight="1">
      <c r="C64" s="1392"/>
      <c r="D64" s="1392"/>
      <c r="E64" s="1392"/>
      <c r="F64" s="1392"/>
      <c r="G64" s="1392"/>
      <c r="H64" s="588"/>
      <c r="I64" s="1285"/>
      <c r="J64" s="1285"/>
      <c r="K64" s="1285"/>
      <c r="L64" s="729"/>
      <c r="M64" s="729"/>
      <c r="N64" s="729"/>
      <c r="O64" s="729"/>
      <c r="P64" s="729"/>
      <c r="Q64" s="210"/>
      <c r="R64" s="25"/>
    </row>
    <row r="65" spans="3:29" ht="17.25" customHeight="1">
      <c r="C65" s="1297"/>
      <c r="D65" s="2664"/>
      <c r="E65" s="2664"/>
      <c r="F65" s="2664"/>
      <c r="G65" s="2664"/>
      <c r="H65" s="2664"/>
      <c r="I65" s="2664"/>
      <c r="J65" s="2688" t="s">
        <v>51</v>
      </c>
      <c r="K65" s="2688"/>
      <c r="L65" s="2689" t="str">
        <f>IF('1) INTRODUCIR DATOS'!F5="","",'1) INTRODUCIR DATOS'!F5)</f>
        <v/>
      </c>
      <c r="M65" s="2689"/>
      <c r="N65" s="2689"/>
      <c r="O65" s="2689"/>
      <c r="P65" s="2689"/>
      <c r="Q65" s="210"/>
      <c r="R65" s="25"/>
    </row>
    <row r="66" spans="3:29" ht="9.6" customHeight="1">
      <c r="C66" s="730"/>
      <c r="M66" s="27"/>
      <c r="N66" s="27"/>
      <c r="O66" s="27"/>
      <c r="P66" s="27"/>
      <c r="Q66" s="214"/>
      <c r="R66" s="25"/>
    </row>
    <row r="67" spans="3:29" ht="13.5" customHeight="1">
      <c r="C67" s="2437" t="s">
        <v>987</v>
      </c>
      <c r="D67" s="2437"/>
      <c r="E67" s="2437"/>
      <c r="F67" s="2437"/>
      <c r="G67" s="2437"/>
      <c r="H67" s="2437"/>
      <c r="I67" s="2437"/>
      <c r="J67" s="2437"/>
      <c r="K67" s="2437"/>
      <c r="L67" s="2437"/>
      <c r="M67" s="2437"/>
      <c r="N67" s="2437"/>
      <c r="O67" s="2437"/>
      <c r="P67" s="2437"/>
      <c r="Q67" s="2437"/>
      <c r="R67" s="25"/>
    </row>
    <row r="68" spans="3:29" ht="148.15" customHeight="1">
      <c r="C68" s="2437"/>
      <c r="D68" s="2437"/>
      <c r="E68" s="2437"/>
      <c r="F68" s="2437"/>
      <c r="G68" s="2437"/>
      <c r="H68" s="2437"/>
      <c r="I68" s="2437"/>
      <c r="J68" s="2437"/>
      <c r="K68" s="2437"/>
      <c r="L68" s="2437"/>
      <c r="M68" s="2437"/>
      <c r="N68" s="2437"/>
      <c r="O68" s="2437"/>
      <c r="P68" s="2437"/>
      <c r="Q68" s="2437"/>
      <c r="R68" s="25"/>
    </row>
    <row r="69" spans="3:29" ht="16.149999999999999" customHeight="1">
      <c r="C69" s="1274"/>
      <c r="D69" s="1274"/>
      <c r="E69" s="1274"/>
      <c r="F69" s="1274"/>
      <c r="G69" s="1274"/>
      <c r="H69" s="1275"/>
      <c r="I69" s="1276"/>
      <c r="J69" s="1276"/>
      <c r="K69" s="2691" t="s">
        <v>739</v>
      </c>
      <c r="L69" s="2691"/>
      <c r="M69" s="2691"/>
      <c r="N69" s="2691"/>
      <c r="O69" s="2691"/>
      <c r="P69" s="2691"/>
      <c r="Q69" s="2691"/>
      <c r="R69" s="25"/>
    </row>
    <row r="70" spans="3:29" ht="15" customHeight="1">
      <c r="C70" s="32"/>
      <c r="D70" s="32"/>
      <c r="E70" s="32"/>
      <c r="F70" s="32"/>
      <c r="G70" s="32"/>
      <c r="H70" s="32"/>
      <c r="I70" s="32"/>
      <c r="J70" s="32"/>
      <c r="K70" s="32"/>
      <c r="L70" s="32"/>
      <c r="M70" s="32"/>
      <c r="N70" s="32"/>
      <c r="O70" s="32"/>
      <c r="P70" s="32"/>
      <c r="Q70" s="32"/>
      <c r="R70" s="25"/>
    </row>
    <row r="71" spans="3:29" ht="22.9" customHeight="1">
      <c r="C71" s="2673" t="str">
        <f>C3</f>
        <v>INFORMACIÓN DE VEHÍCULO NUEVO</v>
      </c>
      <c r="D71" s="2673"/>
      <c r="E71" s="2673"/>
      <c r="F71" s="2673"/>
      <c r="G71" s="2673"/>
      <c r="H71" s="2673"/>
      <c r="I71" s="2673"/>
      <c r="J71" s="2673"/>
      <c r="K71" s="2673"/>
      <c r="L71" s="2673"/>
      <c r="M71" s="2673"/>
      <c r="N71" s="2673"/>
      <c r="O71" s="2673"/>
      <c r="P71" s="2673"/>
      <c r="Q71" s="2673"/>
      <c r="R71" s="25"/>
      <c r="S71" s="5"/>
      <c r="AC71" s="2" t="s">
        <v>7</v>
      </c>
    </row>
    <row r="72" spans="3:29" ht="31.15" customHeight="1">
      <c r="C72" s="2673"/>
      <c r="D72" s="2673"/>
      <c r="E72" s="2673"/>
      <c r="F72" s="2673"/>
      <c r="G72" s="2673"/>
      <c r="H72" s="2673"/>
      <c r="I72" s="2673"/>
      <c r="J72" s="2673"/>
      <c r="K72" s="2673"/>
      <c r="L72" s="2673"/>
      <c r="M72" s="2673"/>
      <c r="N72" s="2673"/>
      <c r="O72" s="2673"/>
      <c r="P72" s="2673"/>
      <c r="Q72" s="2673"/>
      <c r="R72" s="25"/>
      <c r="S72" s="6"/>
    </row>
    <row r="73" spans="3:29" ht="35.25" customHeight="1">
      <c r="C73" s="2673"/>
      <c r="D73" s="2673"/>
      <c r="E73" s="2673"/>
      <c r="F73" s="2673"/>
      <c r="G73" s="2673"/>
      <c r="H73" s="2673"/>
      <c r="I73" s="2673"/>
      <c r="J73" s="2673"/>
      <c r="K73" s="2673"/>
      <c r="L73" s="2673"/>
      <c r="M73" s="2673"/>
      <c r="N73" s="2673"/>
      <c r="O73" s="2673"/>
      <c r="P73" s="2673"/>
      <c r="Q73" s="2673"/>
      <c r="R73" s="25"/>
      <c r="S73" s="1711"/>
      <c r="T73" s="1711"/>
      <c r="U73" s="1711"/>
      <c r="V73" s="1711"/>
    </row>
    <row r="74" spans="3:29" ht="17.25" customHeight="1">
      <c r="C74" s="1112" t="s">
        <v>8</v>
      </c>
      <c r="D74" s="1115"/>
      <c r="E74" s="1115"/>
      <c r="F74" s="1115"/>
      <c r="G74" s="1115"/>
      <c r="H74" s="1115"/>
      <c r="I74" s="1116"/>
      <c r="J74" s="1115"/>
      <c r="K74" s="1115"/>
      <c r="L74" s="1115"/>
      <c r="M74" s="1115"/>
      <c r="N74" s="1115"/>
      <c r="O74" s="1115"/>
      <c r="P74" s="1115"/>
      <c r="Q74" s="1115"/>
      <c r="R74" s="25"/>
      <c r="S74" s="1711"/>
      <c r="T74" s="1711"/>
      <c r="U74" s="1711"/>
      <c r="V74" s="1711"/>
    </row>
    <row r="75" spans="3:29" ht="9" customHeight="1">
      <c r="C75" s="702"/>
      <c r="D75" s="702"/>
      <c r="E75" s="702"/>
      <c r="F75" s="702"/>
      <c r="G75" s="702"/>
      <c r="H75" s="702"/>
      <c r="I75" s="702"/>
      <c r="J75" s="702"/>
      <c r="K75" s="702"/>
      <c r="L75" s="702"/>
      <c r="M75" s="702"/>
      <c r="N75" s="702"/>
      <c r="O75" s="702"/>
      <c r="P75" s="702"/>
      <c r="Q75" s="702"/>
      <c r="R75" s="25"/>
      <c r="S75" s="1711"/>
      <c r="T75" s="1711"/>
      <c r="U75" s="1711"/>
      <c r="V75" s="1711"/>
    </row>
    <row r="76" spans="3:29" ht="15.75" customHeight="1">
      <c r="C76" s="2662" t="s">
        <v>9</v>
      </c>
      <c r="D76" s="2662"/>
      <c r="E76" s="2662"/>
      <c r="F76" s="2662"/>
      <c r="G76" s="2692" t="str">
        <f>IF(G7="","",G7)</f>
        <v>MIREIA SANGUINO CASTRO</v>
      </c>
      <c r="H76" s="2692"/>
      <c r="I76" s="2692"/>
      <c r="J76" s="2692"/>
      <c r="K76" s="2692"/>
      <c r="L76" s="2692"/>
      <c r="M76" s="2692"/>
      <c r="N76" s="2692"/>
      <c r="O76" s="2692"/>
      <c r="P76" s="2692"/>
      <c r="Q76" s="701"/>
      <c r="R76" s="25"/>
      <c r="S76" s="1711"/>
      <c r="T76" s="1711"/>
      <c r="U76" s="1711"/>
      <c r="V76" s="1711"/>
    </row>
    <row r="77" spans="3:29" ht="9" customHeight="1">
      <c r="C77" s="820"/>
      <c r="D77" s="588"/>
      <c r="E77" s="820"/>
      <c r="F77" s="1279"/>
      <c r="G77" s="1280"/>
      <c r="H77" s="1280"/>
      <c r="I77" s="1280"/>
      <c r="J77" s="1280"/>
      <c r="K77" s="1280"/>
      <c r="L77" s="1280"/>
      <c r="M77" s="1280"/>
      <c r="N77" s="1280"/>
      <c r="O77" s="1280"/>
      <c r="P77" s="1280"/>
      <c r="Q77" s="701"/>
      <c r="R77" s="25"/>
      <c r="S77" s="33"/>
      <c r="T77" s="33"/>
      <c r="U77" s="33"/>
      <c r="V77" s="33"/>
    </row>
    <row r="78" spans="3:29" ht="15.75" customHeight="1">
      <c r="C78" s="808" t="s">
        <v>10</v>
      </c>
      <c r="D78" s="2692" t="str">
        <f>IF(D9="","",D9)</f>
        <v>CALLE PI 9</v>
      </c>
      <c r="E78" s="2692"/>
      <c r="F78" s="2692"/>
      <c r="G78" s="2692"/>
      <c r="H78" s="2692"/>
      <c r="I78" s="2692"/>
      <c r="J78" s="1280" t="s">
        <v>11</v>
      </c>
      <c r="K78" s="1378" t="str">
        <f>IF(K9="","",K9)</f>
        <v/>
      </c>
      <c r="L78" s="1279" t="s">
        <v>12</v>
      </c>
      <c r="M78" s="2692" t="str">
        <f>IF(M9="","",M9)</f>
        <v/>
      </c>
      <c r="N78" s="2692"/>
      <c r="O78" s="2692"/>
      <c r="P78" s="2692"/>
      <c r="Q78" s="700"/>
      <c r="R78" s="25"/>
    </row>
    <row r="79" spans="3:29" ht="9" customHeight="1">
      <c r="C79" s="820"/>
      <c r="D79" s="738"/>
      <c r="E79" s="738"/>
      <c r="F79" s="738"/>
      <c r="G79" s="738"/>
      <c r="H79" s="738"/>
      <c r="I79" s="738"/>
      <c r="J79" s="1279"/>
      <c r="K79" s="1279"/>
      <c r="L79" s="1279"/>
      <c r="M79" s="738"/>
      <c r="N79" s="738"/>
      <c r="O79" s="738"/>
      <c r="P79" s="738"/>
      <c r="Q79" s="700"/>
      <c r="R79" s="25"/>
    </row>
    <row r="80" spans="3:29" ht="15.75" customHeight="1">
      <c r="C80" s="808" t="s">
        <v>13</v>
      </c>
      <c r="D80" s="2692" t="str">
        <f>IF(D11="","",D11)</f>
        <v/>
      </c>
      <c r="E80" s="2692"/>
      <c r="F80" s="2692"/>
      <c r="G80" s="2692"/>
      <c r="H80" s="2692"/>
      <c r="I80" s="2692"/>
      <c r="J80" s="770" t="s">
        <v>14</v>
      </c>
      <c r="K80" s="2692" t="str">
        <f>IF(K11="","",K11)</f>
        <v/>
      </c>
      <c r="L80" s="2692"/>
      <c r="M80" s="2692"/>
      <c r="N80" s="2692"/>
      <c r="O80" s="2692"/>
      <c r="P80" s="2692"/>
      <c r="Q80" s="700"/>
      <c r="R80" s="25"/>
    </row>
    <row r="81" spans="3:19" ht="9" customHeight="1">
      <c r="C81" s="820"/>
      <c r="D81" s="738"/>
      <c r="E81" s="738"/>
      <c r="F81" s="738"/>
      <c r="G81" s="738"/>
      <c r="H81" s="738"/>
      <c r="I81" s="738"/>
      <c r="J81" s="820"/>
      <c r="K81" s="1280"/>
      <c r="L81" s="1280"/>
      <c r="M81" s="1280"/>
      <c r="N81" s="1280"/>
      <c r="O81" s="1280"/>
      <c r="P81" s="1280"/>
      <c r="Q81" s="700"/>
      <c r="R81" s="25"/>
      <c r="S81" s="13"/>
    </row>
    <row r="82" spans="3:19" ht="15.75" customHeight="1">
      <c r="C82" s="1383" t="s">
        <v>15</v>
      </c>
      <c r="D82" s="2692">
        <f>IF(D13="","",D13)</f>
        <v>664578040</v>
      </c>
      <c r="E82" s="2692"/>
      <c r="F82" s="2692"/>
      <c r="G82" s="770" t="s">
        <v>16</v>
      </c>
      <c r="H82" s="2693" t="str">
        <f>IF(H13="","",H13)</f>
        <v/>
      </c>
      <c r="I82" s="2692"/>
      <c r="J82" s="2692"/>
      <c r="K82" s="2692"/>
      <c r="L82" s="2692"/>
      <c r="M82" s="2692"/>
      <c r="N82" s="2692"/>
      <c r="O82" s="2692"/>
      <c r="P82" s="2692"/>
      <c r="Q82" s="700"/>
      <c r="R82" s="25"/>
    </row>
    <row r="83" spans="3:19" ht="9" customHeight="1">
      <c r="C83" s="702"/>
      <c r="D83" s="702"/>
      <c r="E83" s="702"/>
      <c r="F83" s="702"/>
      <c r="G83" s="702"/>
      <c r="H83" s="702"/>
      <c r="I83" s="702"/>
      <c r="J83" s="702"/>
      <c r="K83" s="702"/>
      <c r="L83" s="702"/>
      <c r="M83" s="702"/>
      <c r="N83" s="702"/>
      <c r="O83" s="702"/>
      <c r="P83" s="702"/>
      <c r="Q83" s="702"/>
      <c r="R83" s="25"/>
    </row>
    <row r="84" spans="3:19" ht="17.25" customHeight="1">
      <c r="C84" s="1112" t="s">
        <v>17</v>
      </c>
      <c r="D84" s="1113"/>
      <c r="E84" s="1113"/>
      <c r="F84" s="1113"/>
      <c r="G84" s="1113"/>
      <c r="H84" s="1113"/>
      <c r="I84" s="1113"/>
      <c r="J84" s="1113"/>
      <c r="K84" s="1113"/>
      <c r="L84" s="1113"/>
      <c r="M84" s="1113"/>
      <c r="N84" s="1113"/>
      <c r="O84" s="1113"/>
      <c r="P84" s="1113"/>
      <c r="Q84" s="1113"/>
      <c r="R84" s="25"/>
    </row>
    <row r="85" spans="3:19" ht="9" customHeight="1">
      <c r="C85" s="702"/>
      <c r="D85" s="702"/>
      <c r="E85" s="702"/>
      <c r="F85" s="702"/>
      <c r="G85" s="702"/>
      <c r="H85" s="702"/>
      <c r="I85" s="702"/>
      <c r="J85" s="702"/>
      <c r="K85" s="702"/>
      <c r="L85" s="702"/>
      <c r="M85" s="702"/>
      <c r="N85" s="702"/>
      <c r="O85" s="702"/>
      <c r="P85" s="702"/>
      <c r="Q85" s="702"/>
      <c r="R85" s="25"/>
    </row>
    <row r="86" spans="3:19" ht="15.75" customHeight="1">
      <c r="C86" s="808" t="s">
        <v>18</v>
      </c>
      <c r="D86" s="2692" t="str">
        <f>IF(D17="","",D17)</f>
        <v>SANDERO [BI1]</v>
      </c>
      <c r="E86" s="2692"/>
      <c r="F86" s="2692"/>
      <c r="G86" s="2692"/>
      <c r="H86" s="588" t="s">
        <v>19</v>
      </c>
      <c r="I86" s="2692" t="str">
        <f>IF(I17="","",I17)</f>
        <v>Journey TCe 67kW (90CV) [JOG M65 6W S]</v>
      </c>
      <c r="J86" s="2692"/>
      <c r="K86" s="2692"/>
      <c r="L86" s="2692"/>
      <c r="M86" s="2692"/>
      <c r="N86" s="2692"/>
      <c r="O86" s="2692"/>
      <c r="P86" s="2692"/>
      <c r="Q86" s="700"/>
      <c r="R86" s="25"/>
    </row>
    <row r="87" spans="3:19" ht="9" customHeight="1">
      <c r="C87" s="588"/>
      <c r="D87" s="738"/>
      <c r="E87" s="738"/>
      <c r="F87" s="738"/>
      <c r="G87" s="738"/>
      <c r="H87" s="588"/>
      <c r="I87" s="738"/>
      <c r="J87" s="738"/>
      <c r="K87" s="738"/>
      <c r="L87" s="738"/>
      <c r="M87" s="738"/>
      <c r="N87" s="738"/>
      <c r="O87" s="738"/>
      <c r="P87" s="738"/>
      <c r="Q87" s="700"/>
      <c r="R87" s="25"/>
    </row>
    <row r="88" spans="3:19" ht="15.75" customHeight="1">
      <c r="C88" s="1283"/>
      <c r="D88" s="588" t="s">
        <v>20</v>
      </c>
      <c r="E88" s="2694" t="str">
        <f>IF(E19="","",E19)</f>
        <v>Negro Nacarado [676]</v>
      </c>
      <c r="F88" s="2694"/>
      <c r="G88" s="2694"/>
      <c r="H88" s="2694"/>
      <c r="I88" s="1285"/>
      <c r="J88" s="2690" t="s">
        <v>21</v>
      </c>
      <c r="K88" s="2690"/>
      <c r="L88" s="2690"/>
      <c r="M88" s="2690"/>
      <c r="N88" s="2690"/>
      <c r="O88" s="2690"/>
      <c r="P88" s="2690"/>
      <c r="Q88" s="742"/>
      <c r="R88" s="25"/>
    </row>
    <row r="89" spans="3:19" ht="9" customHeight="1" thickBot="1">
      <c r="C89" s="1283"/>
      <c r="D89" s="588"/>
      <c r="E89" s="1283"/>
      <c r="F89" s="1283"/>
      <c r="G89" s="1283"/>
      <c r="H89" s="1284"/>
      <c r="I89" s="1284"/>
      <c r="J89" s="1284"/>
      <c r="K89" s="1284"/>
      <c r="L89" s="1284"/>
      <c r="M89" s="1284"/>
      <c r="N89" s="1284"/>
      <c r="O89" s="1284"/>
      <c r="P89" s="1284"/>
      <c r="Q89" s="742"/>
      <c r="R89" s="25"/>
    </row>
    <row r="90" spans="3:19" ht="24" customHeight="1" thickBot="1">
      <c r="C90" s="1283"/>
      <c r="D90" s="1283" t="s">
        <v>22</v>
      </c>
      <c r="E90" s="2694" t="str">
        <f>IF(E21="","",E21)</f>
        <v/>
      </c>
      <c r="F90" s="2694"/>
      <c r="G90" s="2694"/>
      <c r="H90" s="2694"/>
      <c r="I90" s="588"/>
      <c r="J90" s="588"/>
      <c r="K90" s="2708" t="str">
        <f>IF(K21="","",K21)</f>
        <v/>
      </c>
      <c r="L90" s="2709"/>
      <c r="M90" s="2709"/>
      <c r="N90" s="2709"/>
      <c r="O90" s="2709"/>
      <c r="P90" s="2710"/>
      <c r="Q90" s="700"/>
      <c r="R90" s="25"/>
    </row>
    <row r="91" spans="3:19" ht="9" customHeight="1" thickBot="1">
      <c r="C91" s="1283"/>
      <c r="D91" s="1283"/>
      <c r="E91" s="1283"/>
      <c r="F91" s="1283"/>
      <c r="G91" s="588"/>
      <c r="H91" s="588"/>
      <c r="I91" s="1283"/>
      <c r="J91" s="1283"/>
      <c r="K91" s="1283"/>
      <c r="L91" s="1283"/>
      <c r="M91" s="1283"/>
      <c r="N91" s="1283"/>
      <c r="O91" s="1283"/>
      <c r="P91" s="588"/>
      <c r="Q91" s="700"/>
      <c r="R91" s="25"/>
    </row>
    <row r="92" spans="3:19" ht="24" customHeight="1" thickBot="1">
      <c r="C92" s="1283"/>
      <c r="D92" s="592" t="s">
        <v>23</v>
      </c>
      <c r="E92" s="1378" t="str">
        <f>IF(E23="","",E23)</f>
        <v/>
      </c>
      <c r="F92" s="1279" t="s">
        <v>24</v>
      </c>
      <c r="G92" s="588"/>
      <c r="H92" s="588"/>
      <c r="I92" s="2518" t="s">
        <v>25</v>
      </c>
      <c r="J92" s="2518"/>
      <c r="K92" s="2711" t="str">
        <f>IF(K23="","",K23)</f>
        <v/>
      </c>
      <c r="L92" s="2712"/>
      <c r="M92" s="2712"/>
      <c r="N92" s="2712"/>
      <c r="O92" s="2712"/>
      <c r="P92" s="2713"/>
      <c r="Q92" s="700"/>
      <c r="R92" s="25"/>
    </row>
    <row r="93" spans="3:19" ht="9" customHeight="1" thickBot="1">
      <c r="C93" s="1283"/>
      <c r="D93" s="1283"/>
      <c r="E93" s="1283"/>
      <c r="F93" s="1283"/>
      <c r="G93" s="588"/>
      <c r="H93" s="588"/>
      <c r="I93" s="1283"/>
      <c r="J93" s="1283"/>
      <c r="K93" s="1283"/>
      <c r="L93" s="1283"/>
      <c r="M93" s="1283"/>
      <c r="N93" s="1283"/>
      <c r="O93" s="1283"/>
      <c r="P93" s="588"/>
      <c r="Q93" s="700"/>
      <c r="R93" s="25"/>
    </row>
    <row r="94" spans="3:19" ht="24" customHeight="1" thickBot="1">
      <c r="C94" s="1283"/>
      <c r="D94" s="820" t="s">
        <v>26</v>
      </c>
      <c r="E94" s="588"/>
      <c r="F94" s="2714" t="str">
        <f>IF(F25="","",F25)</f>
        <v/>
      </c>
      <c r="G94" s="2714"/>
      <c r="H94" s="588"/>
      <c r="I94" s="2518" t="str">
        <f>IF('1) INTRODUCIR DATOS'!D29="","",'1) INTRODUCIR DATOS'!D29)</f>
        <v>IVA%</v>
      </c>
      <c r="J94" s="2518"/>
      <c r="K94" s="2711" t="str">
        <f>IF(K25="","",K25)</f>
        <v/>
      </c>
      <c r="L94" s="2712"/>
      <c r="M94" s="2712"/>
      <c r="N94" s="2712"/>
      <c r="O94" s="2712"/>
      <c r="P94" s="2713"/>
      <c r="Q94" s="700"/>
      <c r="R94" s="25"/>
    </row>
    <row r="95" spans="3:19" ht="9" customHeight="1">
      <c r="C95" s="1283"/>
      <c r="D95" s="820"/>
      <c r="E95" s="588"/>
      <c r="F95" s="1384"/>
      <c r="G95" s="1384"/>
      <c r="H95" s="588"/>
      <c r="I95" s="588"/>
      <c r="J95" s="588"/>
      <c r="K95" s="588"/>
      <c r="L95" s="674"/>
      <c r="M95" s="674"/>
      <c r="N95" s="674"/>
      <c r="O95" s="674"/>
      <c r="P95" s="674"/>
      <c r="Q95" s="702"/>
      <c r="R95" s="25"/>
    </row>
    <row r="96" spans="3:19" ht="24" customHeight="1" thickBot="1">
      <c r="C96" s="808" t="s">
        <v>27</v>
      </c>
      <c r="D96" s="2695" t="str">
        <f>IF(D27="","",D27)</f>
        <v>Rueda de repuesto [RSEC01]</v>
      </c>
      <c r="E96" s="2696"/>
      <c r="F96" s="2696"/>
      <c r="G96" s="2696"/>
      <c r="H96" s="2696"/>
      <c r="I96" s="2696"/>
      <c r="J96" s="2697"/>
      <c r="K96" s="2701" t="s">
        <v>28</v>
      </c>
      <c r="L96" s="2701"/>
      <c r="M96" s="2701"/>
      <c r="N96" s="2701"/>
      <c r="O96" s="2701"/>
      <c r="P96" s="2701"/>
      <c r="Q96" s="700"/>
      <c r="R96" s="25"/>
    </row>
    <row r="97" spans="3:18" ht="24" customHeight="1" thickBot="1">
      <c r="C97" s="1283"/>
      <c r="D97" s="2698"/>
      <c r="E97" s="2699"/>
      <c r="F97" s="2699"/>
      <c r="G97" s="2699"/>
      <c r="H97" s="2699"/>
      <c r="I97" s="2699"/>
      <c r="J97" s="2700"/>
      <c r="K97" s="771"/>
      <c r="L97" s="2702" t="str">
        <f>IF(L28="","",L28)</f>
        <v/>
      </c>
      <c r="M97" s="2703"/>
      <c r="N97" s="2703"/>
      <c r="O97" s="2703"/>
      <c r="P97" s="2704"/>
      <c r="Q97" s="700"/>
      <c r="R97" s="25"/>
    </row>
    <row r="98" spans="3:18" ht="9" customHeight="1">
      <c r="C98" s="702"/>
      <c r="D98" s="702"/>
      <c r="E98" s="702"/>
      <c r="F98" s="702"/>
      <c r="G98" s="702"/>
      <c r="H98" s="702"/>
      <c r="I98" s="702"/>
      <c r="J98" s="702"/>
      <c r="K98" s="702"/>
      <c r="L98" s="702"/>
      <c r="M98" s="702"/>
      <c r="N98" s="702"/>
      <c r="O98" s="702"/>
      <c r="P98" s="702"/>
      <c r="Q98" s="702"/>
      <c r="R98" s="25"/>
    </row>
    <row r="99" spans="3:18" ht="18" customHeight="1">
      <c r="C99" s="1112" t="s">
        <v>29</v>
      </c>
      <c r="D99" s="1113"/>
      <c r="E99" s="1113"/>
      <c r="F99" s="1113"/>
      <c r="G99" s="1113"/>
      <c r="H99" s="1113"/>
      <c r="I99" s="1113"/>
      <c r="J99" s="1113"/>
      <c r="K99" s="1113"/>
      <c r="L99" s="1113"/>
      <c r="M99" s="1113"/>
      <c r="N99" s="1113"/>
      <c r="O99" s="1113"/>
      <c r="P99" s="1113"/>
      <c r="Q99" s="1113"/>
      <c r="R99" s="25"/>
    </row>
    <row r="100" spans="3:18" ht="9" customHeight="1" thickBot="1">
      <c r="C100" s="702"/>
      <c r="D100" s="702"/>
      <c r="E100" s="702"/>
      <c r="F100" s="702"/>
      <c r="G100" s="702"/>
      <c r="H100" s="702"/>
      <c r="I100" s="702"/>
      <c r="J100" s="702"/>
      <c r="K100" s="702"/>
      <c r="L100" s="702"/>
      <c r="M100" s="702"/>
      <c r="N100" s="702"/>
      <c r="O100" s="702"/>
      <c r="P100" s="702"/>
      <c r="Q100" s="702"/>
      <c r="R100" s="25"/>
    </row>
    <row r="101" spans="3:18" ht="24" customHeight="1" thickBot="1">
      <c r="C101" s="1385" t="s">
        <v>30</v>
      </c>
      <c r="D101" s="760"/>
      <c r="E101" s="2694" t="str">
        <f>IF(E32="","",E32)</f>
        <v/>
      </c>
      <c r="F101" s="2694"/>
      <c r="G101" s="2694"/>
      <c r="H101" s="2694"/>
      <c r="I101" s="2694"/>
      <c r="J101" s="2694"/>
      <c r="K101" s="1285"/>
      <c r="L101" s="2705">
        <f>IF(L32="","",L32)</f>
        <v>5000</v>
      </c>
      <c r="M101" s="2706"/>
      <c r="N101" s="2706"/>
      <c r="O101" s="2706"/>
      <c r="P101" s="2707"/>
      <c r="Q101" s="1107"/>
      <c r="R101" s="1118"/>
    </row>
    <row r="102" spans="3:18" ht="9" customHeight="1">
      <c r="C102" s="1117"/>
      <c r="D102" s="1117"/>
      <c r="E102" s="1117"/>
      <c r="F102" s="1117"/>
      <c r="G102" s="1117"/>
      <c r="H102" s="1117"/>
      <c r="I102" s="1117"/>
      <c r="J102" s="1117"/>
      <c r="K102" s="1117"/>
      <c r="L102" s="1117"/>
      <c r="M102" s="1117"/>
      <c r="N102" s="1117"/>
      <c r="O102" s="1117"/>
      <c r="P102" s="1117"/>
      <c r="Q102" s="1117"/>
      <c r="R102" s="1118"/>
    </row>
    <row r="103" spans="3:18" ht="17.25" customHeight="1">
      <c r="C103" s="1112" t="s">
        <v>31</v>
      </c>
      <c r="D103" s="1162"/>
      <c r="E103" s="1162"/>
      <c r="F103" s="1119"/>
      <c r="G103" s="1119"/>
      <c r="H103" s="1119"/>
      <c r="I103" s="1119"/>
      <c r="J103" s="1119"/>
      <c r="K103" s="1119"/>
      <c r="L103" s="1119"/>
      <c r="M103" s="1119"/>
      <c r="N103" s="1119"/>
      <c r="O103" s="1119"/>
      <c r="P103" s="1119"/>
      <c r="Q103" s="1119"/>
      <c r="R103" s="1118"/>
    </row>
    <row r="104" spans="3:18" ht="9" customHeight="1" thickBot="1">
      <c r="C104" s="1117"/>
      <c r="D104" s="1117"/>
      <c r="E104" s="1117"/>
      <c r="F104" s="1117"/>
      <c r="G104" s="1117"/>
      <c r="H104" s="1117"/>
      <c r="I104" s="1117"/>
      <c r="J104" s="1117"/>
      <c r="K104" s="1117"/>
      <c r="L104" s="1117"/>
      <c r="M104" s="1117"/>
      <c r="N104" s="1117"/>
      <c r="O104" s="1117"/>
      <c r="P104" s="1117"/>
      <c r="Q104" s="1117"/>
      <c r="R104" s="1118"/>
    </row>
    <row r="105" spans="3:18" ht="24" customHeight="1" thickBot="1">
      <c r="C105" s="1385" t="s">
        <v>32</v>
      </c>
      <c r="D105" s="760"/>
      <c r="E105" s="2694" t="str">
        <f>IF(E36="","",E36)</f>
        <v/>
      </c>
      <c r="F105" s="2694"/>
      <c r="G105" s="2694"/>
      <c r="H105" s="2694"/>
      <c r="I105" s="2694"/>
      <c r="J105" s="2694"/>
      <c r="K105" s="1107"/>
      <c r="L105" s="2705">
        <f>IF(L36="","",L36)</f>
        <v>5000</v>
      </c>
      <c r="M105" s="2706"/>
      <c r="N105" s="2706"/>
      <c r="O105" s="2706"/>
      <c r="P105" s="2707"/>
      <c r="Q105" s="1107"/>
      <c r="R105" s="1118"/>
    </row>
    <row r="106" spans="3:18" ht="9" customHeight="1">
      <c r="C106" s="1117"/>
      <c r="D106" s="1117"/>
      <c r="E106" s="1117"/>
      <c r="F106" s="1117"/>
      <c r="G106" s="1117"/>
      <c r="H106" s="1117"/>
      <c r="I106" s="1117"/>
      <c r="J106" s="1117"/>
      <c r="K106" s="1117"/>
      <c r="L106" s="1117"/>
      <c r="M106" s="1117"/>
      <c r="N106" s="1117"/>
      <c r="O106" s="1117"/>
      <c r="P106" s="1117"/>
      <c r="Q106" s="1117"/>
      <c r="R106" s="1118"/>
    </row>
    <row r="107" spans="3:18" ht="17.25" customHeight="1">
      <c r="C107" s="1112" t="s">
        <v>33</v>
      </c>
      <c r="D107" s="1162"/>
      <c r="E107" s="1162"/>
      <c r="F107" s="1162"/>
      <c r="G107" s="1119"/>
      <c r="H107" s="1119"/>
      <c r="I107" s="1119"/>
      <c r="J107" s="1119"/>
      <c r="K107" s="1119"/>
      <c r="L107" s="1119"/>
      <c r="M107" s="1119"/>
      <c r="N107" s="1119"/>
      <c r="O107" s="1119"/>
      <c r="P107" s="1119"/>
      <c r="Q107" s="1119"/>
      <c r="R107" s="1118"/>
    </row>
    <row r="108" spans="3:18" ht="9" customHeight="1" thickBot="1">
      <c r="C108" s="1117"/>
      <c r="D108" s="1117"/>
      <c r="E108" s="1117"/>
      <c r="F108" s="1117"/>
      <c r="G108" s="1117"/>
      <c r="H108" s="1117"/>
      <c r="I108" s="1117"/>
      <c r="J108" s="1117"/>
      <c r="K108" s="1117"/>
      <c r="L108" s="1117"/>
      <c r="M108" s="1117"/>
      <c r="N108" s="1117"/>
      <c r="O108" s="1117"/>
      <c r="P108" s="1117"/>
      <c r="Q108" s="1117"/>
      <c r="R108" s="1118"/>
    </row>
    <row r="109" spans="3:18" ht="24" customHeight="1" thickBot="1">
      <c r="C109" s="1385" t="s">
        <v>34</v>
      </c>
      <c r="D109" s="760"/>
      <c r="E109" s="2694" t="str">
        <f>IF(E40="","",E40)</f>
        <v/>
      </c>
      <c r="F109" s="2694"/>
      <c r="G109" s="2694"/>
      <c r="H109" s="2694"/>
      <c r="I109" s="2694"/>
      <c r="J109" s="2694"/>
      <c r="K109" s="1107"/>
      <c r="L109" s="2716">
        <f>IF(L40="","",L40)</f>
        <v>5000</v>
      </c>
      <c r="M109" s="2717"/>
      <c r="N109" s="2717"/>
      <c r="O109" s="2717"/>
      <c r="P109" s="2718"/>
      <c r="Q109" s="1107"/>
      <c r="R109" s="1118"/>
    </row>
    <row r="110" spans="3:18" ht="9" customHeight="1">
      <c r="C110" s="1117"/>
      <c r="D110" s="1117"/>
      <c r="E110" s="1117"/>
      <c r="F110" s="1117"/>
      <c r="G110" s="1117"/>
      <c r="H110" s="1117"/>
      <c r="I110" s="1117"/>
      <c r="J110" s="1117"/>
      <c r="K110" s="1117"/>
      <c r="L110" s="1117"/>
      <c r="M110" s="1117"/>
      <c r="N110" s="1117"/>
      <c r="O110" s="1117"/>
      <c r="P110" s="1117"/>
      <c r="Q110" s="1117"/>
      <c r="R110" s="1118"/>
    </row>
    <row r="111" spans="3:18" ht="18" customHeight="1">
      <c r="C111" s="1112" t="s">
        <v>35</v>
      </c>
      <c r="D111" s="1162"/>
      <c r="E111" s="1162"/>
      <c r="F111" s="1162"/>
      <c r="G111" s="1162"/>
      <c r="H111" s="1119"/>
      <c r="I111" s="1119"/>
      <c r="J111" s="1119"/>
      <c r="K111" s="1119"/>
      <c r="L111" s="1119"/>
      <c r="M111" s="1119"/>
      <c r="N111" s="1119"/>
      <c r="O111" s="1119"/>
      <c r="P111" s="1119"/>
      <c r="Q111" s="1119"/>
      <c r="R111" s="1118"/>
    </row>
    <row r="112" spans="3:18" ht="11.25" customHeight="1">
      <c r="C112" s="1117"/>
      <c r="D112" s="1117"/>
      <c r="E112" s="1117"/>
      <c r="F112" s="1117"/>
      <c r="G112" s="1117"/>
      <c r="H112" s="1117"/>
      <c r="I112" s="1117"/>
      <c r="J112" s="1117"/>
      <c r="K112" s="1117"/>
      <c r="L112" s="1117"/>
      <c r="M112" s="1117"/>
      <c r="N112" s="1117"/>
      <c r="O112" s="1117"/>
      <c r="P112" s="1117"/>
      <c r="Q112" s="1117"/>
      <c r="R112" s="1118"/>
    </row>
    <row r="113" spans="3:18" ht="15.75" customHeight="1">
      <c r="C113" s="1386" t="s">
        <v>36</v>
      </c>
      <c r="D113" s="2692" t="str">
        <f>IF(D44="","",D44)</f>
        <v>Renault</v>
      </c>
      <c r="E113" s="2692"/>
      <c r="F113" s="1288" t="s">
        <v>37</v>
      </c>
      <c r="G113" s="2692" t="str">
        <f>IF(G44="","",G44)</f>
        <v>Clio</v>
      </c>
      <c r="H113" s="2692"/>
      <c r="I113" s="2692"/>
      <c r="J113" s="2692"/>
      <c r="K113" s="1283" t="s">
        <v>38</v>
      </c>
      <c r="L113" s="2692" t="str">
        <f>IF(L44="","",L44)</f>
        <v>xxxxxx</v>
      </c>
      <c r="M113" s="2692"/>
      <c r="N113" s="2692"/>
      <c r="O113" s="2692"/>
      <c r="P113" s="2692"/>
      <c r="Q113" s="1105"/>
      <c r="R113" s="1118"/>
    </row>
    <row r="114" spans="3:18" ht="12.75" customHeight="1">
      <c r="C114" s="1386"/>
      <c r="D114" s="1289"/>
      <c r="E114" s="1289"/>
      <c r="F114" s="1288"/>
      <c r="G114" s="1289"/>
      <c r="H114" s="1289"/>
      <c r="I114" s="1289"/>
      <c r="J114" s="1289"/>
      <c r="K114" s="1283"/>
      <c r="L114" s="1288"/>
      <c r="M114" s="1288"/>
      <c r="N114" s="1288"/>
      <c r="O114" s="1288"/>
      <c r="P114" s="1288"/>
      <c r="Q114" s="1105"/>
      <c r="R114" s="1118"/>
    </row>
    <row r="115" spans="3:18" ht="15.75" customHeight="1">
      <c r="C115" s="1299" t="s">
        <v>19</v>
      </c>
      <c r="D115" s="2692" t="str">
        <f>IF(D46="","",D46)</f>
        <v>xxxxxx</v>
      </c>
      <c r="E115" s="2692"/>
      <c r="F115" s="2692"/>
      <c r="G115" s="589" t="s">
        <v>39</v>
      </c>
      <c r="H115" s="2692">
        <f>IF(H46="","",H46)</f>
        <v>120</v>
      </c>
      <c r="I115" s="2692"/>
      <c r="J115" s="2489" t="s">
        <v>40</v>
      </c>
      <c r="K115" s="2489"/>
      <c r="L115" s="2715">
        <f>IF(L46="","",L46)</f>
        <v>43658</v>
      </c>
      <c r="M115" s="2715"/>
      <c r="N115" s="2715"/>
      <c r="O115" s="2715"/>
      <c r="P115" s="2715"/>
      <c r="Q115" s="1120"/>
      <c r="R115" s="1118"/>
    </row>
    <row r="116" spans="3:18" ht="12.75" customHeight="1">
      <c r="C116" s="1386"/>
      <c r="D116" s="795"/>
      <c r="E116" s="795"/>
      <c r="F116" s="795"/>
      <c r="G116" s="589"/>
      <c r="H116" s="1290"/>
      <c r="I116" s="1290"/>
      <c r="J116" s="1291"/>
      <c r="K116" s="1291"/>
      <c r="L116" s="1290"/>
      <c r="M116" s="1290"/>
      <c r="N116" s="1290"/>
      <c r="O116" s="1290"/>
      <c r="P116" s="1290"/>
      <c r="Q116" s="1120"/>
      <c r="R116" s="1118"/>
    </row>
    <row r="117" spans="3:18" ht="15.75" customHeight="1">
      <c r="C117" s="1387" t="s">
        <v>41</v>
      </c>
      <c r="D117" s="2692" t="str">
        <f>IF(D48="","",D48)</f>
        <v>vf1xxxxxxxxx</v>
      </c>
      <c r="E117" s="2692"/>
      <c r="F117" s="2692"/>
      <c r="G117" s="589"/>
      <c r="H117" s="589"/>
      <c r="I117" s="589"/>
      <c r="J117" s="589"/>
      <c r="K117" s="589"/>
      <c r="L117" s="589"/>
      <c r="M117" s="589"/>
      <c r="N117" s="589"/>
      <c r="O117" s="589"/>
      <c r="P117" s="589"/>
      <c r="Q117" s="1120"/>
      <c r="R117" s="1118"/>
    </row>
    <row r="118" spans="3:18" ht="18" customHeight="1">
      <c r="C118" s="1283"/>
      <c r="D118" s="1283"/>
      <c r="E118" s="1283"/>
      <c r="F118" s="1283"/>
      <c r="G118" s="1283"/>
      <c r="H118" s="1283"/>
      <c r="I118" s="1283"/>
      <c r="J118" s="1283"/>
      <c r="K118" s="588"/>
      <c r="L118" s="2518" t="s">
        <v>42</v>
      </c>
      <c r="M118" s="2518"/>
      <c r="N118" s="2518"/>
      <c r="O118" s="2518"/>
      <c r="P118" s="2518"/>
      <c r="Q118" s="1105"/>
      <c r="R118" s="1118"/>
    </row>
    <row r="119" spans="3:18" ht="9" customHeight="1" thickBot="1">
      <c r="C119" s="2685" t="s">
        <v>43</v>
      </c>
      <c r="D119" s="2685"/>
      <c r="E119" s="2685"/>
      <c r="F119" s="2685"/>
      <c r="G119" s="2685"/>
      <c r="H119" s="2685"/>
      <c r="I119" s="2685"/>
      <c r="J119" s="2685"/>
      <c r="K119" s="2685"/>
      <c r="L119" s="674"/>
      <c r="M119" s="674"/>
      <c r="N119" s="674"/>
      <c r="O119" s="674"/>
      <c r="P119" s="674"/>
      <c r="Q119" s="1105"/>
      <c r="R119" s="1118"/>
    </row>
    <row r="120" spans="3:18" ht="24" customHeight="1" thickBot="1">
      <c r="C120" s="2685"/>
      <c r="D120" s="2685"/>
      <c r="E120" s="2685"/>
      <c r="F120" s="2685"/>
      <c r="G120" s="2685"/>
      <c r="H120" s="2685"/>
      <c r="I120" s="2685"/>
      <c r="J120" s="2685"/>
      <c r="K120" s="2685"/>
      <c r="L120" s="2702">
        <f>IF(L51="","",L51)</f>
        <v>1000</v>
      </c>
      <c r="M120" s="2703"/>
      <c r="N120" s="2703"/>
      <c r="O120" s="2703"/>
      <c r="P120" s="2704"/>
      <c r="Q120" s="1121"/>
      <c r="R120" s="1118"/>
    </row>
    <row r="121" spans="3:18" ht="15.75" customHeight="1">
      <c r="C121" s="1388" t="s">
        <v>44</v>
      </c>
      <c r="D121" s="588"/>
      <c r="E121" s="820"/>
      <c r="F121" s="820"/>
      <c r="G121" s="588"/>
      <c r="H121" s="2715">
        <f>IF(H52="","",H52)</f>
        <v>202</v>
      </c>
      <c r="I121" s="2715"/>
      <c r="J121" s="588"/>
      <c r="K121" s="588"/>
      <c r="L121" s="588"/>
      <c r="M121" s="588"/>
      <c r="N121" s="588"/>
      <c r="O121" s="588"/>
      <c r="P121" s="588"/>
      <c r="Q121" s="1108"/>
      <c r="R121" s="1118"/>
    </row>
    <row r="122" spans="3:18" ht="9" customHeight="1">
      <c r="C122" s="1117"/>
      <c r="D122" s="1117"/>
      <c r="E122" s="1117"/>
      <c r="F122" s="1117"/>
      <c r="G122" s="1117"/>
      <c r="H122" s="1117"/>
      <c r="I122" s="1117"/>
      <c r="J122" s="1117"/>
      <c r="K122" s="1117"/>
      <c r="L122" s="1117"/>
      <c r="M122" s="1117"/>
      <c r="N122" s="1117"/>
      <c r="O122" s="1117"/>
      <c r="P122" s="1117"/>
      <c r="Q122" s="1117"/>
      <c r="R122" s="1118"/>
    </row>
    <row r="123" spans="3:18" ht="17.25" customHeight="1">
      <c r="C123" s="1112" t="s">
        <v>45</v>
      </c>
      <c r="D123" s="1162"/>
      <c r="E123" s="1162"/>
      <c r="F123" s="1162"/>
      <c r="G123" s="1119"/>
      <c r="H123" s="1119"/>
      <c r="I123" s="1119"/>
      <c r="J123" s="1119"/>
      <c r="K123" s="1119"/>
      <c r="L123" s="1119"/>
      <c r="M123" s="1119"/>
      <c r="N123" s="1119"/>
      <c r="O123" s="1119"/>
      <c r="P123" s="1119"/>
      <c r="Q123" s="1119"/>
      <c r="R123" s="1118"/>
    </row>
    <row r="124" spans="3:18" ht="11.25" customHeight="1" thickBot="1">
      <c r="C124" s="1117"/>
      <c r="D124" s="1117"/>
      <c r="E124" s="1117"/>
      <c r="F124" s="1117"/>
      <c r="G124" s="1117"/>
      <c r="H124" s="1117"/>
      <c r="I124" s="1117"/>
      <c r="J124" s="1117"/>
      <c r="K124" s="1117"/>
      <c r="L124" s="1117"/>
      <c r="M124" s="1117"/>
      <c r="N124" s="1117"/>
      <c r="O124" s="1117"/>
      <c r="P124" s="1117"/>
      <c r="Q124" s="1117"/>
      <c r="R124" s="1118"/>
    </row>
    <row r="125" spans="3:18" ht="24" customHeight="1" thickBot="1">
      <c r="C125" s="2687" t="s">
        <v>46</v>
      </c>
      <c r="D125" s="2687"/>
      <c r="E125" s="2687"/>
      <c r="F125" s="2687"/>
      <c r="G125" s="2687"/>
      <c r="H125" s="2687"/>
      <c r="I125" s="2687"/>
      <c r="J125" s="1285"/>
      <c r="K125" s="1285"/>
      <c r="L125" s="2705">
        <f>IF(L56="","",L56)</f>
        <v>5000</v>
      </c>
      <c r="M125" s="2706"/>
      <c r="N125" s="2706"/>
      <c r="O125" s="2706"/>
      <c r="P125" s="2707"/>
      <c r="Q125" s="1121"/>
      <c r="R125" s="1118"/>
    </row>
    <row r="126" spans="3:18" ht="9" customHeight="1" thickBot="1">
      <c r="C126" s="1389"/>
      <c r="D126" s="1389"/>
      <c r="E126" s="1389"/>
      <c r="F126" s="1389"/>
      <c r="G126" s="1389"/>
      <c r="H126" s="1389"/>
      <c r="I126" s="1389"/>
      <c r="J126" s="1285"/>
      <c r="K126" s="1285"/>
      <c r="L126" s="1108"/>
      <c r="M126" s="1108"/>
      <c r="N126" s="1108"/>
      <c r="O126" s="1108"/>
      <c r="P126" s="1108"/>
      <c r="Q126" s="1121"/>
      <c r="R126" s="1118"/>
    </row>
    <row r="127" spans="3:18" ht="24" customHeight="1" thickBot="1">
      <c r="C127" s="2687" t="s">
        <v>47</v>
      </c>
      <c r="D127" s="2687"/>
      <c r="E127" s="2687"/>
      <c r="F127" s="2687"/>
      <c r="G127" s="2687"/>
      <c r="H127" s="2687"/>
      <c r="I127" s="2687"/>
      <c r="J127" s="1285"/>
      <c r="K127" s="1285"/>
      <c r="L127" s="2705">
        <f>IF(L58="","",L58)</f>
        <v>10000</v>
      </c>
      <c r="M127" s="2706"/>
      <c r="N127" s="2706"/>
      <c r="O127" s="2706"/>
      <c r="P127" s="2707"/>
      <c r="Q127" s="1121"/>
      <c r="R127" s="1118"/>
    </row>
    <row r="128" spans="3:18" ht="9" customHeight="1" thickBot="1">
      <c r="C128" s="1390"/>
      <c r="D128" s="1390"/>
      <c r="E128" s="1390"/>
      <c r="F128" s="1390"/>
      <c r="G128" s="1390"/>
      <c r="H128" s="1285"/>
      <c r="I128" s="1285"/>
      <c r="J128" s="1285"/>
      <c r="K128" s="1285"/>
      <c r="L128" s="1108"/>
      <c r="M128" s="1108"/>
      <c r="N128" s="1108"/>
      <c r="O128" s="1108"/>
      <c r="P128" s="1108"/>
      <c r="Q128" s="1107"/>
      <c r="R128" s="1118"/>
    </row>
    <row r="129" spans="3:21" ht="24" customHeight="1" thickBot="1">
      <c r="C129" s="1391" t="s">
        <v>48</v>
      </c>
      <c r="D129" s="1285"/>
      <c r="E129" s="1285"/>
      <c r="F129" s="2702">
        <f>IF(F60="","",F60)</f>
        <v>0</v>
      </c>
      <c r="G129" s="2704"/>
      <c r="H129" s="588"/>
      <c r="I129" s="2690" t="s">
        <v>49</v>
      </c>
      <c r="J129" s="2690"/>
      <c r="K129" s="2690"/>
      <c r="L129" s="2705">
        <f>IF(L60="","",L60)</f>
        <v>1000</v>
      </c>
      <c r="M129" s="2706"/>
      <c r="N129" s="2706"/>
      <c r="O129" s="2706"/>
      <c r="P129" s="2707"/>
      <c r="Q129" s="1121"/>
      <c r="R129" s="1118"/>
      <c r="U129" s="31"/>
    </row>
    <row r="130" spans="3:21" ht="9" customHeight="1" thickBot="1">
      <c r="C130" s="1390"/>
      <c r="D130" s="1390"/>
      <c r="E130" s="1390"/>
      <c r="F130" s="1390"/>
      <c r="G130" s="1390"/>
      <c r="H130" s="588"/>
      <c r="I130" s="1285"/>
      <c r="J130" s="1285"/>
      <c r="K130" s="1285"/>
      <c r="L130" s="1108"/>
      <c r="M130" s="1108"/>
      <c r="N130" s="1108"/>
      <c r="O130" s="1108"/>
      <c r="P130" s="1108"/>
      <c r="Q130" s="1121"/>
      <c r="R130" s="1118"/>
    </row>
    <row r="131" spans="3:21" ht="24" customHeight="1" thickBot="1">
      <c r="C131" s="2687" t="s">
        <v>50</v>
      </c>
      <c r="D131" s="2687"/>
      <c r="E131" s="2687"/>
      <c r="F131" s="2687"/>
      <c r="G131" s="2687"/>
      <c r="H131" s="2687"/>
      <c r="I131" s="2687"/>
      <c r="J131" s="1285"/>
      <c r="K131" s="1285"/>
      <c r="L131" s="2705">
        <f>IF(L62="","",L62)</f>
        <v>4000</v>
      </c>
      <c r="M131" s="2706"/>
      <c r="N131" s="2706"/>
      <c r="O131" s="2706"/>
      <c r="P131" s="2707"/>
      <c r="Q131" s="1121"/>
      <c r="R131" s="1118"/>
    </row>
    <row r="132" spans="3:21" ht="9" customHeight="1">
      <c r="C132" s="1165"/>
      <c r="D132" s="1165"/>
      <c r="E132" s="1165"/>
      <c r="F132" s="1165"/>
      <c r="G132" s="1165"/>
      <c r="H132" s="1166"/>
      <c r="I132" s="1167"/>
      <c r="J132" s="1167"/>
      <c r="K132" s="1167"/>
      <c r="L132" s="1168"/>
      <c r="M132" s="1168"/>
      <c r="N132" s="1168"/>
      <c r="O132" s="1168"/>
      <c r="P132" s="1168"/>
      <c r="Q132" s="1170"/>
      <c r="R132" s="1118"/>
    </row>
    <row r="133" spans="3:21" ht="9" customHeight="1">
      <c r="C133" s="1392"/>
      <c r="D133" s="1392"/>
      <c r="E133" s="1392"/>
      <c r="F133" s="1392"/>
      <c r="G133" s="1392"/>
      <c r="H133" s="588"/>
      <c r="I133" s="1285"/>
      <c r="J133" s="1285"/>
      <c r="K133" s="1285"/>
      <c r="L133" s="1108"/>
      <c r="M133" s="1108"/>
      <c r="N133" s="1108"/>
      <c r="O133" s="1108"/>
      <c r="P133" s="1108"/>
      <c r="Q133" s="1121"/>
      <c r="R133" s="1118"/>
    </row>
    <row r="134" spans="3:21" ht="17.25" customHeight="1">
      <c r="C134" s="1297"/>
      <c r="D134" s="2694" t="str">
        <f>IF(D65="","",D65)</f>
        <v/>
      </c>
      <c r="E134" s="2694"/>
      <c r="F134" s="2694"/>
      <c r="G134" s="2694"/>
      <c r="H134" s="2694"/>
      <c r="I134" s="2694"/>
      <c r="J134" s="2688" t="s">
        <v>51</v>
      </c>
      <c r="K134" s="2688"/>
      <c r="L134" s="2720" t="str">
        <f>IF(L65="","",L65)</f>
        <v/>
      </c>
      <c r="M134" s="2720"/>
      <c r="N134" s="2720"/>
      <c r="O134" s="2720"/>
      <c r="P134" s="2720"/>
      <c r="Q134" s="1121"/>
      <c r="R134" s="1118"/>
    </row>
    <row r="135" spans="3:21" ht="9" customHeight="1">
      <c r="C135" s="1122"/>
      <c r="D135" s="1123"/>
      <c r="E135" s="1123"/>
      <c r="F135" s="1123"/>
      <c r="G135" s="1123"/>
      <c r="H135" s="1123"/>
      <c r="I135" s="1123"/>
      <c r="J135" s="1123"/>
      <c r="K135" s="1123"/>
      <c r="L135" s="1123"/>
      <c r="M135" s="1123"/>
      <c r="N135" s="1123"/>
      <c r="O135" s="1123"/>
      <c r="P135" s="1123"/>
      <c r="Q135" s="1124"/>
      <c r="R135" s="1118"/>
    </row>
    <row r="136" spans="3:21" ht="13.5" customHeight="1">
      <c r="C136" s="2483" t="str">
        <f>C67</f>
        <v xml:space="preserve">CONDICIONES VALIDAS HASTA FIN DE MES O FIN DE EXISTENCIAS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INFORMACIÓN BÁSICA DE PROTECCIÓN DE DATOS 
Corresponsables del Tratamiento: Renault España Comercial S.A. (RECSA) y el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Derechos:  Acceso, rectificación, supresión, oposición, limitación del tratamiento y portabilidad, mediante correo electrónico a Renault España Comercial S.A: a datoscliente@renault.com y/o al Punto de la Red al correo electrónico XXXXXXXX, indicando en el "Ejercicio Derechos RGPD". Puede consultar la información adicional en www.dacia.es y en el sitio web del Punto de Red XXXXX (web del concesionario cabecera).
                                                                                                                                                                                                                                                  </v>
      </c>
      <c r="D136" s="2483"/>
      <c r="E136" s="2483"/>
      <c r="F136" s="2483"/>
      <c r="G136" s="2483"/>
      <c r="H136" s="2483"/>
      <c r="I136" s="2483"/>
      <c r="J136" s="2483"/>
      <c r="K136" s="2483"/>
      <c r="L136" s="2483"/>
      <c r="M136" s="2483"/>
      <c r="N136" s="2483"/>
      <c r="O136" s="2483"/>
      <c r="P136" s="2483"/>
      <c r="Q136" s="2483"/>
      <c r="R136" s="1118"/>
    </row>
    <row r="137" spans="3:21" ht="145.9" customHeight="1">
      <c r="C137" s="2483"/>
      <c r="D137" s="2483"/>
      <c r="E137" s="2483"/>
      <c r="F137" s="2483"/>
      <c r="G137" s="2483"/>
      <c r="H137" s="2483"/>
      <c r="I137" s="2483"/>
      <c r="J137" s="2483"/>
      <c r="K137" s="2483"/>
      <c r="L137" s="2483"/>
      <c r="M137" s="2483"/>
      <c r="N137" s="2483"/>
      <c r="O137" s="2483"/>
      <c r="P137" s="2483"/>
      <c r="Q137" s="2483"/>
      <c r="R137" s="1118"/>
    </row>
    <row r="138" spans="3:21" ht="16.149999999999999" customHeight="1">
      <c r="C138" s="1124"/>
      <c r="D138" s="1124"/>
      <c r="E138" s="1124"/>
      <c r="F138" s="1124"/>
      <c r="G138" s="1124"/>
      <c r="H138" s="1125"/>
      <c r="I138" s="1126"/>
      <c r="J138" s="1126"/>
      <c r="K138" s="2719" t="s">
        <v>53</v>
      </c>
      <c r="L138" s="2719"/>
      <c r="M138" s="2719"/>
      <c r="N138" s="2719"/>
      <c r="O138" s="2719"/>
      <c r="P138" s="2719"/>
      <c r="Q138" s="2719"/>
      <c r="R138" s="1118"/>
    </row>
    <row r="139" spans="3:21" ht="15" customHeight="1">
      <c r="C139" s="1125"/>
      <c r="D139" s="1125"/>
      <c r="E139" s="1125"/>
      <c r="F139" s="1125"/>
      <c r="G139" s="1125"/>
      <c r="H139" s="1125"/>
      <c r="I139" s="1125"/>
      <c r="J139" s="1125"/>
      <c r="K139" s="1125"/>
      <c r="L139" s="1125"/>
      <c r="M139" s="1125"/>
      <c r="N139" s="1125"/>
      <c r="O139" s="1125"/>
      <c r="P139" s="1125"/>
      <c r="Q139" s="1125"/>
      <c r="R139" s="1118"/>
    </row>
  </sheetData>
  <sheetProtection algorithmName="SHA-512" hashValue="u4BIBTyvse/JdVhteIjsJNmvLytHn5cgWyjEa8UwGOyPEEVLfXc/etDU5EUqTOYRcSVYMavNIU/HsF52mKRkcA==" saltValue="WbFaN6QZi2MPkMgLMjGSKw==" spinCount="100000" sheet="1" selectLockedCells="1"/>
  <mergeCells count="111">
    <mergeCell ref="K138:Q138"/>
    <mergeCell ref="D134:I134"/>
    <mergeCell ref="J134:K134"/>
    <mergeCell ref="L134:P134"/>
    <mergeCell ref="C136:Q137"/>
    <mergeCell ref="C127:I127"/>
    <mergeCell ref="L127:P127"/>
    <mergeCell ref="F129:G129"/>
    <mergeCell ref="I129:K129"/>
    <mergeCell ref="L129:P129"/>
    <mergeCell ref="C131:I131"/>
    <mergeCell ref="L131:P131"/>
    <mergeCell ref="D117:F117"/>
    <mergeCell ref="L118:P118"/>
    <mergeCell ref="C119:K120"/>
    <mergeCell ref="L120:P120"/>
    <mergeCell ref="H121:I121"/>
    <mergeCell ref="C125:I125"/>
    <mergeCell ref="L125:P125"/>
    <mergeCell ref="E109:J109"/>
    <mergeCell ref="L109:P109"/>
    <mergeCell ref="D113:E113"/>
    <mergeCell ref="G113:J113"/>
    <mergeCell ref="L113:P113"/>
    <mergeCell ref="D115:F115"/>
    <mergeCell ref="H115:I115"/>
    <mergeCell ref="J115:K115"/>
    <mergeCell ref="L115:P115"/>
    <mergeCell ref="D96:J97"/>
    <mergeCell ref="K96:P96"/>
    <mergeCell ref="L97:P97"/>
    <mergeCell ref="E101:J101"/>
    <mergeCell ref="L101:P101"/>
    <mergeCell ref="E105:J105"/>
    <mergeCell ref="L105:P105"/>
    <mergeCell ref="E90:H90"/>
    <mergeCell ref="K90:P90"/>
    <mergeCell ref="I92:J92"/>
    <mergeCell ref="K92:P92"/>
    <mergeCell ref="F94:G94"/>
    <mergeCell ref="I94:J94"/>
    <mergeCell ref="K94:P94"/>
    <mergeCell ref="K69:Q69"/>
    <mergeCell ref="D82:F82"/>
    <mergeCell ref="H82:P82"/>
    <mergeCell ref="D86:G86"/>
    <mergeCell ref="I86:P86"/>
    <mergeCell ref="E88:H88"/>
    <mergeCell ref="J88:P88"/>
    <mergeCell ref="S73:V76"/>
    <mergeCell ref="C76:F76"/>
    <mergeCell ref="G76:P76"/>
    <mergeCell ref="D78:I78"/>
    <mergeCell ref="M78:P78"/>
    <mergeCell ref="D80:I80"/>
    <mergeCell ref="K80:P80"/>
    <mergeCell ref="C71:Q73"/>
    <mergeCell ref="D65:I65"/>
    <mergeCell ref="J65:K65"/>
    <mergeCell ref="L65:P65"/>
    <mergeCell ref="C67:Q68"/>
    <mergeCell ref="C58:I58"/>
    <mergeCell ref="L58:P58"/>
    <mergeCell ref="F60:G60"/>
    <mergeCell ref="I60:K60"/>
    <mergeCell ref="L60:P60"/>
    <mergeCell ref="C62:I62"/>
    <mergeCell ref="L62:P62"/>
    <mergeCell ref="D48:F48"/>
    <mergeCell ref="L49:P49"/>
    <mergeCell ref="C50:K51"/>
    <mergeCell ref="L51:P51"/>
    <mergeCell ref="H52:I52"/>
    <mergeCell ref="C56:I56"/>
    <mergeCell ref="L56:P56"/>
    <mergeCell ref="D44:E44"/>
    <mergeCell ref="G44:J44"/>
    <mergeCell ref="L44:P44"/>
    <mergeCell ref="D46:F46"/>
    <mergeCell ref="H46:I46"/>
    <mergeCell ref="J46:K46"/>
    <mergeCell ref="L46:P46"/>
    <mergeCell ref="E32:J32"/>
    <mergeCell ref="L32:P32"/>
    <mergeCell ref="E36:J36"/>
    <mergeCell ref="L36:P36"/>
    <mergeCell ref="E40:J40"/>
    <mergeCell ref="L40:P40"/>
    <mergeCell ref="I25:J25"/>
    <mergeCell ref="K25:P25"/>
    <mergeCell ref="D27:J28"/>
    <mergeCell ref="K27:P27"/>
    <mergeCell ref="L28:P28"/>
    <mergeCell ref="I23:J23"/>
    <mergeCell ref="K23:P23"/>
    <mergeCell ref="D11:I11"/>
    <mergeCell ref="K11:P11"/>
    <mergeCell ref="D13:F13"/>
    <mergeCell ref="H13:P13"/>
    <mergeCell ref="D17:G17"/>
    <mergeCell ref="I17:P17"/>
    <mergeCell ref="C3:Q4"/>
    <mergeCell ref="S5:V7"/>
    <mergeCell ref="C7:F7"/>
    <mergeCell ref="G7:P7"/>
    <mergeCell ref="D9:I9"/>
    <mergeCell ref="M9:P9"/>
    <mergeCell ref="E19:H19"/>
    <mergeCell ref="J19:P19"/>
    <mergeCell ref="E21:H21"/>
    <mergeCell ref="K21:P21"/>
  </mergeCells>
  <printOptions horizontalCentered="1" verticalCentered="1"/>
  <pageMargins left="0" right="0" top="0" bottom="0" header="0" footer="0"/>
  <pageSetup paperSize="9" scale="69" fitToHeight="0" orientation="portrait" r:id="rId1"/>
  <headerFooter>
    <oddFooter>&amp;R&amp;1#&amp;"Arial"&amp;10&amp;K000000Confidential C</oddFooter>
  </headerFooter>
  <rowBreaks count="1" manualBreakCount="1">
    <brk id="70" max="16383" man="1"/>
  </rowBreaks>
  <colBreaks count="1" manualBreakCount="1">
    <brk id="17" max="1048575" man="1"/>
  </colBreaks>
  <ignoredErrors>
    <ignoredError sqref="C8:P13 K23:P25 D17:P22 D26:P29 D23:J24 E32:P40 C44:P44 L56:P62 F60 C7:F7 H7:P7 C46:P51 C45 E45:P45 J25 H25 C52:G52 I52:P52" unlocked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339933"/>
    <pageSetUpPr fitToPage="1"/>
  </sheetPr>
  <dimension ref="A1:X80"/>
  <sheetViews>
    <sheetView showGridLines="0" topLeftCell="A3" zoomScale="60" zoomScaleNormal="60" zoomScaleSheetLayoutView="40" workbookViewId="0">
      <selection activeCell="Q16" sqref="Q15:Q16"/>
    </sheetView>
  </sheetViews>
  <sheetFormatPr baseColWidth="10" defaultColWidth="11.42578125" defaultRowHeight="12.75"/>
  <cols>
    <col min="1" max="1" width="23" style="462" customWidth="1"/>
    <col min="2" max="4" width="11.42578125" style="462"/>
    <col min="5" max="5" width="15.7109375" style="462" customWidth="1"/>
    <col min="6" max="6" width="8.28515625" style="462" customWidth="1"/>
    <col min="7" max="10" width="11.42578125" style="462"/>
    <col min="11" max="11" width="9.42578125" style="462" customWidth="1"/>
    <col min="12" max="16384" width="11.42578125" style="462"/>
  </cols>
  <sheetData>
    <row r="1" spans="1:23">
      <c r="A1" s="1043"/>
      <c r="B1" s="1043"/>
      <c r="C1" s="1043"/>
      <c r="D1" s="1043"/>
      <c r="E1" s="1043"/>
    </row>
    <row r="2" spans="1:23" ht="16.5" customHeight="1">
      <c r="A2" s="1043"/>
      <c r="B2" s="1043"/>
      <c r="C2" s="1043"/>
      <c r="D2" s="1043"/>
      <c r="E2" s="1043"/>
      <c r="F2" s="1442" t="s">
        <v>882</v>
      </c>
      <c r="G2" s="1442"/>
      <c r="H2" s="1442"/>
      <c r="I2" s="1442"/>
      <c r="J2" s="1442"/>
      <c r="K2" s="1442"/>
      <c r="L2" s="1442"/>
      <c r="M2" s="1442"/>
      <c r="N2" s="1442"/>
      <c r="O2" s="1442"/>
      <c r="P2" s="1442"/>
      <c r="Q2" s="1442"/>
      <c r="R2" s="1442"/>
      <c r="S2" s="1442"/>
      <c r="T2" s="1442"/>
      <c r="U2" s="1442"/>
      <c r="V2" s="1442"/>
      <c r="W2" s="1442"/>
    </row>
    <row r="3" spans="1:23" ht="16.5" customHeight="1">
      <c r="A3" s="1043"/>
      <c r="B3" s="1043"/>
      <c r="C3" s="1043"/>
      <c r="D3" s="1043"/>
      <c r="E3" s="1043"/>
      <c r="F3" s="1442"/>
      <c r="G3" s="1442"/>
      <c r="H3" s="1442"/>
      <c r="I3" s="1442"/>
      <c r="J3" s="1442"/>
      <c r="K3" s="1442"/>
      <c r="L3" s="1442"/>
      <c r="M3" s="1442"/>
      <c r="N3" s="1442"/>
      <c r="O3" s="1442"/>
      <c r="P3" s="1442"/>
      <c r="Q3" s="1442"/>
      <c r="R3" s="1442"/>
      <c r="S3" s="1442"/>
      <c r="T3" s="1442"/>
      <c r="U3" s="1442"/>
      <c r="V3" s="1442"/>
      <c r="W3" s="1442"/>
    </row>
    <row r="4" spans="1:23" ht="16.5" customHeight="1">
      <c r="A4" s="1043"/>
      <c r="B4" s="1043"/>
      <c r="C4" s="1043"/>
      <c r="D4" s="1043"/>
      <c r="E4" s="1043"/>
      <c r="F4" s="1442"/>
      <c r="G4" s="1442"/>
      <c r="H4" s="1442"/>
      <c r="I4" s="1442"/>
      <c r="J4" s="1442"/>
      <c r="K4" s="1442"/>
      <c r="L4" s="1442"/>
      <c r="M4" s="1442"/>
      <c r="N4" s="1442"/>
      <c r="O4" s="1442"/>
      <c r="P4" s="1442"/>
      <c r="Q4" s="1442"/>
      <c r="R4" s="1442"/>
      <c r="S4" s="1442"/>
      <c r="T4" s="1442"/>
      <c r="U4" s="1442"/>
      <c r="V4" s="1442"/>
      <c r="W4" s="1442"/>
    </row>
    <row r="5" spans="1:23" ht="16.5" customHeight="1">
      <c r="A5" s="1043"/>
      <c r="B5" s="1043"/>
      <c r="C5" s="1043"/>
      <c r="D5" s="1043"/>
      <c r="E5" s="1043"/>
      <c r="F5" s="463"/>
    </row>
    <row r="6" spans="1:23" ht="16.5" customHeight="1">
      <c r="A6" s="1043"/>
      <c r="B6" s="1043"/>
      <c r="C6" s="1043"/>
      <c r="D6" s="1043"/>
      <c r="E6" s="1043"/>
      <c r="F6" s="463"/>
      <c r="N6" s="464"/>
    </row>
    <row r="7" spans="1:23" ht="16.5" customHeight="1">
      <c r="A7" s="1043"/>
      <c r="B7" s="1043"/>
      <c r="C7" s="1043"/>
      <c r="D7" s="1043"/>
      <c r="E7" s="1043"/>
      <c r="F7" s="463"/>
      <c r="N7" s="464"/>
    </row>
    <row r="8" spans="1:23" ht="12.75" customHeight="1">
      <c r="A8" s="1043"/>
      <c r="B8" s="1043"/>
      <c r="C8" s="1043"/>
      <c r="D8" s="1043"/>
      <c r="E8" s="1043"/>
      <c r="F8" s="463"/>
      <c r="N8" s="464"/>
    </row>
    <row r="9" spans="1:23" ht="12.75" customHeight="1">
      <c r="A9" s="1043"/>
      <c r="B9" s="1043"/>
      <c r="C9" s="1043"/>
      <c r="D9" s="1043"/>
      <c r="E9" s="1043"/>
      <c r="F9" s="463"/>
      <c r="N9" s="464"/>
    </row>
    <row r="10" spans="1:23" ht="16.5" customHeight="1">
      <c r="A10" s="1043"/>
      <c r="B10" s="1043"/>
      <c r="C10" s="1043"/>
      <c r="D10" s="1043"/>
      <c r="E10" s="1043"/>
      <c r="F10" s="463"/>
      <c r="N10" s="464"/>
    </row>
    <row r="11" spans="1:23" ht="16.5" customHeight="1">
      <c r="A11" s="1043"/>
      <c r="B11" s="1043"/>
      <c r="C11" s="1043"/>
      <c r="D11" s="1043"/>
      <c r="E11" s="1043"/>
      <c r="F11" s="463"/>
      <c r="N11" s="464"/>
    </row>
    <row r="12" spans="1:23" ht="16.5" customHeight="1">
      <c r="A12" s="1043"/>
      <c r="B12" s="1043"/>
      <c r="C12" s="1043"/>
      <c r="D12" s="1043"/>
      <c r="E12" s="1043"/>
      <c r="F12" s="463"/>
      <c r="N12" s="464"/>
    </row>
    <row r="13" spans="1:23" ht="16.5" customHeight="1">
      <c r="A13" s="1043"/>
      <c r="B13" s="1043"/>
      <c r="C13" s="1043"/>
      <c r="D13" s="1043"/>
      <c r="E13" s="1043"/>
      <c r="F13" s="463"/>
      <c r="N13" s="464"/>
    </row>
    <row r="14" spans="1:23" ht="16.5" customHeight="1">
      <c r="A14" s="1043"/>
      <c r="B14" s="1043"/>
      <c r="C14" s="1043"/>
      <c r="D14" s="1043"/>
      <c r="E14" s="1043"/>
      <c r="F14" s="463"/>
      <c r="N14" s="464"/>
    </row>
    <row r="15" spans="1:23" ht="16.5" customHeight="1">
      <c r="A15" s="1043"/>
      <c r="B15" s="1043"/>
      <c r="C15" s="1043"/>
      <c r="D15" s="1043"/>
      <c r="E15" s="1043"/>
      <c r="F15" s="463"/>
      <c r="N15" s="464"/>
    </row>
    <row r="16" spans="1:23" ht="16.5" customHeight="1">
      <c r="A16" s="1043"/>
      <c r="B16" s="1043"/>
      <c r="C16" s="1043"/>
      <c r="D16" s="1043"/>
      <c r="E16" s="1043"/>
      <c r="F16" s="463"/>
      <c r="N16" s="464"/>
    </row>
    <row r="17" spans="1:14" ht="16.5" customHeight="1">
      <c r="A17" s="1043"/>
      <c r="B17" s="1043"/>
      <c r="C17" s="1043"/>
      <c r="D17" s="1043"/>
      <c r="E17" s="1043"/>
      <c r="F17" s="463"/>
      <c r="N17" s="464"/>
    </row>
    <row r="18" spans="1:14" ht="16.5" customHeight="1">
      <c r="A18" s="1043"/>
      <c r="B18" s="1043"/>
      <c r="C18" s="1043"/>
      <c r="D18" s="1043"/>
      <c r="E18" s="1043"/>
      <c r="F18" s="463"/>
      <c r="N18" s="464"/>
    </row>
    <row r="19" spans="1:14" ht="16.5" customHeight="1">
      <c r="A19" s="1043"/>
      <c r="B19" s="1043"/>
      <c r="C19" s="1043"/>
      <c r="D19" s="1043"/>
      <c r="E19" s="1043"/>
      <c r="F19" s="463"/>
      <c r="N19" s="464"/>
    </row>
    <row r="20" spans="1:14" ht="16.5" customHeight="1">
      <c r="A20" s="1043"/>
      <c r="B20" s="1043"/>
      <c r="C20" s="1043"/>
      <c r="D20" s="1043"/>
      <c r="E20" s="1043"/>
      <c r="F20" s="463"/>
      <c r="N20" s="464"/>
    </row>
    <row r="21" spans="1:14" ht="16.5" customHeight="1">
      <c r="A21" s="1043"/>
      <c r="B21" s="1043"/>
      <c r="C21" s="1043"/>
      <c r="D21" s="1043"/>
      <c r="E21" s="1043"/>
      <c r="F21" s="463"/>
      <c r="N21" s="464"/>
    </row>
    <row r="22" spans="1:14" ht="21.75" customHeight="1">
      <c r="A22" s="1044"/>
      <c r="B22" s="1044"/>
      <c r="C22" s="1044"/>
      <c r="D22" s="1044"/>
      <c r="E22" s="1044"/>
      <c r="F22" s="464"/>
    </row>
    <row r="23" spans="1:14" ht="12.75" customHeight="1">
      <c r="A23" s="1044"/>
      <c r="B23" s="1044"/>
      <c r="C23" s="1044"/>
      <c r="D23" s="1044"/>
      <c r="E23" s="1045"/>
      <c r="F23" s="466"/>
    </row>
    <row r="24" spans="1:14" ht="12.75" customHeight="1">
      <c r="A24" s="1043"/>
      <c r="B24" s="1043"/>
      <c r="C24" s="1043"/>
      <c r="D24" s="1043"/>
      <c r="E24" s="1045"/>
      <c r="F24" s="466"/>
    </row>
    <row r="25" spans="1:14" ht="12.75" customHeight="1">
      <c r="A25" s="1044"/>
      <c r="B25" s="1044"/>
      <c r="C25" s="1044"/>
      <c r="D25" s="1043"/>
      <c r="E25" s="1045"/>
      <c r="F25" s="466"/>
    </row>
    <row r="26" spans="1:14" ht="12.75" customHeight="1">
      <c r="A26" s="1044"/>
      <c r="B26" s="1044"/>
      <c r="C26" s="1044"/>
      <c r="D26" s="1043"/>
      <c r="E26" s="1045"/>
    </row>
    <row r="27" spans="1:14" ht="12.75" customHeight="1">
      <c r="A27" s="1043"/>
      <c r="B27" s="1043"/>
      <c r="C27" s="1043"/>
      <c r="D27" s="1043"/>
      <c r="E27" s="1045"/>
      <c r="F27" s="466"/>
    </row>
    <row r="28" spans="1:14" ht="12.75" customHeight="1">
      <c r="A28" s="1044"/>
      <c r="B28" s="1044"/>
      <c r="C28" s="1044"/>
      <c r="D28" s="1043"/>
      <c r="E28" s="1045"/>
    </row>
    <row r="29" spans="1:14" ht="12.75" customHeight="1">
      <c r="A29" s="1044"/>
      <c r="B29" s="1044"/>
      <c r="C29" s="1044"/>
      <c r="D29" s="1043"/>
      <c r="E29" s="1045"/>
      <c r="F29" s="466"/>
    </row>
    <row r="30" spans="1:14" ht="12.75" customHeight="1">
      <c r="A30" s="1044"/>
      <c r="B30" s="1044"/>
      <c r="C30" s="1044"/>
      <c r="D30" s="1043"/>
      <c r="E30" s="1045"/>
    </row>
    <row r="31" spans="1:14" ht="12.75" customHeight="1">
      <c r="A31" s="1044"/>
      <c r="B31" s="1044"/>
      <c r="C31" s="1044"/>
      <c r="D31" s="1043"/>
      <c r="E31" s="1045"/>
      <c r="F31" s="466"/>
    </row>
    <row r="32" spans="1:14" ht="12.75" customHeight="1">
      <c r="A32" s="1044"/>
      <c r="B32" s="1044"/>
      <c r="C32" s="1044"/>
      <c r="D32" s="1043"/>
      <c r="E32" s="1045"/>
    </row>
    <row r="33" spans="1:24" ht="12.75" customHeight="1">
      <c r="A33" s="1044"/>
      <c r="B33" s="1044"/>
      <c r="C33" s="1044"/>
      <c r="D33" s="1043"/>
      <c r="E33" s="1045"/>
      <c r="F33" s="466"/>
    </row>
    <row r="34" spans="1:24" ht="12.75" customHeight="1">
      <c r="A34" s="1044"/>
      <c r="B34" s="1044"/>
      <c r="C34" s="1044"/>
      <c r="D34" s="1043"/>
      <c r="E34" s="1045"/>
      <c r="F34" s="466"/>
      <c r="U34" s="1443" t="s">
        <v>1000</v>
      </c>
      <c r="V34" s="1443"/>
      <c r="W34" s="1443"/>
      <c r="X34" s="1443"/>
    </row>
    <row r="35" spans="1:24" ht="12.75" customHeight="1">
      <c r="A35" s="465"/>
      <c r="B35" s="465"/>
      <c r="C35" s="465"/>
      <c r="E35" s="464"/>
      <c r="F35" s="466"/>
      <c r="U35" s="1443"/>
      <c r="V35" s="1443"/>
      <c r="W35" s="1443"/>
      <c r="X35" s="1443"/>
    </row>
    <row r="36" spans="1:24" ht="12.75" customHeight="1">
      <c r="A36" s="465"/>
      <c r="B36" s="465"/>
      <c r="C36" s="465"/>
      <c r="E36" s="464"/>
      <c r="F36" s="466"/>
      <c r="U36" s="1443"/>
      <c r="V36" s="1443"/>
      <c r="W36" s="1443"/>
      <c r="X36" s="1443"/>
    </row>
    <row r="37" spans="1:24" ht="12.75" customHeight="1">
      <c r="A37" s="465"/>
      <c r="B37" s="465"/>
      <c r="C37" s="465"/>
      <c r="E37" s="464"/>
      <c r="F37" s="466"/>
    </row>
    <row r="38" spans="1:24" ht="12.75" customHeight="1">
      <c r="A38" s="465"/>
      <c r="B38" s="465"/>
      <c r="C38" s="465"/>
      <c r="E38" s="464"/>
      <c r="F38" s="466"/>
    </row>
    <row r="39" spans="1:24" ht="12.75" customHeight="1">
      <c r="A39" s="465"/>
      <c r="B39" s="465"/>
      <c r="C39" s="465"/>
      <c r="E39" s="464"/>
      <c r="F39" s="466"/>
    </row>
    <row r="40" spans="1:24" ht="12.75" customHeight="1">
      <c r="A40" s="465"/>
      <c r="B40" s="465"/>
      <c r="C40" s="465"/>
      <c r="E40" s="464"/>
      <c r="F40" s="466"/>
    </row>
    <row r="41" spans="1:24" ht="12.75" customHeight="1">
      <c r="A41" s="465"/>
      <c r="B41" s="465"/>
      <c r="C41" s="465"/>
      <c r="E41" s="464"/>
      <c r="F41" s="466"/>
    </row>
    <row r="42" spans="1:24" ht="12.75" customHeight="1">
      <c r="A42" s="465"/>
      <c r="B42" s="465"/>
      <c r="C42" s="465"/>
      <c r="E42" s="464"/>
    </row>
    <row r="43" spans="1:24" ht="12.75" customHeight="1"/>
    <row r="44" spans="1:24" ht="12.75" customHeight="1"/>
    <row r="45" spans="1:24" ht="12.75" customHeight="1">
      <c r="A45" s="464"/>
      <c r="B45" s="464"/>
      <c r="C45" s="464"/>
      <c r="D45" s="464"/>
      <c r="E45" s="464"/>
    </row>
    <row r="46" spans="1:24" ht="12.75" customHeight="1">
      <c r="A46" s="464"/>
      <c r="B46" s="464"/>
      <c r="C46" s="464"/>
      <c r="D46" s="464"/>
      <c r="E46" s="464"/>
    </row>
    <row r="47" spans="1:24" ht="12.75" customHeight="1">
      <c r="A47" s="464"/>
      <c r="B47" s="464"/>
      <c r="C47" s="464"/>
      <c r="D47" s="464"/>
      <c r="E47" s="464"/>
      <c r="F47" s="464"/>
    </row>
    <row r="48" spans="1:24" ht="12.75" customHeight="1">
      <c r="A48" s="464"/>
      <c r="B48" s="464"/>
      <c r="C48" s="464"/>
      <c r="D48" s="464"/>
      <c r="E48" s="464"/>
      <c r="F48" s="464"/>
      <c r="L48" s="467"/>
    </row>
    <row r="49" spans="1:14" ht="12.75" customHeight="1">
      <c r="A49" s="464"/>
      <c r="B49" s="464"/>
      <c r="C49" s="464"/>
      <c r="D49" s="464"/>
      <c r="E49" s="464"/>
      <c r="F49" s="464"/>
      <c r="G49" s="465"/>
      <c r="H49" s="465"/>
      <c r="I49" s="465"/>
      <c r="J49" s="465"/>
      <c r="L49" s="467"/>
    </row>
    <row r="50" spans="1:14" ht="12.75" customHeight="1">
      <c r="A50" s="464"/>
      <c r="B50" s="464"/>
      <c r="C50" s="464"/>
      <c r="D50" s="464"/>
      <c r="E50" s="464"/>
      <c r="F50" s="464"/>
      <c r="H50" s="465"/>
      <c r="I50" s="465"/>
      <c r="J50" s="465"/>
      <c r="L50" s="467"/>
    </row>
    <row r="51" spans="1:14" ht="12.75" customHeight="1">
      <c r="A51" s="464"/>
      <c r="B51" s="464"/>
      <c r="C51" s="464"/>
      <c r="D51" s="464"/>
      <c r="E51" s="464"/>
      <c r="F51" s="464"/>
      <c r="G51" s="465"/>
      <c r="L51" s="467"/>
    </row>
    <row r="52" spans="1:14" ht="12.75" customHeight="1">
      <c r="A52" s="464"/>
      <c r="B52" s="464"/>
      <c r="C52" s="464"/>
      <c r="D52" s="464"/>
      <c r="E52" s="464"/>
      <c r="F52" s="468"/>
    </row>
    <row r="53" spans="1:14" ht="12.75" customHeight="1">
      <c r="A53" s="469"/>
      <c r="B53" s="469"/>
      <c r="C53" s="469"/>
      <c r="D53" s="469"/>
      <c r="E53" s="469"/>
      <c r="F53" s="470"/>
      <c r="G53" s="471"/>
      <c r="H53" s="471"/>
      <c r="I53" s="471"/>
      <c r="J53" s="471"/>
      <c r="K53" s="471"/>
      <c r="L53" s="471"/>
      <c r="M53" s="470"/>
      <c r="N53" s="470"/>
    </row>
    <row r="54" spans="1:14" ht="12.75" customHeight="1">
      <c r="A54" s="464"/>
      <c r="B54" s="464"/>
      <c r="C54" s="464"/>
      <c r="D54" s="464"/>
      <c r="E54" s="464"/>
    </row>
    <row r="55" spans="1:14" ht="13.5" customHeight="1">
      <c r="A55" s="464"/>
      <c r="B55" s="464"/>
      <c r="C55" s="464"/>
      <c r="D55" s="464"/>
      <c r="E55" s="464"/>
    </row>
    <row r="56" spans="1:14" s="471" customFormat="1" ht="13.5" customHeight="1">
      <c r="A56" s="462"/>
      <c r="B56" s="462"/>
      <c r="C56" s="462"/>
      <c r="D56" s="462"/>
      <c r="E56" s="462"/>
      <c r="G56" s="462"/>
      <c r="H56" s="462"/>
      <c r="I56" s="462"/>
      <c r="J56" s="462"/>
      <c r="K56" s="462"/>
      <c r="L56" s="462"/>
    </row>
    <row r="57" spans="1:14" ht="12.75" customHeight="1"/>
    <row r="58" spans="1:14" ht="12.75" customHeight="1"/>
    <row r="59" spans="1:14" ht="12.75" customHeight="1">
      <c r="A59" s="472"/>
      <c r="B59" s="472"/>
      <c r="C59" s="472"/>
      <c r="D59" s="472"/>
      <c r="E59" s="472"/>
    </row>
    <row r="60" spans="1:14" ht="12.75" customHeight="1">
      <c r="A60" s="473"/>
      <c r="B60" s="473"/>
      <c r="C60" s="473"/>
      <c r="D60" s="472"/>
      <c r="E60" s="472"/>
    </row>
    <row r="61" spans="1:14" ht="12.75" customHeight="1">
      <c r="A61" s="473"/>
      <c r="B61" s="473"/>
      <c r="C61" s="473"/>
      <c r="D61" s="472"/>
      <c r="E61" s="474"/>
    </row>
    <row r="62" spans="1:14" ht="12.75" customHeight="1">
      <c r="A62" s="465"/>
      <c r="B62" s="465"/>
      <c r="C62" s="465"/>
      <c r="D62" s="465"/>
    </row>
    <row r="64" spans="1:14" ht="12.75" customHeight="1">
      <c r="A64" s="465"/>
      <c r="B64" s="465"/>
      <c r="C64" s="465"/>
      <c r="D64" s="465"/>
    </row>
    <row r="65" spans="1:4" ht="12.75" customHeight="1">
      <c r="A65" s="465"/>
      <c r="B65" s="465"/>
      <c r="C65" s="465"/>
      <c r="D65" s="465"/>
    </row>
    <row r="67" spans="1:4" ht="12.75" customHeight="1">
      <c r="A67" s="465"/>
      <c r="B67" s="465"/>
      <c r="C67" s="465"/>
      <c r="D67" s="465"/>
    </row>
    <row r="68" spans="1:4" ht="12.75" customHeight="1">
      <c r="A68" s="465"/>
      <c r="B68" s="465"/>
      <c r="C68" s="465"/>
      <c r="D68" s="465"/>
    </row>
    <row r="70" spans="1:4" ht="12.75" customHeight="1">
      <c r="A70" s="465"/>
      <c r="B70" s="465"/>
      <c r="C70" s="465"/>
      <c r="D70" s="465"/>
    </row>
    <row r="71" spans="1:4" ht="12.75" customHeight="1">
      <c r="A71" s="465"/>
      <c r="B71" s="465"/>
      <c r="C71" s="465"/>
      <c r="D71" s="465"/>
    </row>
    <row r="73" spans="1:4" ht="12.75" customHeight="1">
      <c r="A73" s="465"/>
      <c r="B73" s="465"/>
      <c r="C73" s="465"/>
      <c r="D73" s="465"/>
    </row>
    <row r="74" spans="1:4" ht="12.75" customHeight="1">
      <c r="A74" s="465"/>
      <c r="B74" s="465"/>
      <c r="C74" s="465"/>
      <c r="D74" s="465"/>
    </row>
    <row r="76" spans="1:4" ht="12.75" customHeight="1">
      <c r="A76" s="465"/>
      <c r="B76" s="465"/>
      <c r="C76" s="465"/>
      <c r="D76" s="465"/>
    </row>
    <row r="77" spans="1:4" ht="12.75" customHeight="1">
      <c r="A77" s="465"/>
      <c r="B77" s="465"/>
      <c r="C77" s="465"/>
      <c r="D77" s="465"/>
    </row>
    <row r="79" spans="1:4" ht="12.75" customHeight="1">
      <c r="A79" s="465"/>
      <c r="B79" s="465"/>
      <c r="C79" s="465"/>
      <c r="D79" s="465"/>
    </row>
    <row r="80" spans="1:4" ht="12.75" customHeight="1">
      <c r="A80" s="465"/>
      <c r="B80" s="465"/>
      <c r="C80" s="465"/>
      <c r="D80" s="465"/>
    </row>
  </sheetData>
  <sheetProtection selectLockedCells="1" selectUnlockedCells="1"/>
  <mergeCells count="2">
    <mergeCell ref="F2:W4"/>
    <mergeCell ref="U34:X36"/>
  </mergeCells>
  <printOptions horizontalCentered="1" verticalCentered="1"/>
  <pageMargins left="0" right="0" top="0" bottom="0" header="0" footer="0"/>
  <pageSetup paperSize="9" scale="55" orientation="landscape" r:id="rId1"/>
  <headerFooter alignWithMargins="0">
    <oddFooter>&amp;R&amp;1#&amp;"Arial"&amp;10&amp;K000000Confidential C</oddFooter>
  </headerFooter>
  <colBreaks count="1" manualBreakCount="1">
    <brk id="12" max="1048575" man="1"/>
  </colBreaks>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4E5844"/>
  </sheetPr>
  <dimension ref="A1"/>
  <sheetViews>
    <sheetView view="pageBreakPreview" zoomScale="110" zoomScaleNormal="100" zoomScaleSheetLayoutView="110" workbookViewId="0"/>
  </sheetViews>
  <sheetFormatPr baseColWidth="10" defaultColWidth="11.42578125" defaultRowHeight="15"/>
  <cols>
    <col min="1" max="1" width="11.42578125" style="2"/>
    <col min="2" max="3" width="11.42578125" style="2" customWidth="1"/>
    <col min="4" max="16384" width="11.42578125" style="2"/>
  </cols>
  <sheetData/>
  <printOptions horizontalCentered="1" verticalCentered="1"/>
  <pageMargins left="0" right="0" top="0.39370078740157483" bottom="0.39370078740157483" header="0.31496062992125984" footer="0.31496062992125984"/>
  <pageSetup paperSize="9" scale="88" fitToWidth="0" orientation="portrait" r:id="rId1"/>
  <headerFooter>
    <oddFooter>&amp;R&amp;1#&amp;"Arial"&amp;10&amp;K000000Confidential C</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4E5844"/>
    <pageSetUpPr fitToPage="1"/>
  </sheetPr>
  <dimension ref="B1:AC231"/>
  <sheetViews>
    <sheetView view="pageBreakPreview" topLeftCell="A109" zoomScaleNormal="100" zoomScaleSheetLayoutView="100" zoomScalePageLayoutView="55" workbookViewId="0">
      <selection activeCell="I19" sqref="I19:P19"/>
    </sheetView>
  </sheetViews>
  <sheetFormatPr baseColWidth="10" defaultRowHeight="15"/>
  <cols>
    <col min="1" max="1" width="3.140625" style="2" customWidth="1"/>
    <col min="2" max="2" width="6.28515625" style="2" customWidth="1"/>
    <col min="3" max="3" width="15.7109375" style="2" customWidth="1"/>
    <col min="4" max="4" width="19.42578125" style="2" customWidth="1"/>
    <col min="5" max="5" width="11.5703125" style="2" customWidth="1"/>
    <col min="6" max="6" width="11.42578125" style="2" customWidth="1"/>
    <col min="7" max="7" width="12.28515625" style="2" customWidth="1"/>
    <col min="8" max="8" width="6.7109375" style="2" customWidth="1"/>
    <col min="9" max="9" width="10" style="2" customWidth="1"/>
    <col min="10" max="10" width="11.28515625" style="2" customWidth="1"/>
    <col min="11" max="11" width="12" style="2" customWidth="1"/>
    <col min="12" max="12" width="4.7109375" style="2" customWidth="1"/>
    <col min="13" max="13" width="3.42578125" style="2" customWidth="1"/>
    <col min="14" max="14" width="4.42578125" style="2" customWidth="1"/>
    <col min="15" max="15" width="4.5703125" style="2" customWidth="1"/>
    <col min="16" max="16" width="6.5703125" style="2" customWidth="1"/>
    <col min="17" max="17" width="10.42578125" style="2" customWidth="1"/>
    <col min="18" max="18" width="5.42578125" style="2" customWidth="1"/>
    <col min="19" max="19" width="18" style="2" customWidth="1"/>
    <col min="20" max="20" width="11.5703125" style="2"/>
    <col min="21" max="21" width="9.7109375" style="2" customWidth="1"/>
    <col min="22" max="22" width="16.7109375" style="2" customWidth="1"/>
    <col min="23" max="256" width="11.5703125" style="2"/>
    <col min="257" max="257" width="4.7109375" style="2" customWidth="1"/>
    <col min="258" max="258" width="7.7109375" style="2" customWidth="1"/>
    <col min="259" max="259" width="15.7109375" style="2" customWidth="1"/>
    <col min="260" max="260" width="19.42578125" style="2" customWidth="1"/>
    <col min="261" max="261" width="11.5703125" style="2"/>
    <col min="262" max="262" width="11.42578125" style="2" customWidth="1"/>
    <col min="263" max="263" width="10.42578125" style="2" customWidth="1"/>
    <col min="264" max="264" width="8.7109375" style="2" customWidth="1"/>
    <col min="265" max="265" width="10" style="2" customWidth="1"/>
    <col min="266" max="266" width="11.28515625" style="2" customWidth="1"/>
    <col min="267" max="267" width="12" style="2" customWidth="1"/>
    <col min="268" max="268" width="4.7109375" style="2" customWidth="1"/>
    <col min="269" max="269" width="3.42578125" style="2" customWidth="1"/>
    <col min="270" max="270" width="4.42578125" style="2" customWidth="1"/>
    <col min="271" max="271" width="4.5703125" style="2" customWidth="1"/>
    <col min="272" max="272" width="6.5703125" style="2" customWidth="1"/>
    <col min="273" max="273" width="8" style="2" customWidth="1"/>
    <col min="274" max="274" width="4.28515625" style="2" customWidth="1"/>
    <col min="275" max="275" width="18" style="2" customWidth="1"/>
    <col min="276" max="276" width="11.5703125" style="2"/>
    <col min="277" max="277" width="9.7109375" style="2" customWidth="1"/>
    <col min="278" max="278" width="16.7109375" style="2" customWidth="1"/>
    <col min="279" max="512" width="11.5703125" style="2"/>
    <col min="513" max="513" width="4.7109375" style="2" customWidth="1"/>
    <col min="514" max="514" width="7.7109375" style="2" customWidth="1"/>
    <col min="515" max="515" width="15.7109375" style="2" customWidth="1"/>
    <col min="516" max="516" width="19.42578125" style="2" customWidth="1"/>
    <col min="517" max="517" width="11.5703125" style="2"/>
    <col min="518" max="518" width="11.42578125" style="2" customWidth="1"/>
    <col min="519" max="519" width="10.42578125" style="2" customWidth="1"/>
    <col min="520" max="520" width="8.7109375" style="2" customWidth="1"/>
    <col min="521" max="521" width="10" style="2" customWidth="1"/>
    <col min="522" max="522" width="11.28515625" style="2" customWidth="1"/>
    <col min="523" max="523" width="12" style="2" customWidth="1"/>
    <col min="524" max="524" width="4.7109375" style="2" customWidth="1"/>
    <col min="525" max="525" width="3.42578125" style="2" customWidth="1"/>
    <col min="526" max="526" width="4.42578125" style="2" customWidth="1"/>
    <col min="527" max="527" width="4.5703125" style="2" customWidth="1"/>
    <col min="528" max="528" width="6.5703125" style="2" customWidth="1"/>
    <col min="529" max="529" width="8" style="2" customWidth="1"/>
    <col min="530" max="530" width="4.28515625" style="2" customWidth="1"/>
    <col min="531" max="531" width="18" style="2" customWidth="1"/>
    <col min="532" max="532" width="11.5703125" style="2"/>
    <col min="533" max="533" width="9.7109375" style="2" customWidth="1"/>
    <col min="534" max="534" width="16.7109375" style="2" customWidth="1"/>
    <col min="535" max="768" width="11.5703125" style="2"/>
    <col min="769" max="769" width="4.7109375" style="2" customWidth="1"/>
    <col min="770" max="770" width="7.7109375" style="2" customWidth="1"/>
    <col min="771" max="771" width="15.7109375" style="2" customWidth="1"/>
    <col min="772" max="772" width="19.42578125" style="2" customWidth="1"/>
    <col min="773" max="773" width="11.5703125" style="2"/>
    <col min="774" max="774" width="11.42578125" style="2" customWidth="1"/>
    <col min="775" max="775" width="10.42578125" style="2" customWidth="1"/>
    <col min="776" max="776" width="8.7109375" style="2" customWidth="1"/>
    <col min="777" max="777" width="10" style="2" customWidth="1"/>
    <col min="778" max="778" width="11.28515625" style="2" customWidth="1"/>
    <col min="779" max="779" width="12" style="2" customWidth="1"/>
    <col min="780" max="780" width="4.7109375" style="2" customWidth="1"/>
    <col min="781" max="781" width="3.42578125" style="2" customWidth="1"/>
    <col min="782" max="782" width="4.42578125" style="2" customWidth="1"/>
    <col min="783" max="783" width="4.5703125" style="2" customWidth="1"/>
    <col min="784" max="784" width="6.5703125" style="2" customWidth="1"/>
    <col min="785" max="785" width="8" style="2" customWidth="1"/>
    <col min="786" max="786" width="4.28515625" style="2" customWidth="1"/>
    <col min="787" max="787" width="18" style="2" customWidth="1"/>
    <col min="788" max="788" width="11.5703125" style="2"/>
    <col min="789" max="789" width="9.7109375" style="2" customWidth="1"/>
    <col min="790" max="790" width="16.7109375" style="2" customWidth="1"/>
    <col min="791" max="1024" width="11.5703125" style="2"/>
    <col min="1025" max="1025" width="4.7109375" style="2" customWidth="1"/>
    <col min="1026" max="1026" width="7.7109375" style="2" customWidth="1"/>
    <col min="1027" max="1027" width="15.7109375" style="2" customWidth="1"/>
    <col min="1028" max="1028" width="19.42578125" style="2" customWidth="1"/>
    <col min="1029" max="1029" width="11.5703125" style="2"/>
    <col min="1030" max="1030" width="11.42578125" style="2" customWidth="1"/>
    <col min="1031" max="1031" width="10.42578125" style="2" customWidth="1"/>
    <col min="1032" max="1032" width="8.7109375" style="2" customWidth="1"/>
    <col min="1033" max="1033" width="10" style="2" customWidth="1"/>
    <col min="1034" max="1034" width="11.28515625" style="2" customWidth="1"/>
    <col min="1035" max="1035" width="12" style="2" customWidth="1"/>
    <col min="1036" max="1036" width="4.7109375" style="2" customWidth="1"/>
    <col min="1037" max="1037" width="3.42578125" style="2" customWidth="1"/>
    <col min="1038" max="1038" width="4.42578125" style="2" customWidth="1"/>
    <col min="1039" max="1039" width="4.5703125" style="2" customWidth="1"/>
    <col min="1040" max="1040" width="6.5703125" style="2" customWidth="1"/>
    <col min="1041" max="1041" width="8" style="2" customWidth="1"/>
    <col min="1042" max="1042" width="4.28515625" style="2" customWidth="1"/>
    <col min="1043" max="1043" width="18" style="2" customWidth="1"/>
    <col min="1044" max="1044" width="11.5703125" style="2"/>
    <col min="1045" max="1045" width="9.7109375" style="2" customWidth="1"/>
    <col min="1046" max="1046" width="16.7109375" style="2" customWidth="1"/>
    <col min="1047" max="1280" width="11.5703125" style="2"/>
    <col min="1281" max="1281" width="4.7109375" style="2" customWidth="1"/>
    <col min="1282" max="1282" width="7.7109375" style="2" customWidth="1"/>
    <col min="1283" max="1283" width="15.7109375" style="2" customWidth="1"/>
    <col min="1284" max="1284" width="19.42578125" style="2" customWidth="1"/>
    <col min="1285" max="1285" width="11.5703125" style="2"/>
    <col min="1286" max="1286" width="11.42578125" style="2" customWidth="1"/>
    <col min="1287" max="1287" width="10.42578125" style="2" customWidth="1"/>
    <col min="1288" max="1288" width="8.7109375" style="2" customWidth="1"/>
    <col min="1289" max="1289" width="10" style="2" customWidth="1"/>
    <col min="1290" max="1290" width="11.28515625" style="2" customWidth="1"/>
    <col min="1291" max="1291" width="12" style="2" customWidth="1"/>
    <col min="1292" max="1292" width="4.7109375" style="2" customWidth="1"/>
    <col min="1293" max="1293" width="3.42578125" style="2" customWidth="1"/>
    <col min="1294" max="1294" width="4.42578125" style="2" customWidth="1"/>
    <col min="1295" max="1295" width="4.5703125" style="2" customWidth="1"/>
    <col min="1296" max="1296" width="6.5703125" style="2" customWidth="1"/>
    <col min="1297" max="1297" width="8" style="2" customWidth="1"/>
    <col min="1298" max="1298" width="4.28515625" style="2" customWidth="1"/>
    <col min="1299" max="1299" width="18" style="2" customWidth="1"/>
    <col min="1300" max="1300" width="11.5703125" style="2"/>
    <col min="1301" max="1301" width="9.7109375" style="2" customWidth="1"/>
    <col min="1302" max="1302" width="16.7109375" style="2" customWidth="1"/>
    <col min="1303" max="1536" width="11.5703125" style="2"/>
    <col min="1537" max="1537" width="4.7109375" style="2" customWidth="1"/>
    <col min="1538" max="1538" width="7.7109375" style="2" customWidth="1"/>
    <col min="1539" max="1539" width="15.7109375" style="2" customWidth="1"/>
    <col min="1540" max="1540" width="19.42578125" style="2" customWidth="1"/>
    <col min="1541" max="1541" width="11.5703125" style="2"/>
    <col min="1542" max="1542" width="11.42578125" style="2" customWidth="1"/>
    <col min="1543" max="1543" width="10.42578125" style="2" customWidth="1"/>
    <col min="1544" max="1544" width="8.7109375" style="2" customWidth="1"/>
    <col min="1545" max="1545" width="10" style="2" customWidth="1"/>
    <col min="1546" max="1546" width="11.28515625" style="2" customWidth="1"/>
    <col min="1547" max="1547" width="12" style="2" customWidth="1"/>
    <col min="1548" max="1548" width="4.7109375" style="2" customWidth="1"/>
    <col min="1549" max="1549" width="3.42578125" style="2" customWidth="1"/>
    <col min="1550" max="1550" width="4.42578125" style="2" customWidth="1"/>
    <col min="1551" max="1551" width="4.5703125" style="2" customWidth="1"/>
    <col min="1552" max="1552" width="6.5703125" style="2" customWidth="1"/>
    <col min="1553" max="1553" width="8" style="2" customWidth="1"/>
    <col min="1554" max="1554" width="4.28515625" style="2" customWidth="1"/>
    <col min="1555" max="1555" width="18" style="2" customWidth="1"/>
    <col min="1556" max="1556" width="11.5703125" style="2"/>
    <col min="1557" max="1557" width="9.7109375" style="2" customWidth="1"/>
    <col min="1558" max="1558" width="16.7109375" style="2" customWidth="1"/>
    <col min="1559" max="1792" width="11.5703125" style="2"/>
    <col min="1793" max="1793" width="4.7109375" style="2" customWidth="1"/>
    <col min="1794" max="1794" width="7.7109375" style="2" customWidth="1"/>
    <col min="1795" max="1795" width="15.7109375" style="2" customWidth="1"/>
    <col min="1796" max="1796" width="19.42578125" style="2" customWidth="1"/>
    <col min="1797" max="1797" width="11.5703125" style="2"/>
    <col min="1798" max="1798" width="11.42578125" style="2" customWidth="1"/>
    <col min="1799" max="1799" width="10.42578125" style="2" customWidth="1"/>
    <col min="1800" max="1800" width="8.7109375" style="2" customWidth="1"/>
    <col min="1801" max="1801" width="10" style="2" customWidth="1"/>
    <col min="1802" max="1802" width="11.28515625" style="2" customWidth="1"/>
    <col min="1803" max="1803" width="12" style="2" customWidth="1"/>
    <col min="1804" max="1804" width="4.7109375" style="2" customWidth="1"/>
    <col min="1805" max="1805" width="3.42578125" style="2" customWidth="1"/>
    <col min="1806" max="1806" width="4.42578125" style="2" customWidth="1"/>
    <col min="1807" max="1807" width="4.5703125" style="2" customWidth="1"/>
    <col min="1808" max="1808" width="6.5703125" style="2" customWidth="1"/>
    <col min="1809" max="1809" width="8" style="2" customWidth="1"/>
    <col min="1810" max="1810" width="4.28515625" style="2" customWidth="1"/>
    <col min="1811" max="1811" width="18" style="2" customWidth="1"/>
    <col min="1812" max="1812" width="11.5703125" style="2"/>
    <col min="1813" max="1813" width="9.7109375" style="2" customWidth="1"/>
    <col min="1814" max="1814" width="16.7109375" style="2" customWidth="1"/>
    <col min="1815" max="2048" width="11.5703125" style="2"/>
    <col min="2049" max="2049" width="4.7109375" style="2" customWidth="1"/>
    <col min="2050" max="2050" width="7.7109375" style="2" customWidth="1"/>
    <col min="2051" max="2051" width="15.7109375" style="2" customWidth="1"/>
    <col min="2052" max="2052" width="19.42578125" style="2" customWidth="1"/>
    <col min="2053" max="2053" width="11.5703125" style="2"/>
    <col min="2054" max="2054" width="11.42578125" style="2" customWidth="1"/>
    <col min="2055" max="2055" width="10.42578125" style="2" customWidth="1"/>
    <col min="2056" max="2056" width="8.7109375" style="2" customWidth="1"/>
    <col min="2057" max="2057" width="10" style="2" customWidth="1"/>
    <col min="2058" max="2058" width="11.28515625" style="2" customWidth="1"/>
    <col min="2059" max="2059" width="12" style="2" customWidth="1"/>
    <col min="2060" max="2060" width="4.7109375" style="2" customWidth="1"/>
    <col min="2061" max="2061" width="3.42578125" style="2" customWidth="1"/>
    <col min="2062" max="2062" width="4.42578125" style="2" customWidth="1"/>
    <col min="2063" max="2063" width="4.5703125" style="2" customWidth="1"/>
    <col min="2064" max="2064" width="6.5703125" style="2" customWidth="1"/>
    <col min="2065" max="2065" width="8" style="2" customWidth="1"/>
    <col min="2066" max="2066" width="4.28515625" style="2" customWidth="1"/>
    <col min="2067" max="2067" width="18" style="2" customWidth="1"/>
    <col min="2068" max="2068" width="11.5703125" style="2"/>
    <col min="2069" max="2069" width="9.7109375" style="2" customWidth="1"/>
    <col min="2070" max="2070" width="16.7109375" style="2" customWidth="1"/>
    <col min="2071" max="2304" width="11.5703125" style="2"/>
    <col min="2305" max="2305" width="4.7109375" style="2" customWidth="1"/>
    <col min="2306" max="2306" width="7.7109375" style="2" customWidth="1"/>
    <col min="2307" max="2307" width="15.7109375" style="2" customWidth="1"/>
    <col min="2308" max="2308" width="19.42578125" style="2" customWidth="1"/>
    <col min="2309" max="2309" width="11.5703125" style="2"/>
    <col min="2310" max="2310" width="11.42578125" style="2" customWidth="1"/>
    <col min="2311" max="2311" width="10.42578125" style="2" customWidth="1"/>
    <col min="2312" max="2312" width="8.7109375" style="2" customWidth="1"/>
    <col min="2313" max="2313" width="10" style="2" customWidth="1"/>
    <col min="2314" max="2314" width="11.28515625" style="2" customWidth="1"/>
    <col min="2315" max="2315" width="12" style="2" customWidth="1"/>
    <col min="2316" max="2316" width="4.7109375" style="2" customWidth="1"/>
    <col min="2317" max="2317" width="3.42578125" style="2" customWidth="1"/>
    <col min="2318" max="2318" width="4.42578125" style="2" customWidth="1"/>
    <col min="2319" max="2319" width="4.5703125" style="2" customWidth="1"/>
    <col min="2320" max="2320" width="6.5703125" style="2" customWidth="1"/>
    <col min="2321" max="2321" width="8" style="2" customWidth="1"/>
    <col min="2322" max="2322" width="4.28515625" style="2" customWidth="1"/>
    <col min="2323" max="2323" width="18" style="2" customWidth="1"/>
    <col min="2324" max="2324" width="11.5703125" style="2"/>
    <col min="2325" max="2325" width="9.7109375" style="2" customWidth="1"/>
    <col min="2326" max="2326" width="16.7109375" style="2" customWidth="1"/>
    <col min="2327" max="2560" width="11.5703125" style="2"/>
    <col min="2561" max="2561" width="4.7109375" style="2" customWidth="1"/>
    <col min="2562" max="2562" width="7.7109375" style="2" customWidth="1"/>
    <col min="2563" max="2563" width="15.7109375" style="2" customWidth="1"/>
    <col min="2564" max="2564" width="19.42578125" style="2" customWidth="1"/>
    <col min="2565" max="2565" width="11.5703125" style="2"/>
    <col min="2566" max="2566" width="11.42578125" style="2" customWidth="1"/>
    <col min="2567" max="2567" width="10.42578125" style="2" customWidth="1"/>
    <col min="2568" max="2568" width="8.7109375" style="2" customWidth="1"/>
    <col min="2569" max="2569" width="10" style="2" customWidth="1"/>
    <col min="2570" max="2570" width="11.28515625" style="2" customWidth="1"/>
    <col min="2571" max="2571" width="12" style="2" customWidth="1"/>
    <col min="2572" max="2572" width="4.7109375" style="2" customWidth="1"/>
    <col min="2573" max="2573" width="3.42578125" style="2" customWidth="1"/>
    <col min="2574" max="2574" width="4.42578125" style="2" customWidth="1"/>
    <col min="2575" max="2575" width="4.5703125" style="2" customWidth="1"/>
    <col min="2576" max="2576" width="6.5703125" style="2" customWidth="1"/>
    <col min="2577" max="2577" width="8" style="2" customWidth="1"/>
    <col min="2578" max="2578" width="4.28515625" style="2" customWidth="1"/>
    <col min="2579" max="2579" width="18" style="2" customWidth="1"/>
    <col min="2580" max="2580" width="11.5703125" style="2"/>
    <col min="2581" max="2581" width="9.7109375" style="2" customWidth="1"/>
    <col min="2582" max="2582" width="16.7109375" style="2" customWidth="1"/>
    <col min="2583" max="2816" width="11.5703125" style="2"/>
    <col min="2817" max="2817" width="4.7109375" style="2" customWidth="1"/>
    <col min="2818" max="2818" width="7.7109375" style="2" customWidth="1"/>
    <col min="2819" max="2819" width="15.7109375" style="2" customWidth="1"/>
    <col min="2820" max="2820" width="19.42578125" style="2" customWidth="1"/>
    <col min="2821" max="2821" width="11.5703125" style="2"/>
    <col min="2822" max="2822" width="11.42578125" style="2" customWidth="1"/>
    <col min="2823" max="2823" width="10.42578125" style="2" customWidth="1"/>
    <col min="2824" max="2824" width="8.7109375" style="2" customWidth="1"/>
    <col min="2825" max="2825" width="10" style="2" customWidth="1"/>
    <col min="2826" max="2826" width="11.28515625" style="2" customWidth="1"/>
    <col min="2827" max="2827" width="12" style="2" customWidth="1"/>
    <col min="2828" max="2828" width="4.7109375" style="2" customWidth="1"/>
    <col min="2829" max="2829" width="3.42578125" style="2" customWidth="1"/>
    <col min="2830" max="2830" width="4.42578125" style="2" customWidth="1"/>
    <col min="2831" max="2831" width="4.5703125" style="2" customWidth="1"/>
    <col min="2832" max="2832" width="6.5703125" style="2" customWidth="1"/>
    <col min="2833" max="2833" width="8" style="2" customWidth="1"/>
    <col min="2834" max="2834" width="4.28515625" style="2" customWidth="1"/>
    <col min="2835" max="2835" width="18" style="2" customWidth="1"/>
    <col min="2836" max="2836" width="11.5703125" style="2"/>
    <col min="2837" max="2837" width="9.7109375" style="2" customWidth="1"/>
    <col min="2838" max="2838" width="16.7109375" style="2" customWidth="1"/>
    <col min="2839" max="3072" width="11.5703125" style="2"/>
    <col min="3073" max="3073" width="4.7109375" style="2" customWidth="1"/>
    <col min="3074" max="3074" width="7.7109375" style="2" customWidth="1"/>
    <col min="3075" max="3075" width="15.7109375" style="2" customWidth="1"/>
    <col min="3076" max="3076" width="19.42578125" style="2" customWidth="1"/>
    <col min="3077" max="3077" width="11.5703125" style="2"/>
    <col min="3078" max="3078" width="11.42578125" style="2" customWidth="1"/>
    <col min="3079" max="3079" width="10.42578125" style="2" customWidth="1"/>
    <col min="3080" max="3080" width="8.7109375" style="2" customWidth="1"/>
    <col min="3081" max="3081" width="10" style="2" customWidth="1"/>
    <col min="3082" max="3082" width="11.28515625" style="2" customWidth="1"/>
    <col min="3083" max="3083" width="12" style="2" customWidth="1"/>
    <col min="3084" max="3084" width="4.7109375" style="2" customWidth="1"/>
    <col min="3085" max="3085" width="3.42578125" style="2" customWidth="1"/>
    <col min="3086" max="3086" width="4.42578125" style="2" customWidth="1"/>
    <col min="3087" max="3087" width="4.5703125" style="2" customWidth="1"/>
    <col min="3088" max="3088" width="6.5703125" style="2" customWidth="1"/>
    <col min="3089" max="3089" width="8" style="2" customWidth="1"/>
    <col min="3090" max="3090" width="4.28515625" style="2" customWidth="1"/>
    <col min="3091" max="3091" width="18" style="2" customWidth="1"/>
    <col min="3092" max="3092" width="11.5703125" style="2"/>
    <col min="3093" max="3093" width="9.7109375" style="2" customWidth="1"/>
    <col min="3094" max="3094" width="16.7109375" style="2" customWidth="1"/>
    <col min="3095" max="3328" width="11.5703125" style="2"/>
    <col min="3329" max="3329" width="4.7109375" style="2" customWidth="1"/>
    <col min="3330" max="3330" width="7.7109375" style="2" customWidth="1"/>
    <col min="3331" max="3331" width="15.7109375" style="2" customWidth="1"/>
    <col min="3332" max="3332" width="19.42578125" style="2" customWidth="1"/>
    <col min="3333" max="3333" width="11.5703125" style="2"/>
    <col min="3334" max="3334" width="11.42578125" style="2" customWidth="1"/>
    <col min="3335" max="3335" width="10.42578125" style="2" customWidth="1"/>
    <col min="3336" max="3336" width="8.7109375" style="2" customWidth="1"/>
    <col min="3337" max="3337" width="10" style="2" customWidth="1"/>
    <col min="3338" max="3338" width="11.28515625" style="2" customWidth="1"/>
    <col min="3339" max="3339" width="12" style="2" customWidth="1"/>
    <col min="3340" max="3340" width="4.7109375" style="2" customWidth="1"/>
    <col min="3341" max="3341" width="3.42578125" style="2" customWidth="1"/>
    <col min="3342" max="3342" width="4.42578125" style="2" customWidth="1"/>
    <col min="3343" max="3343" width="4.5703125" style="2" customWidth="1"/>
    <col min="3344" max="3344" width="6.5703125" style="2" customWidth="1"/>
    <col min="3345" max="3345" width="8" style="2" customWidth="1"/>
    <col min="3346" max="3346" width="4.28515625" style="2" customWidth="1"/>
    <col min="3347" max="3347" width="18" style="2" customWidth="1"/>
    <col min="3348" max="3348" width="11.5703125" style="2"/>
    <col min="3349" max="3349" width="9.7109375" style="2" customWidth="1"/>
    <col min="3350" max="3350" width="16.7109375" style="2" customWidth="1"/>
    <col min="3351" max="3584" width="11.5703125" style="2"/>
    <col min="3585" max="3585" width="4.7109375" style="2" customWidth="1"/>
    <col min="3586" max="3586" width="7.7109375" style="2" customWidth="1"/>
    <col min="3587" max="3587" width="15.7109375" style="2" customWidth="1"/>
    <col min="3588" max="3588" width="19.42578125" style="2" customWidth="1"/>
    <col min="3589" max="3589" width="11.5703125" style="2"/>
    <col min="3590" max="3590" width="11.42578125" style="2" customWidth="1"/>
    <col min="3591" max="3591" width="10.42578125" style="2" customWidth="1"/>
    <col min="3592" max="3592" width="8.7109375" style="2" customWidth="1"/>
    <col min="3593" max="3593" width="10" style="2" customWidth="1"/>
    <col min="3594" max="3594" width="11.28515625" style="2" customWidth="1"/>
    <col min="3595" max="3595" width="12" style="2" customWidth="1"/>
    <col min="3596" max="3596" width="4.7109375" style="2" customWidth="1"/>
    <col min="3597" max="3597" width="3.42578125" style="2" customWidth="1"/>
    <col min="3598" max="3598" width="4.42578125" style="2" customWidth="1"/>
    <col min="3599" max="3599" width="4.5703125" style="2" customWidth="1"/>
    <col min="3600" max="3600" width="6.5703125" style="2" customWidth="1"/>
    <col min="3601" max="3601" width="8" style="2" customWidth="1"/>
    <col min="3602" max="3602" width="4.28515625" style="2" customWidth="1"/>
    <col min="3603" max="3603" width="18" style="2" customWidth="1"/>
    <col min="3604" max="3604" width="11.5703125" style="2"/>
    <col min="3605" max="3605" width="9.7109375" style="2" customWidth="1"/>
    <col min="3606" max="3606" width="16.7109375" style="2" customWidth="1"/>
    <col min="3607" max="3840" width="11.5703125" style="2"/>
    <col min="3841" max="3841" width="4.7109375" style="2" customWidth="1"/>
    <col min="3842" max="3842" width="7.7109375" style="2" customWidth="1"/>
    <col min="3843" max="3843" width="15.7109375" style="2" customWidth="1"/>
    <col min="3844" max="3844" width="19.42578125" style="2" customWidth="1"/>
    <col min="3845" max="3845" width="11.5703125" style="2"/>
    <col min="3846" max="3846" width="11.42578125" style="2" customWidth="1"/>
    <col min="3847" max="3847" width="10.42578125" style="2" customWidth="1"/>
    <col min="3848" max="3848" width="8.7109375" style="2" customWidth="1"/>
    <col min="3849" max="3849" width="10" style="2" customWidth="1"/>
    <col min="3850" max="3850" width="11.28515625" style="2" customWidth="1"/>
    <col min="3851" max="3851" width="12" style="2" customWidth="1"/>
    <col min="3852" max="3852" width="4.7109375" style="2" customWidth="1"/>
    <col min="3853" max="3853" width="3.42578125" style="2" customWidth="1"/>
    <col min="3854" max="3854" width="4.42578125" style="2" customWidth="1"/>
    <col min="3855" max="3855" width="4.5703125" style="2" customWidth="1"/>
    <col min="3856" max="3856" width="6.5703125" style="2" customWidth="1"/>
    <col min="3857" max="3857" width="8" style="2" customWidth="1"/>
    <col min="3858" max="3858" width="4.28515625" style="2" customWidth="1"/>
    <col min="3859" max="3859" width="18" style="2" customWidth="1"/>
    <col min="3860" max="3860" width="11.5703125" style="2"/>
    <col min="3861" max="3861" width="9.7109375" style="2" customWidth="1"/>
    <col min="3862" max="3862" width="16.7109375" style="2" customWidth="1"/>
    <col min="3863" max="4096" width="11.5703125" style="2"/>
    <col min="4097" max="4097" width="4.7109375" style="2" customWidth="1"/>
    <col min="4098" max="4098" width="7.7109375" style="2" customWidth="1"/>
    <col min="4099" max="4099" width="15.7109375" style="2" customWidth="1"/>
    <col min="4100" max="4100" width="19.42578125" style="2" customWidth="1"/>
    <col min="4101" max="4101" width="11.5703125" style="2"/>
    <col min="4102" max="4102" width="11.42578125" style="2" customWidth="1"/>
    <col min="4103" max="4103" width="10.42578125" style="2" customWidth="1"/>
    <col min="4104" max="4104" width="8.7109375" style="2" customWidth="1"/>
    <col min="4105" max="4105" width="10" style="2" customWidth="1"/>
    <col min="4106" max="4106" width="11.28515625" style="2" customWidth="1"/>
    <col min="4107" max="4107" width="12" style="2" customWidth="1"/>
    <col min="4108" max="4108" width="4.7109375" style="2" customWidth="1"/>
    <col min="4109" max="4109" width="3.42578125" style="2" customWidth="1"/>
    <col min="4110" max="4110" width="4.42578125" style="2" customWidth="1"/>
    <col min="4111" max="4111" width="4.5703125" style="2" customWidth="1"/>
    <col min="4112" max="4112" width="6.5703125" style="2" customWidth="1"/>
    <col min="4113" max="4113" width="8" style="2" customWidth="1"/>
    <col min="4114" max="4114" width="4.28515625" style="2" customWidth="1"/>
    <col min="4115" max="4115" width="18" style="2" customWidth="1"/>
    <col min="4116" max="4116" width="11.5703125" style="2"/>
    <col min="4117" max="4117" width="9.7109375" style="2" customWidth="1"/>
    <col min="4118" max="4118" width="16.7109375" style="2" customWidth="1"/>
    <col min="4119" max="4352" width="11.5703125" style="2"/>
    <col min="4353" max="4353" width="4.7109375" style="2" customWidth="1"/>
    <col min="4354" max="4354" width="7.7109375" style="2" customWidth="1"/>
    <col min="4355" max="4355" width="15.7109375" style="2" customWidth="1"/>
    <col min="4356" max="4356" width="19.42578125" style="2" customWidth="1"/>
    <col min="4357" max="4357" width="11.5703125" style="2"/>
    <col min="4358" max="4358" width="11.42578125" style="2" customWidth="1"/>
    <col min="4359" max="4359" width="10.42578125" style="2" customWidth="1"/>
    <col min="4360" max="4360" width="8.7109375" style="2" customWidth="1"/>
    <col min="4361" max="4361" width="10" style="2" customWidth="1"/>
    <col min="4362" max="4362" width="11.28515625" style="2" customWidth="1"/>
    <col min="4363" max="4363" width="12" style="2" customWidth="1"/>
    <col min="4364" max="4364" width="4.7109375" style="2" customWidth="1"/>
    <col min="4365" max="4365" width="3.42578125" style="2" customWidth="1"/>
    <col min="4366" max="4366" width="4.42578125" style="2" customWidth="1"/>
    <col min="4367" max="4367" width="4.5703125" style="2" customWidth="1"/>
    <col min="4368" max="4368" width="6.5703125" style="2" customWidth="1"/>
    <col min="4369" max="4369" width="8" style="2" customWidth="1"/>
    <col min="4370" max="4370" width="4.28515625" style="2" customWidth="1"/>
    <col min="4371" max="4371" width="18" style="2" customWidth="1"/>
    <col min="4372" max="4372" width="11.5703125" style="2"/>
    <col min="4373" max="4373" width="9.7109375" style="2" customWidth="1"/>
    <col min="4374" max="4374" width="16.7109375" style="2" customWidth="1"/>
    <col min="4375" max="4608" width="11.5703125" style="2"/>
    <col min="4609" max="4609" width="4.7109375" style="2" customWidth="1"/>
    <col min="4610" max="4610" width="7.7109375" style="2" customWidth="1"/>
    <col min="4611" max="4611" width="15.7109375" style="2" customWidth="1"/>
    <col min="4612" max="4612" width="19.42578125" style="2" customWidth="1"/>
    <col min="4613" max="4613" width="11.5703125" style="2"/>
    <col min="4614" max="4614" width="11.42578125" style="2" customWidth="1"/>
    <col min="4615" max="4615" width="10.42578125" style="2" customWidth="1"/>
    <col min="4616" max="4616" width="8.7109375" style="2" customWidth="1"/>
    <col min="4617" max="4617" width="10" style="2" customWidth="1"/>
    <col min="4618" max="4618" width="11.28515625" style="2" customWidth="1"/>
    <col min="4619" max="4619" width="12" style="2" customWidth="1"/>
    <col min="4620" max="4620" width="4.7109375" style="2" customWidth="1"/>
    <col min="4621" max="4621" width="3.42578125" style="2" customWidth="1"/>
    <col min="4622" max="4622" width="4.42578125" style="2" customWidth="1"/>
    <col min="4623" max="4623" width="4.5703125" style="2" customWidth="1"/>
    <col min="4624" max="4624" width="6.5703125" style="2" customWidth="1"/>
    <col min="4625" max="4625" width="8" style="2" customWidth="1"/>
    <col min="4626" max="4626" width="4.28515625" style="2" customWidth="1"/>
    <col min="4627" max="4627" width="18" style="2" customWidth="1"/>
    <col min="4628" max="4628" width="11.5703125" style="2"/>
    <col min="4629" max="4629" width="9.7109375" style="2" customWidth="1"/>
    <col min="4630" max="4630" width="16.7109375" style="2" customWidth="1"/>
    <col min="4631" max="4864" width="11.5703125" style="2"/>
    <col min="4865" max="4865" width="4.7109375" style="2" customWidth="1"/>
    <col min="4866" max="4866" width="7.7109375" style="2" customWidth="1"/>
    <col min="4867" max="4867" width="15.7109375" style="2" customWidth="1"/>
    <col min="4868" max="4868" width="19.42578125" style="2" customWidth="1"/>
    <col min="4869" max="4869" width="11.5703125" style="2"/>
    <col min="4870" max="4870" width="11.42578125" style="2" customWidth="1"/>
    <col min="4871" max="4871" width="10.42578125" style="2" customWidth="1"/>
    <col min="4872" max="4872" width="8.7109375" style="2" customWidth="1"/>
    <col min="4873" max="4873" width="10" style="2" customWidth="1"/>
    <col min="4874" max="4874" width="11.28515625" style="2" customWidth="1"/>
    <col min="4875" max="4875" width="12" style="2" customWidth="1"/>
    <col min="4876" max="4876" width="4.7109375" style="2" customWidth="1"/>
    <col min="4877" max="4877" width="3.42578125" style="2" customWidth="1"/>
    <col min="4878" max="4878" width="4.42578125" style="2" customWidth="1"/>
    <col min="4879" max="4879" width="4.5703125" style="2" customWidth="1"/>
    <col min="4880" max="4880" width="6.5703125" style="2" customWidth="1"/>
    <col min="4881" max="4881" width="8" style="2" customWidth="1"/>
    <col min="4882" max="4882" width="4.28515625" style="2" customWidth="1"/>
    <col min="4883" max="4883" width="18" style="2" customWidth="1"/>
    <col min="4884" max="4884" width="11.5703125" style="2"/>
    <col min="4885" max="4885" width="9.7109375" style="2" customWidth="1"/>
    <col min="4886" max="4886" width="16.7109375" style="2" customWidth="1"/>
    <col min="4887" max="5120" width="11.5703125" style="2"/>
    <col min="5121" max="5121" width="4.7109375" style="2" customWidth="1"/>
    <col min="5122" max="5122" width="7.7109375" style="2" customWidth="1"/>
    <col min="5123" max="5123" width="15.7109375" style="2" customWidth="1"/>
    <col min="5124" max="5124" width="19.42578125" style="2" customWidth="1"/>
    <col min="5125" max="5125" width="11.5703125" style="2"/>
    <col min="5126" max="5126" width="11.42578125" style="2" customWidth="1"/>
    <col min="5127" max="5127" width="10.42578125" style="2" customWidth="1"/>
    <col min="5128" max="5128" width="8.7109375" style="2" customWidth="1"/>
    <col min="5129" max="5129" width="10" style="2" customWidth="1"/>
    <col min="5130" max="5130" width="11.28515625" style="2" customWidth="1"/>
    <col min="5131" max="5131" width="12" style="2" customWidth="1"/>
    <col min="5132" max="5132" width="4.7109375" style="2" customWidth="1"/>
    <col min="5133" max="5133" width="3.42578125" style="2" customWidth="1"/>
    <col min="5134" max="5134" width="4.42578125" style="2" customWidth="1"/>
    <col min="5135" max="5135" width="4.5703125" style="2" customWidth="1"/>
    <col min="5136" max="5136" width="6.5703125" style="2" customWidth="1"/>
    <col min="5137" max="5137" width="8" style="2" customWidth="1"/>
    <col min="5138" max="5138" width="4.28515625" style="2" customWidth="1"/>
    <col min="5139" max="5139" width="18" style="2" customWidth="1"/>
    <col min="5140" max="5140" width="11.5703125" style="2"/>
    <col min="5141" max="5141" width="9.7109375" style="2" customWidth="1"/>
    <col min="5142" max="5142" width="16.7109375" style="2" customWidth="1"/>
    <col min="5143" max="5376" width="11.5703125" style="2"/>
    <col min="5377" max="5377" width="4.7109375" style="2" customWidth="1"/>
    <col min="5378" max="5378" width="7.7109375" style="2" customWidth="1"/>
    <col min="5379" max="5379" width="15.7109375" style="2" customWidth="1"/>
    <col min="5380" max="5380" width="19.42578125" style="2" customWidth="1"/>
    <col min="5381" max="5381" width="11.5703125" style="2"/>
    <col min="5382" max="5382" width="11.42578125" style="2" customWidth="1"/>
    <col min="5383" max="5383" width="10.42578125" style="2" customWidth="1"/>
    <col min="5384" max="5384" width="8.7109375" style="2" customWidth="1"/>
    <col min="5385" max="5385" width="10" style="2" customWidth="1"/>
    <col min="5386" max="5386" width="11.28515625" style="2" customWidth="1"/>
    <col min="5387" max="5387" width="12" style="2" customWidth="1"/>
    <col min="5388" max="5388" width="4.7109375" style="2" customWidth="1"/>
    <col min="5389" max="5389" width="3.42578125" style="2" customWidth="1"/>
    <col min="5390" max="5390" width="4.42578125" style="2" customWidth="1"/>
    <col min="5391" max="5391" width="4.5703125" style="2" customWidth="1"/>
    <col min="5392" max="5392" width="6.5703125" style="2" customWidth="1"/>
    <col min="5393" max="5393" width="8" style="2" customWidth="1"/>
    <col min="5394" max="5394" width="4.28515625" style="2" customWidth="1"/>
    <col min="5395" max="5395" width="18" style="2" customWidth="1"/>
    <col min="5396" max="5396" width="11.5703125" style="2"/>
    <col min="5397" max="5397" width="9.7109375" style="2" customWidth="1"/>
    <col min="5398" max="5398" width="16.7109375" style="2" customWidth="1"/>
    <col min="5399" max="5632" width="11.5703125" style="2"/>
    <col min="5633" max="5633" width="4.7109375" style="2" customWidth="1"/>
    <col min="5634" max="5634" width="7.7109375" style="2" customWidth="1"/>
    <col min="5635" max="5635" width="15.7109375" style="2" customWidth="1"/>
    <col min="5636" max="5636" width="19.42578125" style="2" customWidth="1"/>
    <col min="5637" max="5637" width="11.5703125" style="2"/>
    <col min="5638" max="5638" width="11.42578125" style="2" customWidth="1"/>
    <col min="5639" max="5639" width="10.42578125" style="2" customWidth="1"/>
    <col min="5640" max="5640" width="8.7109375" style="2" customWidth="1"/>
    <col min="5641" max="5641" width="10" style="2" customWidth="1"/>
    <col min="5642" max="5642" width="11.28515625" style="2" customWidth="1"/>
    <col min="5643" max="5643" width="12" style="2" customWidth="1"/>
    <col min="5644" max="5644" width="4.7109375" style="2" customWidth="1"/>
    <col min="5645" max="5645" width="3.42578125" style="2" customWidth="1"/>
    <col min="5646" max="5646" width="4.42578125" style="2" customWidth="1"/>
    <col min="5647" max="5647" width="4.5703125" style="2" customWidth="1"/>
    <col min="5648" max="5648" width="6.5703125" style="2" customWidth="1"/>
    <col min="5649" max="5649" width="8" style="2" customWidth="1"/>
    <col min="5650" max="5650" width="4.28515625" style="2" customWidth="1"/>
    <col min="5651" max="5651" width="18" style="2" customWidth="1"/>
    <col min="5652" max="5652" width="11.5703125" style="2"/>
    <col min="5653" max="5653" width="9.7109375" style="2" customWidth="1"/>
    <col min="5654" max="5654" width="16.7109375" style="2" customWidth="1"/>
    <col min="5655" max="5888" width="11.5703125" style="2"/>
    <col min="5889" max="5889" width="4.7109375" style="2" customWidth="1"/>
    <col min="5890" max="5890" width="7.7109375" style="2" customWidth="1"/>
    <col min="5891" max="5891" width="15.7109375" style="2" customWidth="1"/>
    <col min="5892" max="5892" width="19.42578125" style="2" customWidth="1"/>
    <col min="5893" max="5893" width="11.5703125" style="2"/>
    <col min="5894" max="5894" width="11.42578125" style="2" customWidth="1"/>
    <col min="5895" max="5895" width="10.42578125" style="2" customWidth="1"/>
    <col min="5896" max="5896" width="8.7109375" style="2" customWidth="1"/>
    <col min="5897" max="5897" width="10" style="2" customWidth="1"/>
    <col min="5898" max="5898" width="11.28515625" style="2" customWidth="1"/>
    <col min="5899" max="5899" width="12" style="2" customWidth="1"/>
    <col min="5900" max="5900" width="4.7109375" style="2" customWidth="1"/>
    <col min="5901" max="5901" width="3.42578125" style="2" customWidth="1"/>
    <col min="5902" max="5902" width="4.42578125" style="2" customWidth="1"/>
    <col min="5903" max="5903" width="4.5703125" style="2" customWidth="1"/>
    <col min="5904" max="5904" width="6.5703125" style="2" customWidth="1"/>
    <col min="5905" max="5905" width="8" style="2" customWidth="1"/>
    <col min="5906" max="5906" width="4.28515625" style="2" customWidth="1"/>
    <col min="5907" max="5907" width="18" style="2" customWidth="1"/>
    <col min="5908" max="5908" width="11.5703125" style="2"/>
    <col min="5909" max="5909" width="9.7109375" style="2" customWidth="1"/>
    <col min="5910" max="5910" width="16.7109375" style="2" customWidth="1"/>
    <col min="5911" max="6144" width="11.5703125" style="2"/>
    <col min="6145" max="6145" width="4.7109375" style="2" customWidth="1"/>
    <col min="6146" max="6146" width="7.7109375" style="2" customWidth="1"/>
    <col min="6147" max="6147" width="15.7109375" style="2" customWidth="1"/>
    <col min="6148" max="6148" width="19.42578125" style="2" customWidth="1"/>
    <col min="6149" max="6149" width="11.5703125" style="2"/>
    <col min="6150" max="6150" width="11.42578125" style="2" customWidth="1"/>
    <col min="6151" max="6151" width="10.42578125" style="2" customWidth="1"/>
    <col min="6152" max="6152" width="8.7109375" style="2" customWidth="1"/>
    <col min="6153" max="6153" width="10" style="2" customWidth="1"/>
    <col min="6154" max="6154" width="11.28515625" style="2" customWidth="1"/>
    <col min="6155" max="6155" width="12" style="2" customWidth="1"/>
    <col min="6156" max="6156" width="4.7109375" style="2" customWidth="1"/>
    <col min="6157" max="6157" width="3.42578125" style="2" customWidth="1"/>
    <col min="6158" max="6158" width="4.42578125" style="2" customWidth="1"/>
    <col min="6159" max="6159" width="4.5703125" style="2" customWidth="1"/>
    <col min="6160" max="6160" width="6.5703125" style="2" customWidth="1"/>
    <col min="6161" max="6161" width="8" style="2" customWidth="1"/>
    <col min="6162" max="6162" width="4.28515625" style="2" customWidth="1"/>
    <col min="6163" max="6163" width="18" style="2" customWidth="1"/>
    <col min="6164" max="6164" width="11.5703125" style="2"/>
    <col min="6165" max="6165" width="9.7109375" style="2" customWidth="1"/>
    <col min="6166" max="6166" width="16.7109375" style="2" customWidth="1"/>
    <col min="6167" max="6400" width="11.5703125" style="2"/>
    <col min="6401" max="6401" width="4.7109375" style="2" customWidth="1"/>
    <col min="6402" max="6402" width="7.7109375" style="2" customWidth="1"/>
    <col min="6403" max="6403" width="15.7109375" style="2" customWidth="1"/>
    <col min="6404" max="6404" width="19.42578125" style="2" customWidth="1"/>
    <col min="6405" max="6405" width="11.5703125" style="2"/>
    <col min="6406" max="6406" width="11.42578125" style="2" customWidth="1"/>
    <col min="6407" max="6407" width="10.42578125" style="2" customWidth="1"/>
    <col min="6408" max="6408" width="8.7109375" style="2" customWidth="1"/>
    <col min="6409" max="6409" width="10" style="2" customWidth="1"/>
    <col min="6410" max="6410" width="11.28515625" style="2" customWidth="1"/>
    <col min="6411" max="6411" width="12" style="2" customWidth="1"/>
    <col min="6412" max="6412" width="4.7109375" style="2" customWidth="1"/>
    <col min="6413" max="6413" width="3.42578125" style="2" customWidth="1"/>
    <col min="6414" max="6414" width="4.42578125" style="2" customWidth="1"/>
    <col min="6415" max="6415" width="4.5703125" style="2" customWidth="1"/>
    <col min="6416" max="6416" width="6.5703125" style="2" customWidth="1"/>
    <col min="6417" max="6417" width="8" style="2" customWidth="1"/>
    <col min="6418" max="6418" width="4.28515625" style="2" customWidth="1"/>
    <col min="6419" max="6419" width="18" style="2" customWidth="1"/>
    <col min="6420" max="6420" width="11.5703125" style="2"/>
    <col min="6421" max="6421" width="9.7109375" style="2" customWidth="1"/>
    <col min="6422" max="6422" width="16.7109375" style="2" customWidth="1"/>
    <col min="6423" max="6656" width="11.5703125" style="2"/>
    <col min="6657" max="6657" width="4.7109375" style="2" customWidth="1"/>
    <col min="6658" max="6658" width="7.7109375" style="2" customWidth="1"/>
    <col min="6659" max="6659" width="15.7109375" style="2" customWidth="1"/>
    <col min="6660" max="6660" width="19.42578125" style="2" customWidth="1"/>
    <col min="6661" max="6661" width="11.5703125" style="2"/>
    <col min="6662" max="6662" width="11.42578125" style="2" customWidth="1"/>
    <col min="6663" max="6663" width="10.42578125" style="2" customWidth="1"/>
    <col min="6664" max="6664" width="8.7109375" style="2" customWidth="1"/>
    <col min="6665" max="6665" width="10" style="2" customWidth="1"/>
    <col min="6666" max="6666" width="11.28515625" style="2" customWidth="1"/>
    <col min="6667" max="6667" width="12" style="2" customWidth="1"/>
    <col min="6668" max="6668" width="4.7109375" style="2" customWidth="1"/>
    <col min="6669" max="6669" width="3.42578125" style="2" customWidth="1"/>
    <col min="6670" max="6670" width="4.42578125" style="2" customWidth="1"/>
    <col min="6671" max="6671" width="4.5703125" style="2" customWidth="1"/>
    <col min="6672" max="6672" width="6.5703125" style="2" customWidth="1"/>
    <col min="6673" max="6673" width="8" style="2" customWidth="1"/>
    <col min="6674" max="6674" width="4.28515625" style="2" customWidth="1"/>
    <col min="6675" max="6675" width="18" style="2" customWidth="1"/>
    <col min="6676" max="6676" width="11.5703125" style="2"/>
    <col min="6677" max="6677" width="9.7109375" style="2" customWidth="1"/>
    <col min="6678" max="6678" width="16.7109375" style="2" customWidth="1"/>
    <col min="6679" max="6912" width="11.5703125" style="2"/>
    <col min="6913" max="6913" width="4.7109375" style="2" customWidth="1"/>
    <col min="6914" max="6914" width="7.7109375" style="2" customWidth="1"/>
    <col min="6915" max="6915" width="15.7109375" style="2" customWidth="1"/>
    <col min="6916" max="6916" width="19.42578125" style="2" customWidth="1"/>
    <col min="6917" max="6917" width="11.5703125" style="2"/>
    <col min="6918" max="6918" width="11.42578125" style="2" customWidth="1"/>
    <col min="6919" max="6919" width="10.42578125" style="2" customWidth="1"/>
    <col min="6920" max="6920" width="8.7109375" style="2" customWidth="1"/>
    <col min="6921" max="6921" width="10" style="2" customWidth="1"/>
    <col min="6922" max="6922" width="11.28515625" style="2" customWidth="1"/>
    <col min="6923" max="6923" width="12" style="2" customWidth="1"/>
    <col min="6924" max="6924" width="4.7109375" style="2" customWidth="1"/>
    <col min="6925" max="6925" width="3.42578125" style="2" customWidth="1"/>
    <col min="6926" max="6926" width="4.42578125" style="2" customWidth="1"/>
    <col min="6927" max="6927" width="4.5703125" style="2" customWidth="1"/>
    <col min="6928" max="6928" width="6.5703125" style="2" customWidth="1"/>
    <col min="6929" max="6929" width="8" style="2" customWidth="1"/>
    <col min="6930" max="6930" width="4.28515625" style="2" customWidth="1"/>
    <col min="6931" max="6931" width="18" style="2" customWidth="1"/>
    <col min="6932" max="6932" width="11.5703125" style="2"/>
    <col min="6933" max="6933" width="9.7109375" style="2" customWidth="1"/>
    <col min="6934" max="6934" width="16.7109375" style="2" customWidth="1"/>
    <col min="6935" max="7168" width="11.5703125" style="2"/>
    <col min="7169" max="7169" width="4.7109375" style="2" customWidth="1"/>
    <col min="7170" max="7170" width="7.7109375" style="2" customWidth="1"/>
    <col min="7171" max="7171" width="15.7109375" style="2" customWidth="1"/>
    <col min="7172" max="7172" width="19.42578125" style="2" customWidth="1"/>
    <col min="7173" max="7173" width="11.5703125" style="2"/>
    <col min="7174" max="7174" width="11.42578125" style="2" customWidth="1"/>
    <col min="7175" max="7175" width="10.42578125" style="2" customWidth="1"/>
    <col min="7176" max="7176" width="8.7109375" style="2" customWidth="1"/>
    <col min="7177" max="7177" width="10" style="2" customWidth="1"/>
    <col min="7178" max="7178" width="11.28515625" style="2" customWidth="1"/>
    <col min="7179" max="7179" width="12" style="2" customWidth="1"/>
    <col min="7180" max="7180" width="4.7109375" style="2" customWidth="1"/>
    <col min="7181" max="7181" width="3.42578125" style="2" customWidth="1"/>
    <col min="7182" max="7182" width="4.42578125" style="2" customWidth="1"/>
    <col min="7183" max="7183" width="4.5703125" style="2" customWidth="1"/>
    <col min="7184" max="7184" width="6.5703125" style="2" customWidth="1"/>
    <col min="7185" max="7185" width="8" style="2" customWidth="1"/>
    <col min="7186" max="7186" width="4.28515625" style="2" customWidth="1"/>
    <col min="7187" max="7187" width="18" style="2" customWidth="1"/>
    <col min="7188" max="7188" width="11.5703125" style="2"/>
    <col min="7189" max="7189" width="9.7109375" style="2" customWidth="1"/>
    <col min="7190" max="7190" width="16.7109375" style="2" customWidth="1"/>
    <col min="7191" max="7424" width="11.5703125" style="2"/>
    <col min="7425" max="7425" width="4.7109375" style="2" customWidth="1"/>
    <col min="7426" max="7426" width="7.7109375" style="2" customWidth="1"/>
    <col min="7427" max="7427" width="15.7109375" style="2" customWidth="1"/>
    <col min="7428" max="7428" width="19.42578125" style="2" customWidth="1"/>
    <col min="7429" max="7429" width="11.5703125" style="2"/>
    <col min="7430" max="7430" width="11.42578125" style="2" customWidth="1"/>
    <col min="7431" max="7431" width="10.42578125" style="2" customWidth="1"/>
    <col min="7432" max="7432" width="8.7109375" style="2" customWidth="1"/>
    <col min="7433" max="7433" width="10" style="2" customWidth="1"/>
    <col min="7434" max="7434" width="11.28515625" style="2" customWidth="1"/>
    <col min="7435" max="7435" width="12" style="2" customWidth="1"/>
    <col min="7436" max="7436" width="4.7109375" style="2" customWidth="1"/>
    <col min="7437" max="7437" width="3.42578125" style="2" customWidth="1"/>
    <col min="7438" max="7438" width="4.42578125" style="2" customWidth="1"/>
    <col min="7439" max="7439" width="4.5703125" style="2" customWidth="1"/>
    <col min="7440" max="7440" width="6.5703125" style="2" customWidth="1"/>
    <col min="7441" max="7441" width="8" style="2" customWidth="1"/>
    <col min="7442" max="7442" width="4.28515625" style="2" customWidth="1"/>
    <col min="7443" max="7443" width="18" style="2" customWidth="1"/>
    <col min="7444" max="7444" width="11.5703125" style="2"/>
    <col min="7445" max="7445" width="9.7109375" style="2" customWidth="1"/>
    <col min="7446" max="7446" width="16.7109375" style="2" customWidth="1"/>
    <col min="7447" max="7680" width="11.5703125" style="2"/>
    <col min="7681" max="7681" width="4.7109375" style="2" customWidth="1"/>
    <col min="7682" max="7682" width="7.7109375" style="2" customWidth="1"/>
    <col min="7683" max="7683" width="15.7109375" style="2" customWidth="1"/>
    <col min="7684" max="7684" width="19.42578125" style="2" customWidth="1"/>
    <col min="7685" max="7685" width="11.5703125" style="2"/>
    <col min="7686" max="7686" width="11.42578125" style="2" customWidth="1"/>
    <col min="7687" max="7687" width="10.42578125" style="2" customWidth="1"/>
    <col min="7688" max="7688" width="8.7109375" style="2" customWidth="1"/>
    <col min="7689" max="7689" width="10" style="2" customWidth="1"/>
    <col min="7690" max="7690" width="11.28515625" style="2" customWidth="1"/>
    <col min="7691" max="7691" width="12" style="2" customWidth="1"/>
    <col min="7692" max="7692" width="4.7109375" style="2" customWidth="1"/>
    <col min="7693" max="7693" width="3.42578125" style="2" customWidth="1"/>
    <col min="7694" max="7694" width="4.42578125" style="2" customWidth="1"/>
    <col min="7695" max="7695" width="4.5703125" style="2" customWidth="1"/>
    <col min="7696" max="7696" width="6.5703125" style="2" customWidth="1"/>
    <col min="7697" max="7697" width="8" style="2" customWidth="1"/>
    <col min="7698" max="7698" width="4.28515625" style="2" customWidth="1"/>
    <col min="7699" max="7699" width="18" style="2" customWidth="1"/>
    <col min="7700" max="7700" width="11.5703125" style="2"/>
    <col min="7701" max="7701" width="9.7109375" style="2" customWidth="1"/>
    <col min="7702" max="7702" width="16.7109375" style="2" customWidth="1"/>
    <col min="7703" max="7936" width="11.5703125" style="2"/>
    <col min="7937" max="7937" width="4.7109375" style="2" customWidth="1"/>
    <col min="7938" max="7938" width="7.7109375" style="2" customWidth="1"/>
    <col min="7939" max="7939" width="15.7109375" style="2" customWidth="1"/>
    <col min="7940" max="7940" width="19.42578125" style="2" customWidth="1"/>
    <col min="7941" max="7941" width="11.5703125" style="2"/>
    <col min="7942" max="7942" width="11.42578125" style="2" customWidth="1"/>
    <col min="7943" max="7943" width="10.42578125" style="2" customWidth="1"/>
    <col min="7944" max="7944" width="8.7109375" style="2" customWidth="1"/>
    <col min="7945" max="7945" width="10" style="2" customWidth="1"/>
    <col min="7946" max="7946" width="11.28515625" style="2" customWidth="1"/>
    <col min="7947" max="7947" width="12" style="2" customWidth="1"/>
    <col min="7948" max="7948" width="4.7109375" style="2" customWidth="1"/>
    <col min="7949" max="7949" width="3.42578125" style="2" customWidth="1"/>
    <col min="7950" max="7950" width="4.42578125" style="2" customWidth="1"/>
    <col min="7951" max="7951" width="4.5703125" style="2" customWidth="1"/>
    <col min="7952" max="7952" width="6.5703125" style="2" customWidth="1"/>
    <col min="7953" max="7953" width="8" style="2" customWidth="1"/>
    <col min="7954" max="7954" width="4.28515625" style="2" customWidth="1"/>
    <col min="7955" max="7955" width="18" style="2" customWidth="1"/>
    <col min="7956" max="7956" width="11.5703125" style="2"/>
    <col min="7957" max="7957" width="9.7109375" style="2" customWidth="1"/>
    <col min="7958" max="7958" width="16.7109375" style="2" customWidth="1"/>
    <col min="7959" max="8192" width="11.5703125" style="2"/>
    <col min="8193" max="8193" width="4.7109375" style="2" customWidth="1"/>
    <col min="8194" max="8194" width="7.7109375" style="2" customWidth="1"/>
    <col min="8195" max="8195" width="15.7109375" style="2" customWidth="1"/>
    <col min="8196" max="8196" width="19.42578125" style="2" customWidth="1"/>
    <col min="8197" max="8197" width="11.5703125" style="2"/>
    <col min="8198" max="8198" width="11.42578125" style="2" customWidth="1"/>
    <col min="8199" max="8199" width="10.42578125" style="2" customWidth="1"/>
    <col min="8200" max="8200" width="8.7109375" style="2" customWidth="1"/>
    <col min="8201" max="8201" width="10" style="2" customWidth="1"/>
    <col min="8202" max="8202" width="11.28515625" style="2" customWidth="1"/>
    <col min="8203" max="8203" width="12" style="2" customWidth="1"/>
    <col min="8204" max="8204" width="4.7109375" style="2" customWidth="1"/>
    <col min="8205" max="8205" width="3.42578125" style="2" customWidth="1"/>
    <col min="8206" max="8206" width="4.42578125" style="2" customWidth="1"/>
    <col min="8207" max="8207" width="4.5703125" style="2" customWidth="1"/>
    <col min="8208" max="8208" width="6.5703125" style="2" customWidth="1"/>
    <col min="8209" max="8209" width="8" style="2" customWidth="1"/>
    <col min="8210" max="8210" width="4.28515625" style="2" customWidth="1"/>
    <col min="8211" max="8211" width="18" style="2" customWidth="1"/>
    <col min="8212" max="8212" width="11.5703125" style="2"/>
    <col min="8213" max="8213" width="9.7109375" style="2" customWidth="1"/>
    <col min="8214" max="8214" width="16.7109375" style="2" customWidth="1"/>
    <col min="8215" max="8448" width="11.5703125" style="2"/>
    <col min="8449" max="8449" width="4.7109375" style="2" customWidth="1"/>
    <col min="8450" max="8450" width="7.7109375" style="2" customWidth="1"/>
    <col min="8451" max="8451" width="15.7109375" style="2" customWidth="1"/>
    <col min="8452" max="8452" width="19.42578125" style="2" customWidth="1"/>
    <col min="8453" max="8453" width="11.5703125" style="2"/>
    <col min="8454" max="8454" width="11.42578125" style="2" customWidth="1"/>
    <col min="8455" max="8455" width="10.42578125" style="2" customWidth="1"/>
    <col min="8456" max="8456" width="8.7109375" style="2" customWidth="1"/>
    <col min="8457" max="8457" width="10" style="2" customWidth="1"/>
    <col min="8458" max="8458" width="11.28515625" style="2" customWidth="1"/>
    <col min="8459" max="8459" width="12" style="2" customWidth="1"/>
    <col min="8460" max="8460" width="4.7109375" style="2" customWidth="1"/>
    <col min="8461" max="8461" width="3.42578125" style="2" customWidth="1"/>
    <col min="8462" max="8462" width="4.42578125" style="2" customWidth="1"/>
    <col min="8463" max="8463" width="4.5703125" style="2" customWidth="1"/>
    <col min="8464" max="8464" width="6.5703125" style="2" customWidth="1"/>
    <col min="8465" max="8465" width="8" style="2" customWidth="1"/>
    <col min="8466" max="8466" width="4.28515625" style="2" customWidth="1"/>
    <col min="8467" max="8467" width="18" style="2" customWidth="1"/>
    <col min="8468" max="8468" width="11.5703125" style="2"/>
    <col min="8469" max="8469" width="9.7109375" style="2" customWidth="1"/>
    <col min="8470" max="8470" width="16.7109375" style="2" customWidth="1"/>
    <col min="8471" max="8704" width="11.5703125" style="2"/>
    <col min="8705" max="8705" width="4.7109375" style="2" customWidth="1"/>
    <col min="8706" max="8706" width="7.7109375" style="2" customWidth="1"/>
    <col min="8707" max="8707" width="15.7109375" style="2" customWidth="1"/>
    <col min="8708" max="8708" width="19.42578125" style="2" customWidth="1"/>
    <col min="8709" max="8709" width="11.5703125" style="2"/>
    <col min="8710" max="8710" width="11.42578125" style="2" customWidth="1"/>
    <col min="8711" max="8711" width="10.42578125" style="2" customWidth="1"/>
    <col min="8712" max="8712" width="8.7109375" style="2" customWidth="1"/>
    <col min="8713" max="8713" width="10" style="2" customWidth="1"/>
    <col min="8714" max="8714" width="11.28515625" style="2" customWidth="1"/>
    <col min="8715" max="8715" width="12" style="2" customWidth="1"/>
    <col min="8716" max="8716" width="4.7109375" style="2" customWidth="1"/>
    <col min="8717" max="8717" width="3.42578125" style="2" customWidth="1"/>
    <col min="8718" max="8718" width="4.42578125" style="2" customWidth="1"/>
    <col min="8719" max="8719" width="4.5703125" style="2" customWidth="1"/>
    <col min="8720" max="8720" width="6.5703125" style="2" customWidth="1"/>
    <col min="8721" max="8721" width="8" style="2" customWidth="1"/>
    <col min="8722" max="8722" width="4.28515625" style="2" customWidth="1"/>
    <col min="8723" max="8723" width="18" style="2" customWidth="1"/>
    <col min="8724" max="8724" width="11.5703125" style="2"/>
    <col min="8725" max="8725" width="9.7109375" style="2" customWidth="1"/>
    <col min="8726" max="8726" width="16.7109375" style="2" customWidth="1"/>
    <col min="8727" max="8960" width="11.5703125" style="2"/>
    <col min="8961" max="8961" width="4.7109375" style="2" customWidth="1"/>
    <col min="8962" max="8962" width="7.7109375" style="2" customWidth="1"/>
    <col min="8963" max="8963" width="15.7109375" style="2" customWidth="1"/>
    <col min="8964" max="8964" width="19.42578125" style="2" customWidth="1"/>
    <col min="8965" max="8965" width="11.5703125" style="2"/>
    <col min="8966" max="8966" width="11.42578125" style="2" customWidth="1"/>
    <col min="8967" max="8967" width="10.42578125" style="2" customWidth="1"/>
    <col min="8968" max="8968" width="8.7109375" style="2" customWidth="1"/>
    <col min="8969" max="8969" width="10" style="2" customWidth="1"/>
    <col min="8970" max="8970" width="11.28515625" style="2" customWidth="1"/>
    <col min="8971" max="8971" width="12" style="2" customWidth="1"/>
    <col min="8972" max="8972" width="4.7109375" style="2" customWidth="1"/>
    <col min="8973" max="8973" width="3.42578125" style="2" customWidth="1"/>
    <col min="8974" max="8974" width="4.42578125" style="2" customWidth="1"/>
    <col min="8975" max="8975" width="4.5703125" style="2" customWidth="1"/>
    <col min="8976" max="8976" width="6.5703125" style="2" customWidth="1"/>
    <col min="8977" max="8977" width="8" style="2" customWidth="1"/>
    <col min="8978" max="8978" width="4.28515625" style="2" customWidth="1"/>
    <col min="8979" max="8979" width="18" style="2" customWidth="1"/>
    <col min="8980" max="8980" width="11.5703125" style="2"/>
    <col min="8981" max="8981" width="9.7109375" style="2" customWidth="1"/>
    <col min="8982" max="8982" width="16.7109375" style="2" customWidth="1"/>
    <col min="8983" max="9216" width="11.5703125" style="2"/>
    <col min="9217" max="9217" width="4.7109375" style="2" customWidth="1"/>
    <col min="9218" max="9218" width="7.7109375" style="2" customWidth="1"/>
    <col min="9219" max="9219" width="15.7109375" style="2" customWidth="1"/>
    <col min="9220" max="9220" width="19.42578125" style="2" customWidth="1"/>
    <col min="9221" max="9221" width="11.5703125" style="2"/>
    <col min="9222" max="9222" width="11.42578125" style="2" customWidth="1"/>
    <col min="9223" max="9223" width="10.42578125" style="2" customWidth="1"/>
    <col min="9224" max="9224" width="8.7109375" style="2" customWidth="1"/>
    <col min="9225" max="9225" width="10" style="2" customWidth="1"/>
    <col min="9226" max="9226" width="11.28515625" style="2" customWidth="1"/>
    <col min="9227" max="9227" width="12" style="2" customWidth="1"/>
    <col min="9228" max="9228" width="4.7109375" style="2" customWidth="1"/>
    <col min="9229" max="9229" width="3.42578125" style="2" customWidth="1"/>
    <col min="9230" max="9230" width="4.42578125" style="2" customWidth="1"/>
    <col min="9231" max="9231" width="4.5703125" style="2" customWidth="1"/>
    <col min="9232" max="9232" width="6.5703125" style="2" customWidth="1"/>
    <col min="9233" max="9233" width="8" style="2" customWidth="1"/>
    <col min="9234" max="9234" width="4.28515625" style="2" customWidth="1"/>
    <col min="9235" max="9235" width="18" style="2" customWidth="1"/>
    <col min="9236" max="9236" width="11.5703125" style="2"/>
    <col min="9237" max="9237" width="9.7109375" style="2" customWidth="1"/>
    <col min="9238" max="9238" width="16.7109375" style="2" customWidth="1"/>
    <col min="9239" max="9472" width="11.5703125" style="2"/>
    <col min="9473" max="9473" width="4.7109375" style="2" customWidth="1"/>
    <col min="9474" max="9474" width="7.7109375" style="2" customWidth="1"/>
    <col min="9475" max="9475" width="15.7109375" style="2" customWidth="1"/>
    <col min="9476" max="9476" width="19.42578125" style="2" customWidth="1"/>
    <col min="9477" max="9477" width="11.5703125" style="2"/>
    <col min="9478" max="9478" width="11.42578125" style="2" customWidth="1"/>
    <col min="9479" max="9479" width="10.42578125" style="2" customWidth="1"/>
    <col min="9480" max="9480" width="8.7109375" style="2" customWidth="1"/>
    <col min="9481" max="9481" width="10" style="2" customWidth="1"/>
    <col min="9482" max="9482" width="11.28515625" style="2" customWidth="1"/>
    <col min="9483" max="9483" width="12" style="2" customWidth="1"/>
    <col min="9484" max="9484" width="4.7109375" style="2" customWidth="1"/>
    <col min="9485" max="9485" width="3.42578125" style="2" customWidth="1"/>
    <col min="9486" max="9486" width="4.42578125" style="2" customWidth="1"/>
    <col min="9487" max="9487" width="4.5703125" style="2" customWidth="1"/>
    <col min="9488" max="9488" width="6.5703125" style="2" customWidth="1"/>
    <col min="9489" max="9489" width="8" style="2" customWidth="1"/>
    <col min="9490" max="9490" width="4.28515625" style="2" customWidth="1"/>
    <col min="9491" max="9491" width="18" style="2" customWidth="1"/>
    <col min="9492" max="9492" width="11.5703125" style="2"/>
    <col min="9493" max="9493" width="9.7109375" style="2" customWidth="1"/>
    <col min="9494" max="9494" width="16.7109375" style="2" customWidth="1"/>
    <col min="9495" max="9728" width="11.5703125" style="2"/>
    <col min="9729" max="9729" width="4.7109375" style="2" customWidth="1"/>
    <col min="9730" max="9730" width="7.7109375" style="2" customWidth="1"/>
    <col min="9731" max="9731" width="15.7109375" style="2" customWidth="1"/>
    <col min="9732" max="9732" width="19.42578125" style="2" customWidth="1"/>
    <col min="9733" max="9733" width="11.5703125" style="2"/>
    <col min="9734" max="9734" width="11.42578125" style="2" customWidth="1"/>
    <col min="9735" max="9735" width="10.42578125" style="2" customWidth="1"/>
    <col min="9736" max="9736" width="8.7109375" style="2" customWidth="1"/>
    <col min="9737" max="9737" width="10" style="2" customWidth="1"/>
    <col min="9738" max="9738" width="11.28515625" style="2" customWidth="1"/>
    <col min="9739" max="9739" width="12" style="2" customWidth="1"/>
    <col min="9740" max="9740" width="4.7109375" style="2" customWidth="1"/>
    <col min="9741" max="9741" width="3.42578125" style="2" customWidth="1"/>
    <col min="9742" max="9742" width="4.42578125" style="2" customWidth="1"/>
    <col min="9743" max="9743" width="4.5703125" style="2" customWidth="1"/>
    <col min="9744" max="9744" width="6.5703125" style="2" customWidth="1"/>
    <col min="9745" max="9745" width="8" style="2" customWidth="1"/>
    <col min="9746" max="9746" width="4.28515625" style="2" customWidth="1"/>
    <col min="9747" max="9747" width="18" style="2" customWidth="1"/>
    <col min="9748" max="9748" width="11.5703125" style="2"/>
    <col min="9749" max="9749" width="9.7109375" style="2" customWidth="1"/>
    <col min="9750" max="9750" width="16.7109375" style="2" customWidth="1"/>
    <col min="9751" max="9984" width="11.5703125" style="2"/>
    <col min="9985" max="9985" width="4.7109375" style="2" customWidth="1"/>
    <col min="9986" max="9986" width="7.7109375" style="2" customWidth="1"/>
    <col min="9987" max="9987" width="15.7109375" style="2" customWidth="1"/>
    <col min="9988" max="9988" width="19.42578125" style="2" customWidth="1"/>
    <col min="9989" max="9989" width="11.5703125" style="2"/>
    <col min="9990" max="9990" width="11.42578125" style="2" customWidth="1"/>
    <col min="9991" max="9991" width="10.42578125" style="2" customWidth="1"/>
    <col min="9992" max="9992" width="8.7109375" style="2" customWidth="1"/>
    <col min="9993" max="9993" width="10" style="2" customWidth="1"/>
    <col min="9994" max="9994" width="11.28515625" style="2" customWidth="1"/>
    <col min="9995" max="9995" width="12" style="2" customWidth="1"/>
    <col min="9996" max="9996" width="4.7109375" style="2" customWidth="1"/>
    <col min="9997" max="9997" width="3.42578125" style="2" customWidth="1"/>
    <col min="9998" max="9998" width="4.42578125" style="2" customWidth="1"/>
    <col min="9999" max="9999" width="4.5703125" style="2" customWidth="1"/>
    <col min="10000" max="10000" width="6.5703125" style="2" customWidth="1"/>
    <col min="10001" max="10001" width="8" style="2" customWidth="1"/>
    <col min="10002" max="10002" width="4.28515625" style="2" customWidth="1"/>
    <col min="10003" max="10003" width="18" style="2" customWidth="1"/>
    <col min="10004" max="10004" width="11.5703125" style="2"/>
    <col min="10005" max="10005" width="9.7109375" style="2" customWidth="1"/>
    <col min="10006" max="10006" width="16.7109375" style="2" customWidth="1"/>
    <col min="10007" max="10240" width="11.5703125" style="2"/>
    <col min="10241" max="10241" width="4.7109375" style="2" customWidth="1"/>
    <col min="10242" max="10242" width="7.7109375" style="2" customWidth="1"/>
    <col min="10243" max="10243" width="15.7109375" style="2" customWidth="1"/>
    <col min="10244" max="10244" width="19.42578125" style="2" customWidth="1"/>
    <col min="10245" max="10245" width="11.5703125" style="2"/>
    <col min="10246" max="10246" width="11.42578125" style="2" customWidth="1"/>
    <col min="10247" max="10247" width="10.42578125" style="2" customWidth="1"/>
    <col min="10248" max="10248" width="8.7109375" style="2" customWidth="1"/>
    <col min="10249" max="10249" width="10" style="2" customWidth="1"/>
    <col min="10250" max="10250" width="11.28515625" style="2" customWidth="1"/>
    <col min="10251" max="10251" width="12" style="2" customWidth="1"/>
    <col min="10252" max="10252" width="4.7109375" style="2" customWidth="1"/>
    <col min="10253" max="10253" width="3.42578125" style="2" customWidth="1"/>
    <col min="10254" max="10254" width="4.42578125" style="2" customWidth="1"/>
    <col min="10255" max="10255" width="4.5703125" style="2" customWidth="1"/>
    <col min="10256" max="10256" width="6.5703125" style="2" customWidth="1"/>
    <col min="10257" max="10257" width="8" style="2" customWidth="1"/>
    <col min="10258" max="10258" width="4.28515625" style="2" customWidth="1"/>
    <col min="10259" max="10259" width="18" style="2" customWidth="1"/>
    <col min="10260" max="10260" width="11.5703125" style="2"/>
    <col min="10261" max="10261" width="9.7109375" style="2" customWidth="1"/>
    <col min="10262" max="10262" width="16.7109375" style="2" customWidth="1"/>
    <col min="10263" max="10496" width="11.5703125" style="2"/>
    <col min="10497" max="10497" width="4.7109375" style="2" customWidth="1"/>
    <col min="10498" max="10498" width="7.7109375" style="2" customWidth="1"/>
    <col min="10499" max="10499" width="15.7109375" style="2" customWidth="1"/>
    <col min="10500" max="10500" width="19.42578125" style="2" customWidth="1"/>
    <col min="10501" max="10501" width="11.5703125" style="2"/>
    <col min="10502" max="10502" width="11.42578125" style="2" customWidth="1"/>
    <col min="10503" max="10503" width="10.42578125" style="2" customWidth="1"/>
    <col min="10504" max="10504" width="8.7109375" style="2" customWidth="1"/>
    <col min="10505" max="10505" width="10" style="2" customWidth="1"/>
    <col min="10506" max="10506" width="11.28515625" style="2" customWidth="1"/>
    <col min="10507" max="10507" width="12" style="2" customWidth="1"/>
    <col min="10508" max="10508" width="4.7109375" style="2" customWidth="1"/>
    <col min="10509" max="10509" width="3.42578125" style="2" customWidth="1"/>
    <col min="10510" max="10510" width="4.42578125" style="2" customWidth="1"/>
    <col min="10511" max="10511" width="4.5703125" style="2" customWidth="1"/>
    <col min="10512" max="10512" width="6.5703125" style="2" customWidth="1"/>
    <col min="10513" max="10513" width="8" style="2" customWidth="1"/>
    <col min="10514" max="10514" width="4.28515625" style="2" customWidth="1"/>
    <col min="10515" max="10515" width="18" style="2" customWidth="1"/>
    <col min="10516" max="10516" width="11.5703125" style="2"/>
    <col min="10517" max="10517" width="9.7109375" style="2" customWidth="1"/>
    <col min="10518" max="10518" width="16.7109375" style="2" customWidth="1"/>
    <col min="10519" max="10752" width="11.5703125" style="2"/>
    <col min="10753" max="10753" width="4.7109375" style="2" customWidth="1"/>
    <col min="10754" max="10754" width="7.7109375" style="2" customWidth="1"/>
    <col min="10755" max="10755" width="15.7109375" style="2" customWidth="1"/>
    <col min="10756" max="10756" width="19.42578125" style="2" customWidth="1"/>
    <col min="10757" max="10757" width="11.5703125" style="2"/>
    <col min="10758" max="10758" width="11.42578125" style="2" customWidth="1"/>
    <col min="10759" max="10759" width="10.42578125" style="2" customWidth="1"/>
    <col min="10760" max="10760" width="8.7109375" style="2" customWidth="1"/>
    <col min="10761" max="10761" width="10" style="2" customWidth="1"/>
    <col min="10762" max="10762" width="11.28515625" style="2" customWidth="1"/>
    <col min="10763" max="10763" width="12" style="2" customWidth="1"/>
    <col min="10764" max="10764" width="4.7109375" style="2" customWidth="1"/>
    <col min="10765" max="10765" width="3.42578125" style="2" customWidth="1"/>
    <col min="10766" max="10766" width="4.42578125" style="2" customWidth="1"/>
    <col min="10767" max="10767" width="4.5703125" style="2" customWidth="1"/>
    <col min="10768" max="10768" width="6.5703125" style="2" customWidth="1"/>
    <col min="10769" max="10769" width="8" style="2" customWidth="1"/>
    <col min="10770" max="10770" width="4.28515625" style="2" customWidth="1"/>
    <col min="10771" max="10771" width="18" style="2" customWidth="1"/>
    <col min="10772" max="10772" width="11.5703125" style="2"/>
    <col min="10773" max="10773" width="9.7109375" style="2" customWidth="1"/>
    <col min="10774" max="10774" width="16.7109375" style="2" customWidth="1"/>
    <col min="10775" max="11008" width="11.5703125" style="2"/>
    <col min="11009" max="11009" width="4.7109375" style="2" customWidth="1"/>
    <col min="11010" max="11010" width="7.7109375" style="2" customWidth="1"/>
    <col min="11011" max="11011" width="15.7109375" style="2" customWidth="1"/>
    <col min="11012" max="11012" width="19.42578125" style="2" customWidth="1"/>
    <col min="11013" max="11013" width="11.5703125" style="2"/>
    <col min="11014" max="11014" width="11.42578125" style="2" customWidth="1"/>
    <col min="11015" max="11015" width="10.42578125" style="2" customWidth="1"/>
    <col min="11016" max="11016" width="8.7109375" style="2" customWidth="1"/>
    <col min="11017" max="11017" width="10" style="2" customWidth="1"/>
    <col min="11018" max="11018" width="11.28515625" style="2" customWidth="1"/>
    <col min="11019" max="11019" width="12" style="2" customWidth="1"/>
    <col min="11020" max="11020" width="4.7109375" style="2" customWidth="1"/>
    <col min="11021" max="11021" width="3.42578125" style="2" customWidth="1"/>
    <col min="11022" max="11022" width="4.42578125" style="2" customWidth="1"/>
    <col min="11023" max="11023" width="4.5703125" style="2" customWidth="1"/>
    <col min="11024" max="11024" width="6.5703125" style="2" customWidth="1"/>
    <col min="11025" max="11025" width="8" style="2" customWidth="1"/>
    <col min="11026" max="11026" width="4.28515625" style="2" customWidth="1"/>
    <col min="11027" max="11027" width="18" style="2" customWidth="1"/>
    <col min="11028" max="11028" width="11.5703125" style="2"/>
    <col min="11029" max="11029" width="9.7109375" style="2" customWidth="1"/>
    <col min="11030" max="11030" width="16.7109375" style="2" customWidth="1"/>
    <col min="11031" max="11264" width="11.5703125" style="2"/>
    <col min="11265" max="11265" width="4.7109375" style="2" customWidth="1"/>
    <col min="11266" max="11266" width="7.7109375" style="2" customWidth="1"/>
    <col min="11267" max="11267" width="15.7109375" style="2" customWidth="1"/>
    <col min="11268" max="11268" width="19.42578125" style="2" customWidth="1"/>
    <col min="11269" max="11269" width="11.5703125" style="2"/>
    <col min="11270" max="11270" width="11.42578125" style="2" customWidth="1"/>
    <col min="11271" max="11271" width="10.42578125" style="2" customWidth="1"/>
    <col min="11272" max="11272" width="8.7109375" style="2" customWidth="1"/>
    <col min="11273" max="11273" width="10" style="2" customWidth="1"/>
    <col min="11274" max="11274" width="11.28515625" style="2" customWidth="1"/>
    <col min="11275" max="11275" width="12" style="2" customWidth="1"/>
    <col min="11276" max="11276" width="4.7109375" style="2" customWidth="1"/>
    <col min="11277" max="11277" width="3.42578125" style="2" customWidth="1"/>
    <col min="11278" max="11278" width="4.42578125" style="2" customWidth="1"/>
    <col min="11279" max="11279" width="4.5703125" style="2" customWidth="1"/>
    <col min="11280" max="11280" width="6.5703125" style="2" customWidth="1"/>
    <col min="11281" max="11281" width="8" style="2" customWidth="1"/>
    <col min="11282" max="11282" width="4.28515625" style="2" customWidth="1"/>
    <col min="11283" max="11283" width="18" style="2" customWidth="1"/>
    <col min="11284" max="11284" width="11.5703125" style="2"/>
    <col min="11285" max="11285" width="9.7109375" style="2" customWidth="1"/>
    <col min="11286" max="11286" width="16.7109375" style="2" customWidth="1"/>
    <col min="11287" max="11520" width="11.5703125" style="2"/>
    <col min="11521" max="11521" width="4.7109375" style="2" customWidth="1"/>
    <col min="11522" max="11522" width="7.7109375" style="2" customWidth="1"/>
    <col min="11523" max="11523" width="15.7109375" style="2" customWidth="1"/>
    <col min="11524" max="11524" width="19.42578125" style="2" customWidth="1"/>
    <col min="11525" max="11525" width="11.5703125" style="2"/>
    <col min="11526" max="11526" width="11.42578125" style="2" customWidth="1"/>
    <col min="11527" max="11527" width="10.42578125" style="2" customWidth="1"/>
    <col min="11528" max="11528" width="8.7109375" style="2" customWidth="1"/>
    <col min="11529" max="11529" width="10" style="2" customWidth="1"/>
    <col min="11530" max="11530" width="11.28515625" style="2" customWidth="1"/>
    <col min="11531" max="11531" width="12" style="2" customWidth="1"/>
    <col min="11532" max="11532" width="4.7109375" style="2" customWidth="1"/>
    <col min="11533" max="11533" width="3.42578125" style="2" customWidth="1"/>
    <col min="11534" max="11534" width="4.42578125" style="2" customWidth="1"/>
    <col min="11535" max="11535" width="4.5703125" style="2" customWidth="1"/>
    <col min="11536" max="11536" width="6.5703125" style="2" customWidth="1"/>
    <col min="11537" max="11537" width="8" style="2" customWidth="1"/>
    <col min="11538" max="11538" width="4.28515625" style="2" customWidth="1"/>
    <col min="11539" max="11539" width="18" style="2" customWidth="1"/>
    <col min="11540" max="11540" width="11.5703125" style="2"/>
    <col min="11541" max="11541" width="9.7109375" style="2" customWidth="1"/>
    <col min="11542" max="11542" width="16.7109375" style="2" customWidth="1"/>
    <col min="11543" max="11776" width="11.5703125" style="2"/>
    <col min="11777" max="11777" width="4.7109375" style="2" customWidth="1"/>
    <col min="11778" max="11778" width="7.7109375" style="2" customWidth="1"/>
    <col min="11779" max="11779" width="15.7109375" style="2" customWidth="1"/>
    <col min="11780" max="11780" width="19.42578125" style="2" customWidth="1"/>
    <col min="11781" max="11781" width="11.5703125" style="2"/>
    <col min="11782" max="11782" width="11.42578125" style="2" customWidth="1"/>
    <col min="11783" max="11783" width="10.42578125" style="2" customWidth="1"/>
    <col min="11784" max="11784" width="8.7109375" style="2" customWidth="1"/>
    <col min="11785" max="11785" width="10" style="2" customWidth="1"/>
    <col min="11786" max="11786" width="11.28515625" style="2" customWidth="1"/>
    <col min="11787" max="11787" width="12" style="2" customWidth="1"/>
    <col min="11788" max="11788" width="4.7109375" style="2" customWidth="1"/>
    <col min="11789" max="11789" width="3.42578125" style="2" customWidth="1"/>
    <col min="11790" max="11790" width="4.42578125" style="2" customWidth="1"/>
    <col min="11791" max="11791" width="4.5703125" style="2" customWidth="1"/>
    <col min="11792" max="11792" width="6.5703125" style="2" customWidth="1"/>
    <col min="11793" max="11793" width="8" style="2" customWidth="1"/>
    <col min="11794" max="11794" width="4.28515625" style="2" customWidth="1"/>
    <col min="11795" max="11795" width="18" style="2" customWidth="1"/>
    <col min="11796" max="11796" width="11.5703125" style="2"/>
    <col min="11797" max="11797" width="9.7109375" style="2" customWidth="1"/>
    <col min="11798" max="11798" width="16.7109375" style="2" customWidth="1"/>
    <col min="11799" max="12032" width="11.5703125" style="2"/>
    <col min="12033" max="12033" width="4.7109375" style="2" customWidth="1"/>
    <col min="12034" max="12034" width="7.7109375" style="2" customWidth="1"/>
    <col min="12035" max="12035" width="15.7109375" style="2" customWidth="1"/>
    <col min="12036" max="12036" width="19.42578125" style="2" customWidth="1"/>
    <col min="12037" max="12037" width="11.5703125" style="2"/>
    <col min="12038" max="12038" width="11.42578125" style="2" customWidth="1"/>
    <col min="12039" max="12039" width="10.42578125" style="2" customWidth="1"/>
    <col min="12040" max="12040" width="8.7109375" style="2" customWidth="1"/>
    <col min="12041" max="12041" width="10" style="2" customWidth="1"/>
    <col min="12042" max="12042" width="11.28515625" style="2" customWidth="1"/>
    <col min="12043" max="12043" width="12" style="2" customWidth="1"/>
    <col min="12044" max="12044" width="4.7109375" style="2" customWidth="1"/>
    <col min="12045" max="12045" width="3.42578125" style="2" customWidth="1"/>
    <col min="12046" max="12046" width="4.42578125" style="2" customWidth="1"/>
    <col min="12047" max="12047" width="4.5703125" style="2" customWidth="1"/>
    <col min="12048" max="12048" width="6.5703125" style="2" customWidth="1"/>
    <col min="12049" max="12049" width="8" style="2" customWidth="1"/>
    <col min="12050" max="12050" width="4.28515625" style="2" customWidth="1"/>
    <col min="12051" max="12051" width="18" style="2" customWidth="1"/>
    <col min="12052" max="12052" width="11.5703125" style="2"/>
    <col min="12053" max="12053" width="9.7109375" style="2" customWidth="1"/>
    <col min="12054" max="12054" width="16.7109375" style="2" customWidth="1"/>
    <col min="12055" max="12288" width="11.5703125" style="2"/>
    <col min="12289" max="12289" width="4.7109375" style="2" customWidth="1"/>
    <col min="12290" max="12290" width="7.7109375" style="2" customWidth="1"/>
    <col min="12291" max="12291" width="15.7109375" style="2" customWidth="1"/>
    <col min="12292" max="12292" width="19.42578125" style="2" customWidth="1"/>
    <col min="12293" max="12293" width="11.5703125" style="2"/>
    <col min="12294" max="12294" width="11.42578125" style="2" customWidth="1"/>
    <col min="12295" max="12295" width="10.42578125" style="2" customWidth="1"/>
    <col min="12296" max="12296" width="8.7109375" style="2" customWidth="1"/>
    <col min="12297" max="12297" width="10" style="2" customWidth="1"/>
    <col min="12298" max="12298" width="11.28515625" style="2" customWidth="1"/>
    <col min="12299" max="12299" width="12" style="2" customWidth="1"/>
    <col min="12300" max="12300" width="4.7109375" style="2" customWidth="1"/>
    <col min="12301" max="12301" width="3.42578125" style="2" customWidth="1"/>
    <col min="12302" max="12302" width="4.42578125" style="2" customWidth="1"/>
    <col min="12303" max="12303" width="4.5703125" style="2" customWidth="1"/>
    <col min="12304" max="12304" width="6.5703125" style="2" customWidth="1"/>
    <col min="12305" max="12305" width="8" style="2" customWidth="1"/>
    <col min="12306" max="12306" width="4.28515625" style="2" customWidth="1"/>
    <col min="12307" max="12307" width="18" style="2" customWidth="1"/>
    <col min="12308" max="12308" width="11.5703125" style="2"/>
    <col min="12309" max="12309" width="9.7109375" style="2" customWidth="1"/>
    <col min="12310" max="12310" width="16.7109375" style="2" customWidth="1"/>
    <col min="12311" max="12544" width="11.5703125" style="2"/>
    <col min="12545" max="12545" width="4.7109375" style="2" customWidth="1"/>
    <col min="12546" max="12546" width="7.7109375" style="2" customWidth="1"/>
    <col min="12547" max="12547" width="15.7109375" style="2" customWidth="1"/>
    <col min="12548" max="12548" width="19.42578125" style="2" customWidth="1"/>
    <col min="12549" max="12549" width="11.5703125" style="2"/>
    <col min="12550" max="12550" width="11.42578125" style="2" customWidth="1"/>
    <col min="12551" max="12551" width="10.42578125" style="2" customWidth="1"/>
    <col min="12552" max="12552" width="8.7109375" style="2" customWidth="1"/>
    <col min="12553" max="12553" width="10" style="2" customWidth="1"/>
    <col min="12554" max="12554" width="11.28515625" style="2" customWidth="1"/>
    <col min="12555" max="12555" width="12" style="2" customWidth="1"/>
    <col min="12556" max="12556" width="4.7109375" style="2" customWidth="1"/>
    <col min="12557" max="12557" width="3.42578125" style="2" customWidth="1"/>
    <col min="12558" max="12558" width="4.42578125" style="2" customWidth="1"/>
    <col min="12559" max="12559" width="4.5703125" style="2" customWidth="1"/>
    <col min="12560" max="12560" width="6.5703125" style="2" customWidth="1"/>
    <col min="12561" max="12561" width="8" style="2" customWidth="1"/>
    <col min="12562" max="12562" width="4.28515625" style="2" customWidth="1"/>
    <col min="12563" max="12563" width="18" style="2" customWidth="1"/>
    <col min="12564" max="12564" width="11.5703125" style="2"/>
    <col min="12565" max="12565" width="9.7109375" style="2" customWidth="1"/>
    <col min="12566" max="12566" width="16.7109375" style="2" customWidth="1"/>
    <col min="12567" max="12800" width="11.5703125" style="2"/>
    <col min="12801" max="12801" width="4.7109375" style="2" customWidth="1"/>
    <col min="12802" max="12802" width="7.7109375" style="2" customWidth="1"/>
    <col min="12803" max="12803" width="15.7109375" style="2" customWidth="1"/>
    <col min="12804" max="12804" width="19.42578125" style="2" customWidth="1"/>
    <col min="12805" max="12805" width="11.5703125" style="2"/>
    <col min="12806" max="12806" width="11.42578125" style="2" customWidth="1"/>
    <col min="12807" max="12807" width="10.42578125" style="2" customWidth="1"/>
    <col min="12808" max="12808" width="8.7109375" style="2" customWidth="1"/>
    <col min="12809" max="12809" width="10" style="2" customWidth="1"/>
    <col min="12810" max="12810" width="11.28515625" style="2" customWidth="1"/>
    <col min="12811" max="12811" width="12" style="2" customWidth="1"/>
    <col min="12812" max="12812" width="4.7109375" style="2" customWidth="1"/>
    <col min="12813" max="12813" width="3.42578125" style="2" customWidth="1"/>
    <col min="12814" max="12814" width="4.42578125" style="2" customWidth="1"/>
    <col min="12815" max="12815" width="4.5703125" style="2" customWidth="1"/>
    <col min="12816" max="12816" width="6.5703125" style="2" customWidth="1"/>
    <col min="12817" max="12817" width="8" style="2" customWidth="1"/>
    <col min="12818" max="12818" width="4.28515625" style="2" customWidth="1"/>
    <col min="12819" max="12819" width="18" style="2" customWidth="1"/>
    <col min="12820" max="12820" width="11.5703125" style="2"/>
    <col min="12821" max="12821" width="9.7109375" style="2" customWidth="1"/>
    <col min="12822" max="12822" width="16.7109375" style="2" customWidth="1"/>
    <col min="12823" max="13056" width="11.5703125" style="2"/>
    <col min="13057" max="13057" width="4.7109375" style="2" customWidth="1"/>
    <col min="13058" max="13058" width="7.7109375" style="2" customWidth="1"/>
    <col min="13059" max="13059" width="15.7109375" style="2" customWidth="1"/>
    <col min="13060" max="13060" width="19.42578125" style="2" customWidth="1"/>
    <col min="13061" max="13061" width="11.5703125" style="2"/>
    <col min="13062" max="13062" width="11.42578125" style="2" customWidth="1"/>
    <col min="13063" max="13063" width="10.42578125" style="2" customWidth="1"/>
    <col min="13064" max="13064" width="8.7109375" style="2" customWidth="1"/>
    <col min="13065" max="13065" width="10" style="2" customWidth="1"/>
    <col min="13066" max="13066" width="11.28515625" style="2" customWidth="1"/>
    <col min="13067" max="13067" width="12" style="2" customWidth="1"/>
    <col min="13068" max="13068" width="4.7109375" style="2" customWidth="1"/>
    <col min="13069" max="13069" width="3.42578125" style="2" customWidth="1"/>
    <col min="13070" max="13070" width="4.42578125" style="2" customWidth="1"/>
    <col min="13071" max="13071" width="4.5703125" style="2" customWidth="1"/>
    <col min="13072" max="13072" width="6.5703125" style="2" customWidth="1"/>
    <col min="13073" max="13073" width="8" style="2" customWidth="1"/>
    <col min="13074" max="13074" width="4.28515625" style="2" customWidth="1"/>
    <col min="13075" max="13075" width="18" style="2" customWidth="1"/>
    <col min="13076" max="13076" width="11.5703125" style="2"/>
    <col min="13077" max="13077" width="9.7109375" style="2" customWidth="1"/>
    <col min="13078" max="13078" width="16.7109375" style="2" customWidth="1"/>
    <col min="13079" max="13312" width="11.5703125" style="2"/>
    <col min="13313" max="13313" width="4.7109375" style="2" customWidth="1"/>
    <col min="13314" max="13314" width="7.7109375" style="2" customWidth="1"/>
    <col min="13315" max="13315" width="15.7109375" style="2" customWidth="1"/>
    <col min="13316" max="13316" width="19.42578125" style="2" customWidth="1"/>
    <col min="13317" max="13317" width="11.5703125" style="2"/>
    <col min="13318" max="13318" width="11.42578125" style="2" customWidth="1"/>
    <col min="13319" max="13319" width="10.42578125" style="2" customWidth="1"/>
    <col min="13320" max="13320" width="8.7109375" style="2" customWidth="1"/>
    <col min="13321" max="13321" width="10" style="2" customWidth="1"/>
    <col min="13322" max="13322" width="11.28515625" style="2" customWidth="1"/>
    <col min="13323" max="13323" width="12" style="2" customWidth="1"/>
    <col min="13324" max="13324" width="4.7109375" style="2" customWidth="1"/>
    <col min="13325" max="13325" width="3.42578125" style="2" customWidth="1"/>
    <col min="13326" max="13326" width="4.42578125" style="2" customWidth="1"/>
    <col min="13327" max="13327" width="4.5703125" style="2" customWidth="1"/>
    <col min="13328" max="13328" width="6.5703125" style="2" customWidth="1"/>
    <col min="13329" max="13329" width="8" style="2" customWidth="1"/>
    <col min="13330" max="13330" width="4.28515625" style="2" customWidth="1"/>
    <col min="13331" max="13331" width="18" style="2" customWidth="1"/>
    <col min="13332" max="13332" width="11.5703125" style="2"/>
    <col min="13333" max="13333" width="9.7109375" style="2" customWidth="1"/>
    <col min="13334" max="13334" width="16.7109375" style="2" customWidth="1"/>
    <col min="13335" max="13568" width="11.5703125" style="2"/>
    <col min="13569" max="13569" width="4.7109375" style="2" customWidth="1"/>
    <col min="13570" max="13570" width="7.7109375" style="2" customWidth="1"/>
    <col min="13571" max="13571" width="15.7109375" style="2" customWidth="1"/>
    <col min="13572" max="13572" width="19.42578125" style="2" customWidth="1"/>
    <col min="13573" max="13573" width="11.5703125" style="2"/>
    <col min="13574" max="13574" width="11.42578125" style="2" customWidth="1"/>
    <col min="13575" max="13575" width="10.42578125" style="2" customWidth="1"/>
    <col min="13576" max="13576" width="8.7109375" style="2" customWidth="1"/>
    <col min="13577" max="13577" width="10" style="2" customWidth="1"/>
    <col min="13578" max="13578" width="11.28515625" style="2" customWidth="1"/>
    <col min="13579" max="13579" width="12" style="2" customWidth="1"/>
    <col min="13580" max="13580" width="4.7109375" style="2" customWidth="1"/>
    <col min="13581" max="13581" width="3.42578125" style="2" customWidth="1"/>
    <col min="13582" max="13582" width="4.42578125" style="2" customWidth="1"/>
    <col min="13583" max="13583" width="4.5703125" style="2" customWidth="1"/>
    <col min="13584" max="13584" width="6.5703125" style="2" customWidth="1"/>
    <col min="13585" max="13585" width="8" style="2" customWidth="1"/>
    <col min="13586" max="13586" width="4.28515625" style="2" customWidth="1"/>
    <col min="13587" max="13587" width="18" style="2" customWidth="1"/>
    <col min="13588" max="13588" width="11.5703125" style="2"/>
    <col min="13589" max="13589" width="9.7109375" style="2" customWidth="1"/>
    <col min="13590" max="13590" width="16.7109375" style="2" customWidth="1"/>
    <col min="13591" max="13824" width="11.5703125" style="2"/>
    <col min="13825" max="13825" width="4.7109375" style="2" customWidth="1"/>
    <col min="13826" max="13826" width="7.7109375" style="2" customWidth="1"/>
    <col min="13827" max="13827" width="15.7109375" style="2" customWidth="1"/>
    <col min="13828" max="13828" width="19.42578125" style="2" customWidth="1"/>
    <col min="13829" max="13829" width="11.5703125" style="2"/>
    <col min="13830" max="13830" width="11.42578125" style="2" customWidth="1"/>
    <col min="13831" max="13831" width="10.42578125" style="2" customWidth="1"/>
    <col min="13832" max="13832" width="8.7109375" style="2" customWidth="1"/>
    <col min="13833" max="13833" width="10" style="2" customWidth="1"/>
    <col min="13834" max="13834" width="11.28515625" style="2" customWidth="1"/>
    <col min="13835" max="13835" width="12" style="2" customWidth="1"/>
    <col min="13836" max="13836" width="4.7109375" style="2" customWidth="1"/>
    <col min="13837" max="13837" width="3.42578125" style="2" customWidth="1"/>
    <col min="13838" max="13838" width="4.42578125" style="2" customWidth="1"/>
    <col min="13839" max="13839" width="4.5703125" style="2" customWidth="1"/>
    <col min="13840" max="13840" width="6.5703125" style="2" customWidth="1"/>
    <col min="13841" max="13841" width="8" style="2" customWidth="1"/>
    <col min="13842" max="13842" width="4.28515625" style="2" customWidth="1"/>
    <col min="13843" max="13843" width="18" style="2" customWidth="1"/>
    <col min="13844" max="13844" width="11.5703125" style="2"/>
    <col min="13845" max="13845" width="9.7109375" style="2" customWidth="1"/>
    <col min="13846" max="13846" width="16.7109375" style="2" customWidth="1"/>
    <col min="13847" max="14080" width="11.5703125" style="2"/>
    <col min="14081" max="14081" width="4.7109375" style="2" customWidth="1"/>
    <col min="14082" max="14082" width="7.7109375" style="2" customWidth="1"/>
    <col min="14083" max="14083" width="15.7109375" style="2" customWidth="1"/>
    <col min="14084" max="14084" width="19.42578125" style="2" customWidth="1"/>
    <col min="14085" max="14085" width="11.5703125" style="2"/>
    <col min="14086" max="14086" width="11.42578125" style="2" customWidth="1"/>
    <col min="14087" max="14087" width="10.42578125" style="2" customWidth="1"/>
    <col min="14088" max="14088" width="8.7109375" style="2" customWidth="1"/>
    <col min="14089" max="14089" width="10" style="2" customWidth="1"/>
    <col min="14090" max="14090" width="11.28515625" style="2" customWidth="1"/>
    <col min="14091" max="14091" width="12" style="2" customWidth="1"/>
    <col min="14092" max="14092" width="4.7109375" style="2" customWidth="1"/>
    <col min="14093" max="14093" width="3.42578125" style="2" customWidth="1"/>
    <col min="14094" max="14094" width="4.42578125" style="2" customWidth="1"/>
    <col min="14095" max="14095" width="4.5703125" style="2" customWidth="1"/>
    <col min="14096" max="14096" width="6.5703125" style="2" customWidth="1"/>
    <col min="14097" max="14097" width="8" style="2" customWidth="1"/>
    <col min="14098" max="14098" width="4.28515625" style="2" customWidth="1"/>
    <col min="14099" max="14099" width="18" style="2" customWidth="1"/>
    <col min="14100" max="14100" width="11.5703125" style="2"/>
    <col min="14101" max="14101" width="9.7109375" style="2" customWidth="1"/>
    <col min="14102" max="14102" width="16.7109375" style="2" customWidth="1"/>
    <col min="14103" max="14336" width="11.5703125" style="2"/>
    <col min="14337" max="14337" width="4.7109375" style="2" customWidth="1"/>
    <col min="14338" max="14338" width="7.7109375" style="2" customWidth="1"/>
    <col min="14339" max="14339" width="15.7109375" style="2" customWidth="1"/>
    <col min="14340" max="14340" width="19.42578125" style="2" customWidth="1"/>
    <col min="14341" max="14341" width="11.5703125" style="2"/>
    <col min="14342" max="14342" width="11.42578125" style="2" customWidth="1"/>
    <col min="14343" max="14343" width="10.42578125" style="2" customWidth="1"/>
    <col min="14344" max="14344" width="8.7109375" style="2" customWidth="1"/>
    <col min="14345" max="14345" width="10" style="2" customWidth="1"/>
    <col min="14346" max="14346" width="11.28515625" style="2" customWidth="1"/>
    <col min="14347" max="14347" width="12" style="2" customWidth="1"/>
    <col min="14348" max="14348" width="4.7109375" style="2" customWidth="1"/>
    <col min="14349" max="14349" width="3.42578125" style="2" customWidth="1"/>
    <col min="14350" max="14350" width="4.42578125" style="2" customWidth="1"/>
    <col min="14351" max="14351" width="4.5703125" style="2" customWidth="1"/>
    <col min="14352" max="14352" width="6.5703125" style="2" customWidth="1"/>
    <col min="14353" max="14353" width="8" style="2" customWidth="1"/>
    <col min="14354" max="14354" width="4.28515625" style="2" customWidth="1"/>
    <col min="14355" max="14355" width="18" style="2" customWidth="1"/>
    <col min="14356" max="14356" width="11.5703125" style="2"/>
    <col min="14357" max="14357" width="9.7109375" style="2" customWidth="1"/>
    <col min="14358" max="14358" width="16.7109375" style="2" customWidth="1"/>
    <col min="14359" max="14592" width="11.5703125" style="2"/>
    <col min="14593" max="14593" width="4.7109375" style="2" customWidth="1"/>
    <col min="14594" max="14594" width="7.7109375" style="2" customWidth="1"/>
    <col min="14595" max="14595" width="15.7109375" style="2" customWidth="1"/>
    <col min="14596" max="14596" width="19.42578125" style="2" customWidth="1"/>
    <col min="14597" max="14597" width="11.5703125" style="2"/>
    <col min="14598" max="14598" width="11.42578125" style="2" customWidth="1"/>
    <col min="14599" max="14599" width="10.42578125" style="2" customWidth="1"/>
    <col min="14600" max="14600" width="8.7109375" style="2" customWidth="1"/>
    <col min="14601" max="14601" width="10" style="2" customWidth="1"/>
    <col min="14602" max="14602" width="11.28515625" style="2" customWidth="1"/>
    <col min="14603" max="14603" width="12" style="2" customWidth="1"/>
    <col min="14604" max="14604" width="4.7109375" style="2" customWidth="1"/>
    <col min="14605" max="14605" width="3.42578125" style="2" customWidth="1"/>
    <col min="14606" max="14606" width="4.42578125" style="2" customWidth="1"/>
    <col min="14607" max="14607" width="4.5703125" style="2" customWidth="1"/>
    <col min="14608" max="14608" width="6.5703125" style="2" customWidth="1"/>
    <col min="14609" max="14609" width="8" style="2" customWidth="1"/>
    <col min="14610" max="14610" width="4.28515625" style="2" customWidth="1"/>
    <col min="14611" max="14611" width="18" style="2" customWidth="1"/>
    <col min="14612" max="14612" width="11.5703125" style="2"/>
    <col min="14613" max="14613" width="9.7109375" style="2" customWidth="1"/>
    <col min="14614" max="14614" width="16.7109375" style="2" customWidth="1"/>
    <col min="14615" max="14848" width="11.5703125" style="2"/>
    <col min="14849" max="14849" width="4.7109375" style="2" customWidth="1"/>
    <col min="14850" max="14850" width="7.7109375" style="2" customWidth="1"/>
    <col min="14851" max="14851" width="15.7109375" style="2" customWidth="1"/>
    <col min="14852" max="14852" width="19.42578125" style="2" customWidth="1"/>
    <col min="14853" max="14853" width="11.5703125" style="2"/>
    <col min="14854" max="14854" width="11.42578125" style="2" customWidth="1"/>
    <col min="14855" max="14855" width="10.42578125" style="2" customWidth="1"/>
    <col min="14856" max="14856" width="8.7109375" style="2" customWidth="1"/>
    <col min="14857" max="14857" width="10" style="2" customWidth="1"/>
    <col min="14858" max="14858" width="11.28515625" style="2" customWidth="1"/>
    <col min="14859" max="14859" width="12" style="2" customWidth="1"/>
    <col min="14860" max="14860" width="4.7109375" style="2" customWidth="1"/>
    <col min="14861" max="14861" width="3.42578125" style="2" customWidth="1"/>
    <col min="14862" max="14862" width="4.42578125" style="2" customWidth="1"/>
    <col min="14863" max="14863" width="4.5703125" style="2" customWidth="1"/>
    <col min="14864" max="14864" width="6.5703125" style="2" customWidth="1"/>
    <col min="14865" max="14865" width="8" style="2" customWidth="1"/>
    <col min="14866" max="14866" width="4.28515625" style="2" customWidth="1"/>
    <col min="14867" max="14867" width="18" style="2" customWidth="1"/>
    <col min="14868" max="14868" width="11.5703125" style="2"/>
    <col min="14869" max="14869" width="9.7109375" style="2" customWidth="1"/>
    <col min="14870" max="14870" width="16.7109375" style="2" customWidth="1"/>
    <col min="14871" max="15104" width="11.5703125" style="2"/>
    <col min="15105" max="15105" width="4.7109375" style="2" customWidth="1"/>
    <col min="15106" max="15106" width="7.7109375" style="2" customWidth="1"/>
    <col min="15107" max="15107" width="15.7109375" style="2" customWidth="1"/>
    <col min="15108" max="15108" width="19.42578125" style="2" customWidth="1"/>
    <col min="15109" max="15109" width="11.5703125" style="2"/>
    <col min="15110" max="15110" width="11.42578125" style="2" customWidth="1"/>
    <col min="15111" max="15111" width="10.42578125" style="2" customWidth="1"/>
    <col min="15112" max="15112" width="8.7109375" style="2" customWidth="1"/>
    <col min="15113" max="15113" width="10" style="2" customWidth="1"/>
    <col min="15114" max="15114" width="11.28515625" style="2" customWidth="1"/>
    <col min="15115" max="15115" width="12" style="2" customWidth="1"/>
    <col min="15116" max="15116" width="4.7109375" style="2" customWidth="1"/>
    <col min="15117" max="15117" width="3.42578125" style="2" customWidth="1"/>
    <col min="15118" max="15118" width="4.42578125" style="2" customWidth="1"/>
    <col min="15119" max="15119" width="4.5703125" style="2" customWidth="1"/>
    <col min="15120" max="15120" width="6.5703125" style="2" customWidth="1"/>
    <col min="15121" max="15121" width="8" style="2" customWidth="1"/>
    <col min="15122" max="15122" width="4.28515625" style="2" customWidth="1"/>
    <col min="15123" max="15123" width="18" style="2" customWidth="1"/>
    <col min="15124" max="15124" width="11.5703125" style="2"/>
    <col min="15125" max="15125" width="9.7109375" style="2" customWidth="1"/>
    <col min="15126" max="15126" width="16.7109375" style="2" customWidth="1"/>
    <col min="15127" max="15360" width="11.5703125" style="2"/>
    <col min="15361" max="15361" width="4.7109375" style="2" customWidth="1"/>
    <col min="15362" max="15362" width="7.7109375" style="2" customWidth="1"/>
    <col min="15363" max="15363" width="15.7109375" style="2" customWidth="1"/>
    <col min="15364" max="15364" width="19.42578125" style="2" customWidth="1"/>
    <col min="15365" max="15365" width="11.5703125" style="2"/>
    <col min="15366" max="15366" width="11.42578125" style="2" customWidth="1"/>
    <col min="15367" max="15367" width="10.42578125" style="2" customWidth="1"/>
    <col min="15368" max="15368" width="8.7109375" style="2" customWidth="1"/>
    <col min="15369" max="15369" width="10" style="2" customWidth="1"/>
    <col min="15370" max="15370" width="11.28515625" style="2" customWidth="1"/>
    <col min="15371" max="15371" width="12" style="2" customWidth="1"/>
    <col min="15372" max="15372" width="4.7109375" style="2" customWidth="1"/>
    <col min="15373" max="15373" width="3.42578125" style="2" customWidth="1"/>
    <col min="15374" max="15374" width="4.42578125" style="2" customWidth="1"/>
    <col min="15375" max="15375" width="4.5703125" style="2" customWidth="1"/>
    <col min="15376" max="15376" width="6.5703125" style="2" customWidth="1"/>
    <col min="15377" max="15377" width="8" style="2" customWidth="1"/>
    <col min="15378" max="15378" width="4.28515625" style="2" customWidth="1"/>
    <col min="15379" max="15379" width="18" style="2" customWidth="1"/>
    <col min="15380" max="15380" width="11.5703125" style="2"/>
    <col min="15381" max="15381" width="9.7109375" style="2" customWidth="1"/>
    <col min="15382" max="15382" width="16.7109375" style="2" customWidth="1"/>
    <col min="15383" max="15616" width="11.5703125" style="2"/>
    <col min="15617" max="15617" width="4.7109375" style="2" customWidth="1"/>
    <col min="15618" max="15618" width="7.7109375" style="2" customWidth="1"/>
    <col min="15619" max="15619" width="15.7109375" style="2" customWidth="1"/>
    <col min="15620" max="15620" width="19.42578125" style="2" customWidth="1"/>
    <col min="15621" max="15621" width="11.5703125" style="2"/>
    <col min="15622" max="15622" width="11.42578125" style="2" customWidth="1"/>
    <col min="15623" max="15623" width="10.42578125" style="2" customWidth="1"/>
    <col min="15624" max="15624" width="8.7109375" style="2" customWidth="1"/>
    <col min="15625" max="15625" width="10" style="2" customWidth="1"/>
    <col min="15626" max="15626" width="11.28515625" style="2" customWidth="1"/>
    <col min="15627" max="15627" width="12" style="2" customWidth="1"/>
    <col min="15628" max="15628" width="4.7109375" style="2" customWidth="1"/>
    <col min="15629" max="15629" width="3.42578125" style="2" customWidth="1"/>
    <col min="15630" max="15630" width="4.42578125" style="2" customWidth="1"/>
    <col min="15631" max="15631" width="4.5703125" style="2" customWidth="1"/>
    <col min="15632" max="15632" width="6.5703125" style="2" customWidth="1"/>
    <col min="15633" max="15633" width="8" style="2" customWidth="1"/>
    <col min="15634" max="15634" width="4.28515625" style="2" customWidth="1"/>
    <col min="15635" max="15635" width="18" style="2" customWidth="1"/>
    <col min="15636" max="15636" width="11.5703125" style="2"/>
    <col min="15637" max="15637" width="9.7109375" style="2" customWidth="1"/>
    <col min="15638" max="15638" width="16.7109375" style="2" customWidth="1"/>
    <col min="15639" max="15872" width="11.5703125" style="2"/>
    <col min="15873" max="15873" width="4.7109375" style="2" customWidth="1"/>
    <col min="15874" max="15874" width="7.7109375" style="2" customWidth="1"/>
    <col min="15875" max="15875" width="15.7109375" style="2" customWidth="1"/>
    <col min="15876" max="15876" width="19.42578125" style="2" customWidth="1"/>
    <col min="15877" max="15877" width="11.5703125" style="2"/>
    <col min="15878" max="15878" width="11.42578125" style="2" customWidth="1"/>
    <col min="15879" max="15879" width="10.42578125" style="2" customWidth="1"/>
    <col min="15880" max="15880" width="8.7109375" style="2" customWidth="1"/>
    <col min="15881" max="15881" width="10" style="2" customWidth="1"/>
    <col min="15882" max="15882" width="11.28515625" style="2" customWidth="1"/>
    <col min="15883" max="15883" width="12" style="2" customWidth="1"/>
    <col min="15884" max="15884" width="4.7109375" style="2" customWidth="1"/>
    <col min="15885" max="15885" width="3.42578125" style="2" customWidth="1"/>
    <col min="15886" max="15886" width="4.42578125" style="2" customWidth="1"/>
    <col min="15887" max="15887" width="4.5703125" style="2" customWidth="1"/>
    <col min="15888" max="15888" width="6.5703125" style="2" customWidth="1"/>
    <col min="15889" max="15889" width="8" style="2" customWidth="1"/>
    <col min="15890" max="15890" width="4.28515625" style="2" customWidth="1"/>
    <col min="15891" max="15891" width="18" style="2" customWidth="1"/>
    <col min="15892" max="15892" width="11.5703125" style="2"/>
    <col min="15893" max="15893" width="9.7109375" style="2" customWidth="1"/>
    <col min="15894" max="15894" width="16.7109375" style="2" customWidth="1"/>
    <col min="15895" max="16128" width="11.5703125" style="2"/>
    <col min="16129" max="16129" width="4.7109375" style="2" customWidth="1"/>
    <col min="16130" max="16130" width="7.7109375" style="2" customWidth="1"/>
    <col min="16131" max="16131" width="15.7109375" style="2" customWidth="1"/>
    <col min="16132" max="16132" width="19.42578125" style="2" customWidth="1"/>
    <col min="16133" max="16133" width="11.5703125" style="2"/>
    <col min="16134" max="16134" width="11.42578125" style="2" customWidth="1"/>
    <col min="16135" max="16135" width="10.42578125" style="2" customWidth="1"/>
    <col min="16136" max="16136" width="8.7109375" style="2" customWidth="1"/>
    <col min="16137" max="16137" width="10" style="2" customWidth="1"/>
    <col min="16138" max="16138" width="11.28515625" style="2" customWidth="1"/>
    <col min="16139" max="16139" width="12" style="2" customWidth="1"/>
    <col min="16140" max="16140" width="4.7109375" style="2" customWidth="1"/>
    <col min="16141" max="16141" width="3.42578125" style="2" customWidth="1"/>
    <col min="16142" max="16142" width="4.42578125" style="2" customWidth="1"/>
    <col min="16143" max="16143" width="4.5703125" style="2" customWidth="1"/>
    <col min="16144" max="16144" width="6.5703125" style="2" customWidth="1"/>
    <col min="16145" max="16145" width="8" style="2" customWidth="1"/>
    <col min="16146" max="16146" width="4.28515625" style="2" customWidth="1"/>
    <col min="16147" max="16147" width="18" style="2" customWidth="1"/>
    <col min="16148" max="16148" width="11.5703125" style="2"/>
    <col min="16149" max="16149" width="9.7109375" style="2" customWidth="1"/>
    <col min="16150" max="16150" width="16.7109375" style="2" customWidth="1"/>
    <col min="16151" max="16384" width="11.5703125" style="2"/>
  </cols>
  <sheetData>
    <row r="1" spans="3:28" ht="14.25" customHeight="1">
      <c r="D1" s="744"/>
      <c r="E1" s="744"/>
      <c r="F1" s="744"/>
      <c r="G1" s="744"/>
      <c r="H1" s="744"/>
      <c r="I1" s="744"/>
      <c r="J1" s="744"/>
      <c r="K1" s="744"/>
      <c r="L1" s="744"/>
      <c r="M1" s="744"/>
      <c r="N1" s="744"/>
      <c r="O1" s="744"/>
      <c r="P1" s="744"/>
      <c r="Q1" s="25"/>
      <c r="R1" s="5"/>
      <c r="AB1" s="2" t="s">
        <v>7</v>
      </c>
    </row>
    <row r="2" spans="3:28" ht="57" customHeight="1">
      <c r="C2" s="2673" t="s">
        <v>986</v>
      </c>
      <c r="D2" s="2673"/>
      <c r="E2" s="2673"/>
      <c r="F2" s="2673"/>
      <c r="G2" s="2673"/>
      <c r="H2" s="2673"/>
      <c r="I2" s="2673"/>
      <c r="J2" s="2673"/>
      <c r="K2" s="2673"/>
      <c r="L2" s="2673"/>
      <c r="M2" s="2673"/>
      <c r="N2" s="2673"/>
      <c r="O2" s="2673"/>
      <c r="P2" s="2673"/>
      <c r="Q2" s="2673"/>
      <c r="R2" s="5"/>
    </row>
    <row r="3" spans="3:28" ht="24" customHeight="1">
      <c r="C3" s="2673"/>
      <c r="D3" s="2673"/>
      <c r="E3" s="2673"/>
      <c r="F3" s="2673"/>
      <c r="G3" s="2673"/>
      <c r="H3" s="2673"/>
      <c r="I3" s="2673"/>
      <c r="J3" s="2673"/>
      <c r="K3" s="2673"/>
      <c r="L3" s="2673"/>
      <c r="M3" s="2673"/>
      <c r="N3" s="2673"/>
      <c r="O3" s="2673"/>
      <c r="P3" s="2673"/>
      <c r="Q3" s="2673"/>
      <c r="R3" s="6"/>
    </row>
    <row r="4" spans="3:28" ht="15" customHeight="1">
      <c r="C4" s="1128"/>
      <c r="D4" s="1128"/>
      <c r="E4" s="1128"/>
      <c r="F4" s="1128"/>
      <c r="G4" s="1128"/>
      <c r="H4" s="1128"/>
      <c r="I4" s="1128"/>
      <c r="J4" s="1128"/>
      <c r="K4" s="1128"/>
      <c r="L4" s="1128"/>
      <c r="M4" s="1128"/>
      <c r="N4" s="1128"/>
      <c r="O4" s="1128"/>
      <c r="P4" s="1128"/>
      <c r="Q4" s="25"/>
      <c r="R4" s="1711"/>
      <c r="S4" s="1711"/>
      <c r="T4" s="1711"/>
      <c r="U4" s="1711"/>
    </row>
    <row r="5" spans="3:28" ht="17.25" customHeight="1">
      <c r="C5" s="1358" t="s">
        <v>8</v>
      </c>
      <c r="D5" s="1112"/>
      <c r="E5" s="1112"/>
      <c r="F5" s="1112"/>
      <c r="G5" s="1112"/>
      <c r="H5" s="1112"/>
      <c r="I5" s="1112"/>
      <c r="J5" s="1112"/>
      <c r="K5" s="1112"/>
      <c r="L5" s="1112"/>
      <c r="M5" s="1112"/>
      <c r="N5" s="1112"/>
      <c r="O5" s="1112"/>
      <c r="P5" s="1112"/>
      <c r="Q5" s="1112"/>
      <c r="R5" s="1711"/>
      <c r="S5" s="1711"/>
      <c r="T5" s="1711"/>
      <c r="U5" s="1711"/>
    </row>
    <row r="6" spans="3:28" ht="9" customHeight="1">
      <c r="C6" s="1117"/>
      <c r="D6" s="1117"/>
      <c r="E6" s="1117"/>
      <c r="F6" s="1117"/>
      <c r="G6" s="1117"/>
      <c r="H6" s="1117"/>
      <c r="I6" s="1117"/>
      <c r="J6" s="1117"/>
      <c r="K6" s="1117"/>
      <c r="L6" s="1117"/>
      <c r="M6" s="1117"/>
      <c r="N6" s="1117"/>
      <c r="O6" s="1117"/>
      <c r="P6" s="1117"/>
      <c r="Q6" s="1344"/>
      <c r="R6" s="1711"/>
      <c r="S6" s="1711"/>
      <c r="T6" s="1711"/>
      <c r="U6" s="1711"/>
    </row>
    <row r="7" spans="3:28" ht="19.5" customHeight="1">
      <c r="C7" s="2622" t="s">
        <v>82</v>
      </c>
      <c r="D7" s="2622"/>
      <c r="E7" s="2622"/>
      <c r="F7" s="2622"/>
      <c r="G7" s="2733" t="str">
        <f>'1) INTRODUCIR DATOS'!F7&amp;" "&amp;'1) INTRODUCIR DATOS'!F8&amp;'1) INTRODUCIR DATOS'!F9</f>
        <v>MIREIA SANGUINOCASTRO</v>
      </c>
      <c r="H7" s="2733"/>
      <c r="I7" s="2733"/>
      <c r="J7" s="2733"/>
      <c r="K7" s="2733"/>
      <c r="L7" s="2733"/>
      <c r="M7" s="2733"/>
      <c r="N7" s="2733"/>
      <c r="O7" s="2733"/>
      <c r="P7" s="2733"/>
      <c r="Q7" s="1344"/>
      <c r="R7" s="1711"/>
      <c r="S7" s="1711"/>
      <c r="T7" s="1711"/>
      <c r="U7" s="1711"/>
    </row>
    <row r="8" spans="3:28" ht="6" customHeight="1">
      <c r="C8" s="1304"/>
      <c r="D8" s="740"/>
      <c r="E8" s="1304"/>
      <c r="F8" s="1305"/>
      <c r="G8" s="1393"/>
      <c r="H8" s="1393"/>
      <c r="I8" s="1393"/>
      <c r="J8" s="1393"/>
      <c r="K8" s="1393"/>
      <c r="L8" s="1393"/>
      <c r="M8" s="1393"/>
      <c r="N8" s="1393"/>
      <c r="O8" s="1393"/>
      <c r="P8" s="1393"/>
      <c r="Q8" s="1344"/>
      <c r="R8" s="33"/>
      <c r="S8" s="33"/>
      <c r="T8" s="33"/>
      <c r="U8" s="33"/>
    </row>
    <row r="9" spans="3:28" ht="15" customHeight="1">
      <c r="C9" s="1311" t="s">
        <v>83</v>
      </c>
      <c r="D9" s="2759" t="str">
        <f>IF('1) INTRODUCIR DATOS'!F13="","",'1) INTRODUCIR DATOS'!F13)</f>
        <v>CALLE PI 9</v>
      </c>
      <c r="E9" s="2759"/>
      <c r="F9" s="2759"/>
      <c r="G9" s="2759"/>
      <c r="H9" s="2759"/>
      <c r="I9" s="2759"/>
      <c r="J9" s="1393" t="s">
        <v>11</v>
      </c>
      <c r="K9" s="1380" t="str">
        <f>IF('1) INTRODUCIR DATOS'!F14="","",'1) INTRODUCIR DATOS'!F14)</f>
        <v/>
      </c>
      <c r="L9" s="1305" t="s">
        <v>12</v>
      </c>
      <c r="M9" s="2759" t="str">
        <f>IF('1) INTRODUCIR DATOS'!F10="","",'1) INTRODUCIR DATOS'!F10)</f>
        <v/>
      </c>
      <c r="N9" s="2759"/>
      <c r="O9" s="2759"/>
      <c r="P9" s="2759"/>
      <c r="Q9" s="1344"/>
    </row>
    <row r="10" spans="3:28" ht="7.9" customHeight="1">
      <c r="C10" s="1311"/>
      <c r="D10" s="1394"/>
      <c r="E10" s="1394"/>
      <c r="F10" s="1394"/>
      <c r="G10" s="1394"/>
      <c r="H10" s="1394"/>
      <c r="I10" s="1394"/>
      <c r="J10" s="1305"/>
      <c r="K10" s="1305"/>
      <c r="L10" s="1305"/>
      <c r="M10" s="1394"/>
      <c r="N10" s="1394"/>
      <c r="O10" s="1394"/>
      <c r="P10" s="1394"/>
      <c r="Q10" s="1344"/>
    </row>
    <row r="11" spans="3:28" ht="15" customHeight="1">
      <c r="C11" s="1311" t="s">
        <v>84</v>
      </c>
      <c r="D11" s="2759" t="str">
        <f>IF('1) INTRODUCIR DATOS'!F11="","",'1) INTRODUCIR DATOS'!F11)</f>
        <v/>
      </c>
      <c r="E11" s="2759"/>
      <c r="F11" s="2759"/>
      <c r="G11" s="2759"/>
      <c r="H11" s="2759"/>
      <c r="I11" s="2759"/>
      <c r="J11" s="1395" t="s">
        <v>14</v>
      </c>
      <c r="K11" s="2733" t="str">
        <f>IF('1) INTRODUCIR DATOS'!F12="","",'1) INTRODUCIR DATOS'!F12)</f>
        <v/>
      </c>
      <c r="L11" s="2733"/>
      <c r="M11" s="2733"/>
      <c r="N11" s="2733"/>
      <c r="O11" s="2733"/>
      <c r="P11" s="2733"/>
      <c r="Q11" s="1344"/>
    </row>
    <row r="12" spans="3:28" ht="6" customHeight="1">
      <c r="C12" s="1311"/>
      <c r="D12" s="1394"/>
      <c r="E12" s="1394"/>
      <c r="F12" s="1394"/>
      <c r="G12" s="1394"/>
      <c r="H12" s="1394"/>
      <c r="I12" s="1394"/>
      <c r="J12" s="1304"/>
      <c r="K12" s="1393"/>
      <c r="L12" s="1393"/>
      <c r="M12" s="1393"/>
      <c r="N12" s="1393"/>
      <c r="O12" s="1393"/>
      <c r="P12" s="1393"/>
      <c r="Q12" s="1344"/>
    </row>
    <row r="13" spans="3:28" ht="18" customHeight="1">
      <c r="C13" s="1311" t="s">
        <v>85</v>
      </c>
      <c r="D13" s="2759" t="s">
        <v>707</v>
      </c>
      <c r="E13" s="2759"/>
      <c r="F13" s="2759"/>
      <c r="G13" s="2759"/>
      <c r="H13" s="2759"/>
      <c r="I13" s="2759"/>
      <c r="J13" s="2759"/>
      <c r="K13" s="2759"/>
      <c r="L13" s="2759"/>
      <c r="M13" s="2759"/>
      <c r="N13" s="2759"/>
      <c r="O13" s="2759"/>
      <c r="P13" s="2759"/>
      <c r="Q13" s="1344"/>
    </row>
    <row r="14" spans="3:28" ht="6" customHeight="1">
      <c r="C14" s="1311"/>
      <c r="D14" s="1394"/>
      <c r="E14" s="1394"/>
      <c r="F14" s="1394"/>
      <c r="G14" s="1394"/>
      <c r="H14" s="1394"/>
      <c r="I14" s="1394"/>
      <c r="J14" s="1394"/>
      <c r="K14" s="1394"/>
      <c r="L14" s="1305"/>
      <c r="M14" s="740"/>
      <c r="N14" s="1305"/>
      <c r="O14" s="740"/>
      <c r="P14" s="740"/>
      <c r="Q14" s="1344"/>
    </row>
    <row r="15" spans="3:28" ht="15" customHeight="1">
      <c r="C15" s="1323" t="s">
        <v>86</v>
      </c>
      <c r="D15" s="2759">
        <f>IF('1) INTRODUCIR DATOS'!F15="","",'1) INTRODUCIR DATOS'!F15)</f>
        <v>664578040</v>
      </c>
      <c r="E15" s="2759"/>
      <c r="F15" s="2759"/>
      <c r="G15" s="1395" t="s">
        <v>16</v>
      </c>
      <c r="H15" s="2760" t="str">
        <f>IF('1) INTRODUCIR DATOS'!F16="","",'1) INTRODUCIR DATOS'!F16)</f>
        <v/>
      </c>
      <c r="I15" s="2759"/>
      <c r="J15" s="2759"/>
      <c r="K15" s="2759"/>
      <c r="L15" s="2759"/>
      <c r="M15" s="2759"/>
      <c r="N15" s="2759"/>
      <c r="O15" s="2759"/>
      <c r="P15" s="2759"/>
      <c r="Q15" s="1344"/>
    </row>
    <row r="16" spans="3:28" ht="11.25" customHeight="1">
      <c r="C16" s="1105"/>
      <c r="D16" s="1348"/>
      <c r="E16" s="1348"/>
      <c r="F16" s="1345"/>
      <c r="G16" s="1105"/>
      <c r="H16" s="1345"/>
      <c r="I16" s="1105"/>
      <c r="J16" s="1349"/>
      <c r="K16" s="1345"/>
      <c r="L16" s="1105"/>
      <c r="M16" s="1105"/>
      <c r="N16" s="1345"/>
      <c r="O16" s="1105"/>
      <c r="P16" s="1105"/>
      <c r="Q16" s="1344"/>
    </row>
    <row r="17" spans="3:17" ht="17.25" customHeight="1">
      <c r="C17" s="1358" t="s">
        <v>87</v>
      </c>
      <c r="D17" s="1162"/>
      <c r="E17" s="1162"/>
      <c r="F17" s="1162"/>
      <c r="G17" s="1162"/>
      <c r="H17" s="1162"/>
      <c r="I17" s="1162"/>
      <c r="J17" s="1162"/>
      <c r="K17" s="1162"/>
      <c r="L17" s="1162"/>
      <c r="M17" s="1162"/>
      <c r="N17" s="1162"/>
      <c r="O17" s="1162"/>
      <c r="P17" s="1162"/>
      <c r="Q17" s="1162"/>
    </row>
    <row r="18" spans="3:17" ht="11.25" customHeight="1">
      <c r="C18" s="1104"/>
      <c r="D18" s="1104"/>
      <c r="E18" s="1104"/>
      <c r="F18" s="1104"/>
      <c r="G18" s="1104"/>
      <c r="H18" s="1104"/>
      <c r="I18" s="1104"/>
      <c r="J18" s="1104"/>
      <c r="K18" s="1104"/>
      <c r="L18" s="1104"/>
      <c r="M18" s="1104"/>
      <c r="N18" s="1104"/>
      <c r="O18" s="1104"/>
      <c r="P18" s="1104"/>
      <c r="Q18" s="1344"/>
    </row>
    <row r="19" spans="3:17" ht="18.75" customHeight="1">
      <c r="C19" s="1311" t="s">
        <v>801</v>
      </c>
      <c r="D19" s="2733" t="str">
        <f>IF('1) INTRODUCIR DATOS'!F18="","",'1) INTRODUCIR DATOS'!F18)</f>
        <v>SANDERO [BI1]</v>
      </c>
      <c r="E19" s="2733"/>
      <c r="F19" s="2733"/>
      <c r="G19" s="2733"/>
      <c r="H19" s="740" t="s">
        <v>19</v>
      </c>
      <c r="I19" s="2733" t="str">
        <f>IF('1) INTRODUCIR DATOS'!F19="","",'1) INTRODUCIR DATOS'!F19)</f>
        <v>Journey TCe 67kW (90CV) [JOG M65 6W S]</v>
      </c>
      <c r="J19" s="2733"/>
      <c r="K19" s="2733"/>
      <c r="L19" s="2733"/>
      <c r="M19" s="2733"/>
      <c r="N19" s="2733"/>
      <c r="O19" s="2733"/>
      <c r="P19" s="2733"/>
      <c r="Q19" s="1344"/>
    </row>
    <row r="20" spans="3:17" ht="12.75" customHeight="1">
      <c r="C20" s="1396"/>
      <c r="D20" s="1394"/>
      <c r="E20" s="1394"/>
      <c r="F20" s="1394"/>
      <c r="G20" s="1394"/>
      <c r="H20" s="740"/>
      <c r="I20" s="1394"/>
      <c r="J20" s="1394"/>
      <c r="K20" s="1394"/>
      <c r="L20" s="1394"/>
      <c r="M20" s="1394"/>
      <c r="N20" s="1394"/>
      <c r="O20" s="1394"/>
      <c r="P20" s="1394"/>
      <c r="Q20" s="1344"/>
    </row>
    <row r="21" spans="3:17" ht="18" customHeight="1">
      <c r="C21" s="1311" t="s">
        <v>88</v>
      </c>
      <c r="D21" s="2747" t="str">
        <f>IF('1) INTRODUCIR DATOS'!F30="","",'1) INTRODUCIR DATOS'!F30)</f>
        <v>Rueda de repuesto [RSEC01]</v>
      </c>
      <c r="E21" s="2748"/>
      <c r="F21" s="2748"/>
      <c r="G21" s="2748"/>
      <c r="H21" s="2748"/>
      <c r="I21" s="2748"/>
      <c r="J21" s="2748"/>
      <c r="K21" s="2748"/>
      <c r="L21" s="2748"/>
      <c r="M21" s="2748"/>
      <c r="N21" s="2748"/>
      <c r="O21" s="2748"/>
      <c r="P21" s="2749"/>
      <c r="Q21" s="1344"/>
    </row>
    <row r="22" spans="3:17" ht="27" customHeight="1">
      <c r="C22" s="1397"/>
      <c r="D22" s="2750"/>
      <c r="E22" s="2751"/>
      <c r="F22" s="2751"/>
      <c r="G22" s="2751"/>
      <c r="H22" s="2751"/>
      <c r="I22" s="2751"/>
      <c r="J22" s="2751"/>
      <c r="K22" s="2751"/>
      <c r="L22" s="2751"/>
      <c r="M22" s="2751"/>
      <c r="N22" s="2751"/>
      <c r="O22" s="2751"/>
      <c r="P22" s="2752"/>
      <c r="Q22" s="1344"/>
    </row>
    <row r="23" spans="3:17" ht="12.75" customHeight="1">
      <c r="C23" s="1398"/>
      <c r="D23" s="795"/>
      <c r="E23" s="795"/>
      <c r="F23" s="795"/>
      <c r="G23" s="795"/>
      <c r="H23" s="795"/>
      <c r="I23" s="795"/>
      <c r="J23" s="795"/>
      <c r="K23" s="795"/>
      <c r="L23" s="795"/>
      <c r="M23" s="795"/>
      <c r="N23" s="795"/>
      <c r="O23" s="795"/>
      <c r="P23" s="795"/>
      <c r="Q23" s="1344"/>
    </row>
    <row r="24" spans="3:17" ht="18.75" customHeight="1">
      <c r="C24" s="1398"/>
      <c r="D24" s="740" t="s">
        <v>20</v>
      </c>
      <c r="E24" s="2733" t="str">
        <f>IF('1) INTRODUCIR DATOS'!F22="","",'1) INTRODUCIR DATOS'!F22)</f>
        <v>Negro Nacarado [676]</v>
      </c>
      <c r="F24" s="2733"/>
      <c r="G24" s="2733"/>
      <c r="H24" s="2504" t="s">
        <v>50</v>
      </c>
      <c r="I24" s="2504"/>
      <c r="J24" s="2504"/>
      <c r="K24" s="2504"/>
      <c r="L24" s="2504"/>
      <c r="M24" s="2504"/>
      <c r="N24" s="2504"/>
      <c r="O24" s="2504"/>
      <c r="P24" s="2504"/>
      <c r="Q24" s="1344"/>
    </row>
    <row r="25" spans="3:17" ht="9" customHeight="1" thickBot="1">
      <c r="C25" s="1398"/>
      <c r="D25" s="740"/>
      <c r="E25" s="1397"/>
      <c r="F25" s="1397"/>
      <c r="G25" s="1397"/>
      <c r="H25" s="1399"/>
      <c r="I25" s="1399"/>
      <c r="J25" s="1399"/>
      <c r="K25" s="1399"/>
      <c r="L25" s="1399"/>
      <c r="M25" s="1399"/>
      <c r="N25" s="1399"/>
      <c r="O25" s="1399"/>
      <c r="P25" s="1399"/>
      <c r="Q25" s="1344"/>
    </row>
    <row r="26" spans="3:17" ht="18.75" customHeight="1">
      <c r="C26" s="1398"/>
      <c r="D26" s="1397" t="s">
        <v>22</v>
      </c>
      <c r="E26" s="2733" t="str">
        <f>IF('1) INTRODUCIR DATOS'!F23="","",'1) INTRODUCIR DATOS'!F23)</f>
        <v/>
      </c>
      <c r="F26" s="2733"/>
      <c r="G26" s="2733"/>
      <c r="H26" s="588"/>
      <c r="I26" s="1400"/>
      <c r="J26" s="2753">
        <f>IF('1) INTRODUCIR DATOS'!F46="","",'1) INTRODUCIR DATOS'!F46)</f>
        <v>4000</v>
      </c>
      <c r="K26" s="2754"/>
      <c r="L26" s="2754"/>
      <c r="M26" s="2754"/>
      <c r="N26" s="2754"/>
      <c r="O26" s="2754"/>
      <c r="P26" s="2755"/>
      <c r="Q26" s="1344"/>
    </row>
    <row r="27" spans="3:17" ht="9" customHeight="1" thickBot="1">
      <c r="C27" s="1398"/>
      <c r="D27" s="740"/>
      <c r="E27" s="1401"/>
      <c r="F27" s="740"/>
      <c r="G27" s="740"/>
      <c r="H27" s="1400"/>
      <c r="I27" s="1400"/>
      <c r="J27" s="2756"/>
      <c r="K27" s="2757"/>
      <c r="L27" s="2757"/>
      <c r="M27" s="2757"/>
      <c r="N27" s="2757"/>
      <c r="O27" s="2757"/>
      <c r="P27" s="2758"/>
      <c r="Q27" s="1344"/>
    </row>
    <row r="28" spans="3:17" ht="9" customHeight="1" thickBot="1">
      <c r="C28" s="1398"/>
      <c r="D28" s="1397"/>
      <c r="E28" s="1397"/>
      <c r="F28" s="1397"/>
      <c r="G28" s="740"/>
      <c r="H28" s="588"/>
      <c r="I28" s="1398"/>
      <c r="J28" s="1398"/>
      <c r="K28" s="1398"/>
      <c r="L28" s="1398"/>
      <c r="M28" s="1398"/>
      <c r="N28" s="1398"/>
      <c r="O28" s="1398"/>
      <c r="P28" s="588"/>
      <c r="Q28" s="1344"/>
    </row>
    <row r="29" spans="3:17" ht="30" customHeight="1" thickBot="1">
      <c r="C29" s="1398"/>
      <c r="D29" s="1304" t="s">
        <v>26</v>
      </c>
      <c r="E29" s="588"/>
      <c r="F29" s="2746" t="str">
        <f>IF('1) INTRODUCIR DATOS'!F25="","",'1) INTRODUCIR DATOS'!F25)</f>
        <v/>
      </c>
      <c r="G29" s="2746"/>
      <c r="H29" s="588"/>
      <c r="I29" s="588"/>
      <c r="J29" s="1308" t="str">
        <f>IF('1) INTRODUCIR DATOS'!D29="","",'1) INTRODUCIR DATOS'!D29)</f>
        <v>IVA%</v>
      </c>
      <c r="K29" s="2743" t="str">
        <f>IF('1) INTRODUCIR DATOS'!F29="","",'1) INTRODUCIR DATOS'!F29)</f>
        <v/>
      </c>
      <c r="L29" s="2744"/>
      <c r="M29" s="2744"/>
      <c r="N29" s="2744"/>
      <c r="O29" s="2744"/>
      <c r="P29" s="2745"/>
      <c r="Q29" s="1344"/>
    </row>
    <row r="30" spans="3:17" ht="15" customHeight="1">
      <c r="C30" s="1351"/>
      <c r="D30" s="1351"/>
      <c r="E30" s="1351"/>
      <c r="F30" s="1351"/>
      <c r="G30" s="1351"/>
      <c r="H30" s="1351"/>
      <c r="I30" s="1351"/>
      <c r="J30" s="1351"/>
      <c r="K30" s="1351"/>
      <c r="L30" s="1351"/>
      <c r="M30" s="1351"/>
      <c r="N30" s="1351"/>
      <c r="O30" s="1351"/>
      <c r="P30" s="1105"/>
      <c r="Q30" s="1344"/>
    </row>
    <row r="31" spans="3:17" ht="18" customHeight="1">
      <c r="C31" s="1358" t="s">
        <v>89</v>
      </c>
      <c r="D31" s="1162"/>
      <c r="E31" s="1162"/>
      <c r="F31" s="1162"/>
      <c r="G31" s="1162"/>
      <c r="H31" s="1162"/>
      <c r="I31" s="1162"/>
      <c r="J31" s="1162"/>
      <c r="K31" s="1162"/>
      <c r="L31" s="1162"/>
      <c r="M31" s="1162"/>
      <c r="N31" s="1162"/>
      <c r="O31" s="1162"/>
      <c r="P31" s="1162"/>
      <c r="Q31" s="1162"/>
    </row>
    <row r="32" spans="3:17" ht="10.5" customHeight="1">
      <c r="C32" s="1104"/>
      <c r="D32" s="1104"/>
      <c r="E32" s="1104"/>
      <c r="F32" s="1104"/>
      <c r="G32" s="1104"/>
      <c r="H32" s="1104"/>
      <c r="I32" s="1104"/>
      <c r="J32" s="1104"/>
      <c r="K32" s="1104"/>
      <c r="L32" s="1104"/>
      <c r="M32" s="1104"/>
      <c r="N32" s="1104"/>
      <c r="O32" s="1104"/>
      <c r="P32" s="1104"/>
      <c r="Q32" s="1344"/>
    </row>
    <row r="33" spans="2:17" ht="18.75" customHeight="1">
      <c r="C33" s="1322" t="s">
        <v>90</v>
      </c>
      <c r="D33" s="2733" t="str">
        <f>IF('1) INTRODUCIR DATOS'!F48="","",'1) INTRODUCIR DATOS'!F48)</f>
        <v>Renault</v>
      </c>
      <c r="E33" s="2733"/>
      <c r="F33" s="1402" t="s">
        <v>37</v>
      </c>
      <c r="G33" s="2733" t="str">
        <f>IF('1) INTRODUCIR DATOS'!F49="","",'1) INTRODUCIR DATOS'!F49)</f>
        <v>Clio</v>
      </c>
      <c r="H33" s="2733"/>
      <c r="I33" s="2733"/>
      <c r="J33" s="2733"/>
      <c r="K33" s="1397" t="s">
        <v>38</v>
      </c>
      <c r="L33" s="2733" t="str">
        <f>IF('1) INTRODUCIR DATOS'!F50="","",'1) INTRODUCIR DATOS'!F50)</f>
        <v>xxxxxx</v>
      </c>
      <c r="M33" s="2733"/>
      <c r="N33" s="2733"/>
      <c r="O33" s="2733"/>
      <c r="P33" s="2733"/>
      <c r="Q33" s="1344"/>
    </row>
    <row r="34" spans="2:17" ht="12.75" customHeight="1">
      <c r="C34" s="1322"/>
      <c r="D34" s="1322"/>
      <c r="E34" s="1322"/>
      <c r="F34" s="1402"/>
      <c r="G34" s="1322"/>
      <c r="H34" s="1322"/>
      <c r="I34" s="1322"/>
      <c r="J34" s="1322"/>
      <c r="K34" s="1397"/>
      <c r="L34" s="1402"/>
      <c r="M34" s="1402"/>
      <c r="N34" s="1402"/>
      <c r="O34" s="1402"/>
      <c r="P34" s="1402"/>
      <c r="Q34" s="1344"/>
    </row>
    <row r="35" spans="2:17" ht="18.75" customHeight="1">
      <c r="C35" s="1322" t="s">
        <v>91</v>
      </c>
      <c r="D35" s="2733" t="str">
        <f>IF('1) INTRODUCIR DATOS'!F51="","",'1) INTRODUCIR DATOS'!F51)</f>
        <v>xxxxxx</v>
      </c>
      <c r="E35" s="2733"/>
      <c r="F35" s="2733"/>
      <c r="G35" s="1403" t="s">
        <v>39</v>
      </c>
      <c r="H35" s="2733">
        <f>IF('1) INTRODUCIR DATOS'!F52="","",'1) INTRODUCIR DATOS'!F52)</f>
        <v>120</v>
      </c>
      <c r="I35" s="2733"/>
      <c r="J35" s="2741" t="s">
        <v>40</v>
      </c>
      <c r="K35" s="2741"/>
      <c r="L35" s="2727">
        <f>IF('1) INTRODUCIR DATOS'!F53="","",'1) INTRODUCIR DATOS'!F53)</f>
        <v>43658</v>
      </c>
      <c r="M35" s="2727"/>
      <c r="N35" s="2727"/>
      <c r="O35" s="2727"/>
      <c r="P35" s="2727"/>
      <c r="Q35" s="1344"/>
    </row>
    <row r="36" spans="2:17" ht="12.75" customHeight="1">
      <c r="C36" s="1322"/>
      <c r="D36" s="1404"/>
      <c r="E36" s="1404"/>
      <c r="F36" s="1404"/>
      <c r="G36" s="1403"/>
      <c r="H36" s="1405"/>
      <c r="I36" s="1405"/>
      <c r="J36" s="1309"/>
      <c r="K36" s="1309"/>
      <c r="L36" s="1405"/>
      <c r="M36" s="1405"/>
      <c r="N36" s="1405"/>
      <c r="O36" s="1405"/>
      <c r="P36" s="1405"/>
      <c r="Q36" s="1344"/>
    </row>
    <row r="37" spans="2:17" ht="18.75" customHeight="1">
      <c r="C37" s="1396" t="s">
        <v>800</v>
      </c>
      <c r="D37" s="2733" t="str">
        <f>IF('1) INTRODUCIR DATOS'!F54="","",'1) INTRODUCIR DATOS'!F54)</f>
        <v>vf1xxxxxxxxx</v>
      </c>
      <c r="E37" s="2733"/>
      <c r="F37" s="2733"/>
      <c r="G37" s="1403"/>
      <c r="H37" s="1403"/>
      <c r="I37" s="1403"/>
      <c r="J37" s="1403"/>
      <c r="K37" s="1403"/>
      <c r="L37" s="1403"/>
      <c r="M37" s="1403"/>
      <c r="N37" s="1403"/>
      <c r="O37" s="1403"/>
      <c r="P37" s="1403"/>
      <c r="Q37" s="1344"/>
    </row>
    <row r="38" spans="2:17" ht="12.75" customHeight="1">
      <c r="C38" s="1398"/>
      <c r="D38" s="1398"/>
      <c r="E38" s="1398"/>
      <c r="F38" s="1398"/>
      <c r="G38" s="1398"/>
      <c r="H38" s="1398"/>
      <c r="I38" s="1398"/>
      <c r="J38" s="1398"/>
      <c r="K38" s="588"/>
      <c r="L38" s="588"/>
      <c r="M38" s="1398"/>
      <c r="N38" s="1398"/>
      <c r="O38" s="1398"/>
      <c r="P38" s="588"/>
      <c r="Q38" s="1344"/>
    </row>
    <row r="39" spans="2:17" ht="18.75" customHeight="1" thickBot="1">
      <c r="C39" s="1398"/>
      <c r="D39" s="2644" t="s">
        <v>43</v>
      </c>
      <c r="E39" s="2644"/>
      <c r="F39" s="2644"/>
      <c r="G39" s="2644"/>
      <c r="H39" s="2644"/>
      <c r="I39" s="2644"/>
      <c r="J39" s="2644"/>
      <c r="K39" s="2516" t="s">
        <v>42</v>
      </c>
      <c r="L39" s="2516"/>
      <c r="M39" s="2516"/>
      <c r="N39" s="2516"/>
      <c r="O39" s="2516"/>
      <c r="P39" s="2516"/>
      <c r="Q39" s="1344"/>
    </row>
    <row r="40" spans="2:17" ht="30" customHeight="1" thickBot="1">
      <c r="C40" s="880"/>
      <c r="D40" s="2644"/>
      <c r="E40" s="2644"/>
      <c r="F40" s="2644"/>
      <c r="G40" s="2644"/>
      <c r="H40" s="2644"/>
      <c r="I40" s="2644"/>
      <c r="J40" s="2644"/>
      <c r="K40" s="2734">
        <f>IF('1) INTRODUCIR DATOS'!F56="","",'1) INTRODUCIR DATOS'!F56)</f>
        <v>1000</v>
      </c>
      <c r="L40" s="2735"/>
      <c r="M40" s="2735"/>
      <c r="N40" s="2735"/>
      <c r="O40" s="2735"/>
      <c r="P40" s="2736"/>
      <c r="Q40" s="1344"/>
    </row>
    <row r="41" spans="2:17" ht="13.5" customHeight="1">
      <c r="C41" s="880"/>
      <c r="D41" s="2644"/>
      <c r="E41" s="2644"/>
      <c r="F41" s="2644"/>
      <c r="G41" s="2644"/>
      <c r="H41" s="2644"/>
      <c r="I41" s="2644"/>
      <c r="J41" s="2644"/>
      <c r="K41" s="1406"/>
      <c r="L41" s="1406"/>
      <c r="M41" s="1406"/>
      <c r="N41" s="1407"/>
      <c r="O41" s="880"/>
      <c r="P41" s="880"/>
      <c r="Q41" s="1344"/>
    </row>
    <row r="42" spans="2:17" ht="4.9000000000000004" customHeight="1">
      <c r="C42" s="880"/>
      <c r="D42" s="2644"/>
      <c r="E42" s="2644"/>
      <c r="F42" s="2644"/>
      <c r="G42" s="2644"/>
      <c r="H42" s="2644"/>
      <c r="I42" s="2644"/>
      <c r="J42" s="2644"/>
      <c r="K42" s="1406"/>
      <c r="L42" s="1406"/>
      <c r="M42" s="1406"/>
      <c r="N42" s="1407"/>
      <c r="O42" s="880"/>
      <c r="P42" s="880"/>
      <c r="Q42" s="1344"/>
    </row>
    <row r="43" spans="2:17" ht="25.5" customHeight="1">
      <c r="C43" s="880"/>
      <c r="D43" s="1311" t="s">
        <v>44</v>
      </c>
      <c r="E43" s="1303"/>
      <c r="F43" s="1303"/>
      <c r="G43" s="588"/>
      <c r="H43" s="588"/>
      <c r="I43" s="2727">
        <f>IF('1) INTRODUCIR DATOS'!F55="","",'1) INTRODUCIR DATOS'!F55)</f>
        <v>44208</v>
      </c>
      <c r="J43" s="2727"/>
      <c r="K43" s="588"/>
      <c r="L43" s="588"/>
      <c r="M43" s="588"/>
      <c r="N43" s="588"/>
      <c r="O43" s="588"/>
      <c r="P43" s="588"/>
      <c r="Q43" s="1344"/>
    </row>
    <row r="44" spans="2:17" ht="4.9000000000000004" customHeight="1">
      <c r="B44" s="121"/>
      <c r="C44" s="1346"/>
      <c r="D44" s="1349"/>
      <c r="E44" s="1350"/>
      <c r="F44" s="1350"/>
      <c r="G44" s="1350"/>
      <c r="H44" s="1347"/>
      <c r="I44" s="1347"/>
      <c r="J44" s="1347"/>
      <c r="K44" s="1353"/>
      <c r="L44" s="1353"/>
      <c r="M44" s="1353"/>
      <c r="N44" s="1354"/>
      <c r="O44" s="1350"/>
      <c r="P44" s="1350"/>
      <c r="Q44" s="1344"/>
    </row>
    <row r="45" spans="2:17" ht="17.25" customHeight="1">
      <c r="C45" s="1358" t="s">
        <v>92</v>
      </c>
      <c r="D45" s="1162"/>
      <c r="E45" s="1162"/>
      <c r="F45" s="1162"/>
      <c r="G45" s="1162"/>
      <c r="H45" s="1162"/>
      <c r="I45" s="1162"/>
      <c r="J45" s="1162"/>
      <c r="K45" s="1162"/>
      <c r="L45" s="1162"/>
      <c r="M45" s="1162"/>
      <c r="N45" s="1162"/>
      <c r="O45" s="1162"/>
      <c r="P45" s="1162"/>
      <c r="Q45" s="1162"/>
    </row>
    <row r="46" spans="2:17" ht="4.9000000000000004" customHeight="1" thickBot="1">
      <c r="C46" s="1104"/>
      <c r="D46" s="1104"/>
      <c r="E46" s="1104"/>
      <c r="F46" s="1104"/>
      <c r="G46" s="1104"/>
      <c r="H46" s="1104"/>
      <c r="I46" s="1104"/>
      <c r="J46" s="1104"/>
      <c r="K46" s="1104"/>
      <c r="L46" s="1104"/>
      <c r="M46" s="1104"/>
      <c r="N46" s="1104"/>
      <c r="O46" s="1104"/>
      <c r="P46" s="1104"/>
      <c r="Q46" s="1344"/>
    </row>
    <row r="47" spans="2:17" ht="17.25" customHeight="1" thickBot="1">
      <c r="C47" s="1105"/>
      <c r="D47" s="1408" t="s">
        <v>93</v>
      </c>
      <c r="E47" s="1409"/>
      <c r="F47" s="1409"/>
      <c r="G47" s="1409"/>
      <c r="H47" s="1409"/>
      <c r="I47" s="1409"/>
      <c r="J47" s="1409"/>
      <c r="K47" s="1400"/>
      <c r="L47" s="1410"/>
      <c r="M47" s="1400"/>
      <c r="N47" s="1400"/>
      <c r="O47" s="588"/>
      <c r="P47" s="1400"/>
      <c r="Q47" s="1344"/>
    </row>
    <row r="48" spans="2:17" ht="4.9000000000000004" customHeight="1" thickBot="1">
      <c r="C48" s="1105"/>
      <c r="D48" s="1408"/>
      <c r="E48" s="1409"/>
      <c r="F48" s="1409"/>
      <c r="G48" s="1409"/>
      <c r="H48" s="1409"/>
      <c r="I48" s="1409"/>
      <c r="J48" s="1409"/>
      <c r="K48" s="1400"/>
      <c r="L48" s="1400"/>
      <c r="M48" s="1400"/>
      <c r="N48" s="1400"/>
      <c r="O48" s="1400"/>
      <c r="P48" s="1400"/>
      <c r="Q48" s="1344"/>
    </row>
    <row r="49" spans="3:17" ht="17.25" customHeight="1" thickBot="1">
      <c r="C49" s="1105"/>
      <c r="D49" s="2649" t="s">
        <v>94</v>
      </c>
      <c r="E49" s="2649"/>
      <c r="F49" s="2649"/>
      <c r="G49" s="2649"/>
      <c r="H49" s="2649"/>
      <c r="I49" s="2649"/>
      <c r="J49" s="2649"/>
      <c r="K49" s="1400"/>
      <c r="L49" s="1410"/>
      <c r="M49" s="1400"/>
      <c r="N49" s="1400"/>
      <c r="O49" s="588"/>
      <c r="P49" s="1400"/>
      <c r="Q49" s="1344"/>
    </row>
    <row r="50" spans="3:17" ht="18" customHeight="1">
      <c r="C50" s="1105"/>
      <c r="D50" s="2649"/>
      <c r="E50" s="2649"/>
      <c r="F50" s="2649"/>
      <c r="G50" s="2649"/>
      <c r="H50" s="2649"/>
      <c r="I50" s="2649"/>
      <c r="J50" s="2649"/>
      <c r="K50" s="1400"/>
      <c r="L50" s="1400"/>
      <c r="M50" s="1400"/>
      <c r="N50" s="1400"/>
      <c r="O50" s="1400"/>
      <c r="P50" s="1400"/>
      <c r="Q50" s="1344"/>
    </row>
    <row r="51" spans="3:17" ht="4.9000000000000004" customHeight="1" thickBot="1">
      <c r="C51" s="1105"/>
      <c r="D51" s="1404"/>
      <c r="E51" s="1404"/>
      <c r="F51" s="1404"/>
      <c r="G51" s="1404"/>
      <c r="H51" s="1404"/>
      <c r="I51" s="1404"/>
      <c r="J51" s="1404"/>
      <c r="K51" s="1400"/>
      <c r="L51" s="1400"/>
      <c r="M51" s="1400"/>
      <c r="N51" s="1400"/>
      <c r="O51" s="1400"/>
      <c r="P51" s="1400"/>
      <c r="Q51" s="1344"/>
    </row>
    <row r="52" spans="3:17" ht="17.25" customHeight="1" thickBot="1">
      <c r="C52" s="1105"/>
      <c r="D52" s="1408" t="s">
        <v>115</v>
      </c>
      <c r="E52" s="1409"/>
      <c r="F52" s="1409"/>
      <c r="G52" s="1409"/>
      <c r="H52" s="1409"/>
      <c r="I52" s="1409"/>
      <c r="J52" s="1409"/>
      <c r="K52" s="1400"/>
      <c r="L52" s="1410"/>
      <c r="M52" s="1400"/>
      <c r="N52" s="1400"/>
      <c r="O52" s="588"/>
      <c r="P52" s="1400"/>
      <c r="Q52" s="1344"/>
    </row>
    <row r="53" spans="3:17" ht="4.9000000000000004" customHeight="1" thickBot="1">
      <c r="C53" s="1352"/>
      <c r="D53" s="740"/>
      <c r="E53" s="1403"/>
      <c r="F53" s="1403"/>
      <c r="G53" s="1403"/>
      <c r="H53" s="1403"/>
      <c r="I53" s="1403"/>
      <c r="J53" s="1403"/>
      <c r="K53" s="1411"/>
      <c r="L53" s="1411"/>
      <c r="M53" s="1411"/>
      <c r="N53" s="1411"/>
      <c r="O53" s="1411"/>
      <c r="P53" s="1411"/>
      <c r="Q53" s="1344"/>
    </row>
    <row r="54" spans="3:17" ht="30" customHeight="1" thickBot="1">
      <c r="C54" s="1352"/>
      <c r="D54" s="740"/>
      <c r="E54" s="1403"/>
      <c r="F54" s="2684" t="s">
        <v>75</v>
      </c>
      <c r="G54" s="2684"/>
      <c r="H54" s="2684"/>
      <c r="I54" s="2684"/>
      <c r="J54" s="2684"/>
      <c r="K54" s="2734">
        <f>IF('1) INTRODUCIR DATOS'!F43="","",'1) INTRODUCIR DATOS'!F43)</f>
        <v>0</v>
      </c>
      <c r="L54" s="2735"/>
      <c r="M54" s="2735"/>
      <c r="N54" s="2735"/>
      <c r="O54" s="2735"/>
      <c r="P54" s="2736"/>
      <c r="Q54" s="1344"/>
    </row>
    <row r="55" spans="3:17" ht="4.9000000000000004" customHeight="1">
      <c r="C55" s="1355"/>
      <c r="D55" s="1166"/>
      <c r="E55" s="1412"/>
      <c r="F55" s="1413"/>
      <c r="G55" s="1413"/>
      <c r="H55" s="1413"/>
      <c r="I55" s="1413"/>
      <c r="J55" s="1413"/>
      <c r="K55" s="1414"/>
      <c r="L55" s="1414"/>
      <c r="M55" s="1414"/>
      <c r="N55" s="1414"/>
      <c r="O55" s="1414"/>
      <c r="P55" s="1414"/>
      <c r="Q55" s="1344"/>
    </row>
    <row r="56" spans="3:17" ht="24.4" customHeight="1">
      <c r="C56" s="1352"/>
      <c r="D56" s="2761" t="s">
        <v>970</v>
      </c>
      <c r="E56" s="2761"/>
      <c r="F56" s="2761"/>
      <c r="G56" s="2761"/>
      <c r="H56" s="2761"/>
      <c r="I56" s="2761"/>
      <c r="J56" s="2761"/>
      <c r="K56" s="2761"/>
      <c r="L56" s="2761"/>
      <c r="M56" s="2761"/>
      <c r="N56" s="2761"/>
      <c r="O56" s="2761"/>
      <c r="P56" s="880"/>
      <c r="Q56" s="1344"/>
    </row>
    <row r="57" spans="3:17" ht="34.5" customHeight="1">
      <c r="C57" s="1348"/>
      <c r="D57" s="2761"/>
      <c r="E57" s="2761"/>
      <c r="F57" s="2761"/>
      <c r="G57" s="2761"/>
      <c r="H57" s="2761"/>
      <c r="I57" s="2761"/>
      <c r="J57" s="2761"/>
      <c r="K57" s="2761"/>
      <c r="L57" s="2761"/>
      <c r="M57" s="2761"/>
      <c r="N57" s="2761"/>
      <c r="O57" s="2761"/>
      <c r="P57" s="880"/>
      <c r="Q57" s="1344"/>
    </row>
    <row r="58" spans="3:17" ht="5.25" customHeight="1">
      <c r="C58" s="1356"/>
      <c r="D58" s="2761"/>
      <c r="E58" s="2761"/>
      <c r="F58" s="2761"/>
      <c r="G58" s="2761"/>
      <c r="H58" s="2761"/>
      <c r="I58" s="2761"/>
      <c r="J58" s="2761"/>
      <c r="K58" s="2761"/>
      <c r="L58" s="2761"/>
      <c r="M58" s="2761"/>
      <c r="N58" s="2761"/>
      <c r="O58" s="2761"/>
      <c r="P58" s="1415"/>
      <c r="Q58" s="1344"/>
    </row>
    <row r="59" spans="3:17" ht="15.75" customHeight="1">
      <c r="C59" s="1364" t="s">
        <v>96</v>
      </c>
      <c r="D59" s="2726" t="s">
        <v>173</v>
      </c>
      <c r="E59" s="2726"/>
      <c r="F59" s="2726"/>
      <c r="G59" s="2726"/>
      <c r="H59" s="1405" t="s">
        <v>97</v>
      </c>
      <c r="I59" s="1379">
        <v>3</v>
      </c>
      <c r="J59" s="1405" t="s">
        <v>98</v>
      </c>
      <c r="K59" s="2726" t="s">
        <v>174</v>
      </c>
      <c r="L59" s="2726"/>
      <c r="M59" s="2726"/>
      <c r="N59" s="1404" t="s">
        <v>98</v>
      </c>
      <c r="O59" s="2726">
        <v>2021</v>
      </c>
      <c r="P59" s="2726"/>
      <c r="Q59" s="1344"/>
    </row>
    <row r="60" spans="3:17" ht="15" customHeight="1">
      <c r="C60" s="1365"/>
      <c r="D60" s="1416"/>
      <c r="E60" s="1416"/>
      <c r="F60" s="1416"/>
      <c r="G60" s="1416"/>
      <c r="H60" s="1416"/>
      <c r="I60" s="1416"/>
      <c r="J60" s="1416"/>
      <c r="K60" s="1416"/>
      <c r="L60" s="1416"/>
      <c r="M60" s="1416"/>
      <c r="N60" s="1416"/>
      <c r="O60" s="1416"/>
      <c r="P60" s="1416"/>
      <c r="Q60" s="1344"/>
    </row>
    <row r="61" spans="3:17" ht="18.75" customHeight="1">
      <c r="C61" s="1365"/>
      <c r="D61" s="2741" t="s">
        <v>99</v>
      </c>
      <c r="E61" s="2741"/>
      <c r="F61" s="2741"/>
      <c r="G61" s="2741"/>
      <c r="H61" s="1408"/>
      <c r="I61" s="2742" t="s">
        <v>100</v>
      </c>
      <c r="J61" s="2742"/>
      <c r="K61" s="2742"/>
      <c r="L61" s="2742"/>
      <c r="M61" s="2742"/>
      <c r="N61" s="2742"/>
      <c r="O61" s="2742"/>
      <c r="P61" s="2742"/>
      <c r="Q61" s="1344"/>
    </row>
    <row r="62" spans="3:17" ht="60.75" customHeight="1">
      <c r="C62" s="1357"/>
      <c r="D62" s="2738"/>
      <c r="E62" s="2739"/>
      <c r="F62" s="2739"/>
      <c r="G62" s="2740"/>
      <c r="H62" s="1357"/>
      <c r="I62" s="2738"/>
      <c r="J62" s="2739"/>
      <c r="K62" s="2739"/>
      <c r="L62" s="2739"/>
      <c r="M62" s="2739"/>
      <c r="N62" s="2739"/>
      <c r="O62" s="2739"/>
      <c r="P62" s="2740"/>
      <c r="Q62" s="1344"/>
    </row>
    <row r="63" spans="3:17" ht="12" customHeight="1">
      <c r="C63" s="743"/>
      <c r="D63" s="991"/>
      <c r="E63" s="991"/>
      <c r="F63" s="991"/>
      <c r="G63" s="991"/>
      <c r="H63" s="991"/>
      <c r="I63" s="991"/>
      <c r="J63" s="991"/>
      <c r="K63" s="991"/>
      <c r="L63" s="991"/>
      <c r="M63" s="991"/>
      <c r="N63" s="991"/>
      <c r="O63" s="991"/>
      <c r="P63" s="991"/>
      <c r="Q63" s="25"/>
    </row>
    <row r="64" spans="3:17" ht="19.149999999999999" customHeight="1">
      <c r="C64" s="2737"/>
      <c r="D64" s="2737"/>
      <c r="E64" s="2737"/>
      <c r="F64" s="2737"/>
      <c r="G64" s="2737"/>
      <c r="H64" s="2737"/>
      <c r="I64" s="2737"/>
      <c r="J64" s="2737"/>
      <c r="K64" s="2737"/>
      <c r="L64" s="2737"/>
      <c r="M64" s="2737"/>
      <c r="N64" s="2737"/>
      <c r="O64" s="2737"/>
      <c r="P64" s="2737"/>
      <c r="Q64" s="25"/>
    </row>
    <row r="65" spans="2:18" ht="19.149999999999999" customHeight="1">
      <c r="C65" s="2737"/>
      <c r="D65" s="2737"/>
      <c r="E65" s="2737"/>
      <c r="F65" s="2737"/>
      <c r="G65" s="2737"/>
      <c r="H65" s="2737"/>
      <c r="I65" s="2737"/>
      <c r="J65" s="2737"/>
      <c r="K65" s="2737"/>
      <c r="L65" s="2737"/>
      <c r="M65" s="2737"/>
      <c r="N65" s="2737"/>
      <c r="O65" s="2737"/>
      <c r="P65" s="2737"/>
      <c r="Q65" s="25"/>
    </row>
    <row r="66" spans="2:18" ht="99" customHeight="1">
      <c r="C66" s="2737"/>
      <c r="D66" s="2737"/>
      <c r="E66" s="2737"/>
      <c r="F66" s="2737"/>
      <c r="G66" s="2737"/>
      <c r="H66" s="2737"/>
      <c r="I66" s="2737"/>
      <c r="J66" s="2737"/>
      <c r="K66" s="2737"/>
      <c r="L66" s="2737"/>
      <c r="M66" s="2737"/>
      <c r="N66" s="2737"/>
      <c r="O66" s="2737"/>
      <c r="P66" s="2737"/>
      <c r="Q66" s="25"/>
    </row>
    <row r="67" spans="2:18" ht="18.75" customHeight="1">
      <c r="J67" s="645"/>
      <c r="K67" s="645"/>
      <c r="L67" s="645"/>
      <c r="M67" s="645"/>
      <c r="N67" s="645"/>
      <c r="O67" s="645"/>
      <c r="P67" s="645"/>
      <c r="Q67" s="645"/>
      <c r="R67" s="25"/>
    </row>
    <row r="68" spans="2:18" ht="72" customHeight="1">
      <c r="C68" s="2728" t="s">
        <v>977</v>
      </c>
      <c r="D68" s="2728"/>
      <c r="E68" s="2728"/>
      <c r="F68" s="2728"/>
      <c r="G68" s="2728"/>
      <c r="H68" s="2728"/>
      <c r="I68" s="2728"/>
      <c r="J68" s="2728"/>
      <c r="K68" s="2728"/>
      <c r="L68" s="2728"/>
      <c r="M68" s="2728"/>
      <c r="N68" s="2728"/>
      <c r="O68" s="2728"/>
      <c r="P68" s="2728"/>
      <c r="Q68" s="2728"/>
      <c r="R68" s="25"/>
    </row>
    <row r="69" spans="2:18" ht="0.75" customHeight="1">
      <c r="B69" s="145"/>
      <c r="C69" s="980"/>
      <c r="D69" s="981"/>
      <c r="E69" s="981"/>
      <c r="F69" s="981"/>
      <c r="G69" s="981"/>
      <c r="H69" s="981"/>
      <c r="I69" s="1102" t="s">
        <v>797</v>
      </c>
      <c r="J69" s="1102"/>
      <c r="K69" s="1102"/>
      <c r="L69" s="1102"/>
      <c r="M69" s="1102"/>
      <c r="N69" s="1102"/>
      <c r="O69" s="1102"/>
      <c r="P69" s="1102"/>
      <c r="Q69" s="1102"/>
      <c r="R69" s="25"/>
    </row>
    <row r="70" spans="2:18" ht="10.5" customHeight="1">
      <c r="C70" s="2729" t="s">
        <v>991</v>
      </c>
      <c r="D70" s="2729"/>
      <c r="E70" s="2729"/>
      <c r="F70" s="2729"/>
      <c r="G70" s="2729"/>
      <c r="H70" s="981"/>
      <c r="I70" s="2729" t="s">
        <v>990</v>
      </c>
      <c r="J70" s="2729"/>
      <c r="K70" s="2729"/>
      <c r="L70" s="2729"/>
      <c r="M70" s="2729"/>
      <c r="N70" s="2729"/>
      <c r="O70" s="2729"/>
      <c r="P70" s="2729"/>
      <c r="Q70" s="2729"/>
      <c r="R70" s="25"/>
    </row>
    <row r="71" spans="2:18" ht="24.75" customHeight="1">
      <c r="C71" s="2729"/>
      <c r="D71" s="2729"/>
      <c r="E71" s="2729"/>
      <c r="F71" s="2729"/>
      <c r="G71" s="2729"/>
      <c r="H71" s="981"/>
      <c r="I71" s="2729"/>
      <c r="J71" s="2729"/>
      <c r="K71" s="2729"/>
      <c r="L71" s="2729"/>
      <c r="M71" s="2729"/>
      <c r="N71" s="2729"/>
      <c r="O71" s="2729"/>
      <c r="P71" s="2729"/>
      <c r="Q71" s="2729"/>
      <c r="R71" s="25"/>
    </row>
    <row r="72" spans="2:18" ht="23.25" customHeight="1">
      <c r="C72" s="2729"/>
      <c r="D72" s="2729"/>
      <c r="E72" s="2729"/>
      <c r="F72" s="2729"/>
      <c r="G72" s="2729"/>
      <c r="H72" s="981"/>
      <c r="I72" s="2729"/>
      <c r="J72" s="2729"/>
      <c r="K72" s="2729"/>
      <c r="L72" s="2729"/>
      <c r="M72" s="2729"/>
      <c r="N72" s="2729"/>
      <c r="O72" s="2729"/>
      <c r="P72" s="2729"/>
      <c r="Q72" s="2729"/>
      <c r="R72" s="25"/>
    </row>
    <row r="73" spans="2:18" ht="9.75" customHeight="1">
      <c r="C73" s="2729"/>
      <c r="D73" s="2729"/>
      <c r="E73" s="2729"/>
      <c r="F73" s="2729"/>
      <c r="G73" s="2729"/>
      <c r="H73" s="981"/>
      <c r="I73" s="2729"/>
      <c r="J73" s="2729"/>
      <c r="K73" s="2729"/>
      <c r="L73" s="2729"/>
      <c r="M73" s="2729"/>
      <c r="N73" s="2729"/>
      <c r="O73" s="2729"/>
      <c r="P73" s="2729"/>
      <c r="Q73" s="2729"/>
      <c r="R73" s="25"/>
    </row>
    <row r="74" spans="2:18" ht="23.25" customHeight="1">
      <c r="C74" s="2729"/>
      <c r="D74" s="2729"/>
      <c r="E74" s="2729"/>
      <c r="F74" s="2729"/>
      <c r="G74" s="2729"/>
      <c r="H74" s="981"/>
      <c r="I74" s="2729"/>
      <c r="J74" s="2729"/>
      <c r="K74" s="2729"/>
      <c r="L74" s="2729"/>
      <c r="M74" s="2729"/>
      <c r="N74" s="2729"/>
      <c r="O74" s="2729"/>
      <c r="P74" s="2729"/>
      <c r="Q74" s="2729"/>
      <c r="R74" s="25"/>
    </row>
    <row r="75" spans="2:18" ht="9.75" customHeight="1">
      <c r="C75" s="2729"/>
      <c r="D75" s="2729"/>
      <c r="E75" s="2729"/>
      <c r="F75" s="2729"/>
      <c r="G75" s="2729"/>
      <c r="H75" s="981"/>
      <c r="I75" s="2729"/>
      <c r="J75" s="2729"/>
      <c r="K75" s="2729"/>
      <c r="L75" s="2729"/>
      <c r="M75" s="2729"/>
      <c r="N75" s="2729"/>
      <c r="O75" s="2729"/>
      <c r="P75" s="2729"/>
      <c r="Q75" s="2729"/>
      <c r="R75" s="25"/>
    </row>
    <row r="76" spans="2:18" ht="23.25" customHeight="1">
      <c r="C76" s="2729"/>
      <c r="D76" s="2729"/>
      <c r="E76" s="2729"/>
      <c r="F76" s="2729"/>
      <c r="G76" s="2729"/>
      <c r="H76" s="981"/>
      <c r="I76" s="2729"/>
      <c r="J76" s="2729"/>
      <c r="K76" s="2729"/>
      <c r="L76" s="2729"/>
      <c r="M76" s="2729"/>
      <c r="N76" s="2729"/>
      <c r="O76" s="2729"/>
      <c r="P76" s="2729"/>
      <c r="Q76" s="2729"/>
      <c r="R76" s="25"/>
    </row>
    <row r="77" spans="2:18" ht="9.75" customHeight="1">
      <c r="C77" s="2729"/>
      <c r="D77" s="2729"/>
      <c r="E77" s="2729"/>
      <c r="F77" s="2729"/>
      <c r="G77" s="2729"/>
      <c r="H77" s="981"/>
      <c r="I77" s="2729"/>
      <c r="J77" s="2729"/>
      <c r="K77" s="2729"/>
      <c r="L77" s="2729"/>
      <c r="M77" s="2729"/>
      <c r="N77" s="2729"/>
      <c r="O77" s="2729"/>
      <c r="P77" s="2729"/>
      <c r="Q77" s="2729"/>
      <c r="R77" s="25"/>
    </row>
    <row r="78" spans="2:18" ht="23.25" customHeight="1">
      <c r="C78" s="2729"/>
      <c r="D78" s="2729"/>
      <c r="E78" s="2729"/>
      <c r="F78" s="2729"/>
      <c r="G78" s="2729"/>
      <c r="H78" s="981"/>
      <c r="I78" s="2729"/>
      <c r="J78" s="2729"/>
      <c r="K78" s="2729"/>
      <c r="L78" s="2729"/>
      <c r="M78" s="2729"/>
      <c r="N78" s="2729"/>
      <c r="O78" s="2729"/>
      <c r="P78" s="2729"/>
      <c r="Q78" s="2729"/>
      <c r="R78" s="25"/>
    </row>
    <row r="79" spans="2:18" ht="9.75" customHeight="1">
      <c r="C79" s="2729"/>
      <c r="D79" s="2729"/>
      <c r="E79" s="2729"/>
      <c r="F79" s="2729"/>
      <c r="G79" s="2729"/>
      <c r="H79" s="981"/>
      <c r="I79" s="2729"/>
      <c r="J79" s="2729"/>
      <c r="K79" s="2729"/>
      <c r="L79" s="2729"/>
      <c r="M79" s="2729"/>
      <c r="N79" s="2729"/>
      <c r="O79" s="2729"/>
      <c r="P79" s="2729"/>
      <c r="Q79" s="2729"/>
      <c r="R79" s="25"/>
    </row>
    <row r="80" spans="2:18" ht="23.25" customHeight="1">
      <c r="C80" s="2729"/>
      <c r="D80" s="2729"/>
      <c r="E80" s="2729"/>
      <c r="F80" s="2729"/>
      <c r="G80" s="2729"/>
      <c r="H80" s="981"/>
      <c r="I80" s="2729"/>
      <c r="J80" s="2729"/>
      <c r="K80" s="2729"/>
      <c r="L80" s="2729"/>
      <c r="M80" s="2729"/>
      <c r="N80" s="2729"/>
      <c r="O80" s="2729"/>
      <c r="P80" s="2729"/>
      <c r="Q80" s="2729"/>
      <c r="R80" s="25"/>
    </row>
    <row r="81" spans="3:18" ht="27" customHeight="1">
      <c r="C81" s="2729"/>
      <c r="D81" s="2729"/>
      <c r="E81" s="2729"/>
      <c r="F81" s="2729"/>
      <c r="G81" s="2729"/>
      <c r="H81" s="981"/>
      <c r="I81" s="2729"/>
      <c r="J81" s="2729"/>
      <c r="K81" s="2729"/>
      <c r="L81" s="2729"/>
      <c r="M81" s="2729"/>
      <c r="N81" s="2729"/>
      <c r="O81" s="2729"/>
      <c r="P81" s="2729"/>
      <c r="Q81" s="2729"/>
      <c r="R81" s="25"/>
    </row>
    <row r="82" spans="3:18" ht="229.5" customHeight="1">
      <c r="C82" s="2729"/>
      <c r="D82" s="2729"/>
      <c r="E82" s="2729"/>
      <c r="F82" s="2729"/>
      <c r="G82" s="2729"/>
      <c r="H82" s="981"/>
      <c r="I82" s="2729"/>
      <c r="J82" s="2729"/>
      <c r="K82" s="2729"/>
      <c r="L82" s="2729"/>
      <c r="M82" s="2729"/>
      <c r="N82" s="2729"/>
      <c r="O82" s="2729"/>
      <c r="P82" s="2729"/>
      <c r="Q82" s="2729"/>
      <c r="R82" s="25"/>
    </row>
    <row r="83" spans="3:18" ht="12.75" customHeight="1">
      <c r="C83" s="2729"/>
      <c r="D83" s="2729"/>
      <c r="E83" s="2729"/>
      <c r="F83" s="2729"/>
      <c r="G83" s="2729"/>
      <c r="H83" s="981"/>
      <c r="I83" s="2729"/>
      <c r="J83" s="2729"/>
      <c r="K83" s="2729"/>
      <c r="L83" s="2729"/>
      <c r="M83" s="2729"/>
      <c r="N83" s="2729"/>
      <c r="O83" s="2729"/>
      <c r="P83" s="2729"/>
      <c r="Q83" s="2729"/>
      <c r="R83" s="25"/>
    </row>
    <row r="84" spans="3:18" ht="18.75" customHeight="1">
      <c r="C84" s="2729"/>
      <c r="D84" s="2729"/>
      <c r="E84" s="2729"/>
      <c r="F84" s="2729"/>
      <c r="G84" s="2729"/>
      <c r="H84" s="981"/>
      <c r="I84" s="2729"/>
      <c r="J84" s="2729"/>
      <c r="K84" s="2729"/>
      <c r="L84" s="2729"/>
      <c r="M84" s="2729"/>
      <c r="N84" s="2729"/>
      <c r="O84" s="2729"/>
      <c r="P84" s="2729"/>
      <c r="Q84" s="2729"/>
      <c r="R84" s="25"/>
    </row>
    <row r="85" spans="3:18" ht="18" customHeight="1">
      <c r="C85" s="2729"/>
      <c r="D85" s="2729"/>
      <c r="E85" s="2729"/>
      <c r="F85" s="2729"/>
      <c r="G85" s="2729"/>
      <c r="H85" s="981"/>
      <c r="I85" s="2729"/>
      <c r="J85" s="2729"/>
      <c r="K85" s="2729"/>
      <c r="L85" s="2729"/>
      <c r="M85" s="2729"/>
      <c r="N85" s="2729"/>
      <c r="O85" s="2729"/>
      <c r="P85" s="2729"/>
      <c r="Q85" s="2729"/>
      <c r="R85" s="25"/>
    </row>
    <row r="86" spans="3:18" ht="18.75" customHeight="1">
      <c r="C86" s="2729"/>
      <c r="D86" s="2729"/>
      <c r="E86" s="2729"/>
      <c r="F86" s="2729"/>
      <c r="G86" s="2729"/>
      <c r="H86" s="981"/>
      <c r="I86" s="2729"/>
      <c r="J86" s="2729"/>
      <c r="K86" s="2729"/>
      <c r="L86" s="2729"/>
      <c r="M86" s="2729"/>
      <c r="N86" s="2729"/>
      <c r="O86" s="2729"/>
      <c r="P86" s="2729"/>
      <c r="Q86" s="2729"/>
      <c r="R86" s="25"/>
    </row>
    <row r="87" spans="3:18" ht="18" customHeight="1">
      <c r="C87" s="2729"/>
      <c r="D87" s="2729"/>
      <c r="E87" s="2729"/>
      <c r="F87" s="2729"/>
      <c r="G87" s="2729"/>
      <c r="H87" s="981"/>
      <c r="I87" s="2729"/>
      <c r="J87" s="2729"/>
      <c r="K87" s="2729"/>
      <c r="L87" s="2729"/>
      <c r="M87" s="2729"/>
      <c r="N87" s="2729"/>
      <c r="O87" s="2729"/>
      <c r="P87" s="2729"/>
      <c r="Q87" s="2729"/>
      <c r="R87" s="25"/>
    </row>
    <row r="88" spans="3:18" ht="18.75" customHeight="1">
      <c r="C88" s="2729"/>
      <c r="D88" s="2729"/>
      <c r="E88" s="2729"/>
      <c r="F88" s="2729"/>
      <c r="G88" s="2729"/>
      <c r="H88" s="981"/>
      <c r="I88" s="2729"/>
      <c r="J88" s="2729"/>
      <c r="K88" s="2729"/>
      <c r="L88" s="2729"/>
      <c r="M88" s="2729"/>
      <c r="N88" s="2729"/>
      <c r="O88" s="2729"/>
      <c r="P88" s="2729"/>
      <c r="Q88" s="2729"/>
      <c r="R88" s="25"/>
    </row>
    <row r="89" spans="3:18" ht="18" customHeight="1">
      <c r="C89" s="2729"/>
      <c r="D89" s="2729"/>
      <c r="E89" s="2729"/>
      <c r="F89" s="2729"/>
      <c r="G89" s="2729"/>
      <c r="H89" s="981"/>
      <c r="I89" s="2729"/>
      <c r="J89" s="2729"/>
      <c r="K89" s="2729"/>
      <c r="L89" s="2729"/>
      <c r="M89" s="2729"/>
      <c r="N89" s="2729"/>
      <c r="O89" s="2729"/>
      <c r="P89" s="2729"/>
      <c r="Q89" s="2729"/>
      <c r="R89" s="25"/>
    </row>
    <row r="90" spans="3:18" ht="18.75" customHeight="1">
      <c r="C90" s="2729"/>
      <c r="D90" s="2729"/>
      <c r="E90" s="2729"/>
      <c r="F90" s="2729"/>
      <c r="G90" s="2729"/>
      <c r="H90" s="981"/>
      <c r="I90" s="2729"/>
      <c r="J90" s="2729"/>
      <c r="K90" s="2729"/>
      <c r="L90" s="2729"/>
      <c r="M90" s="2729"/>
      <c r="N90" s="2729"/>
      <c r="O90" s="2729"/>
      <c r="P90" s="2729"/>
      <c r="Q90" s="2729"/>
      <c r="R90" s="25"/>
    </row>
    <row r="91" spans="3:18" ht="18" customHeight="1">
      <c r="C91" s="2729"/>
      <c r="D91" s="2729"/>
      <c r="E91" s="2729"/>
      <c r="F91" s="2729"/>
      <c r="G91" s="2729"/>
      <c r="H91" s="981"/>
      <c r="I91" s="2729"/>
      <c r="J91" s="2729"/>
      <c r="K91" s="2729"/>
      <c r="L91" s="2729"/>
      <c r="M91" s="2729"/>
      <c r="N91" s="2729"/>
      <c r="O91" s="2729"/>
      <c r="P91" s="2729"/>
      <c r="Q91" s="2729"/>
      <c r="R91" s="25"/>
    </row>
    <row r="92" spans="3:18" ht="18.75" customHeight="1">
      <c r="C92" s="2729"/>
      <c r="D92" s="2729"/>
      <c r="E92" s="2729"/>
      <c r="F92" s="2729"/>
      <c r="G92" s="2729"/>
      <c r="H92" s="981"/>
      <c r="I92" s="2729"/>
      <c r="J92" s="2729"/>
      <c r="K92" s="2729"/>
      <c r="L92" s="2729"/>
      <c r="M92" s="2729"/>
      <c r="N92" s="2729"/>
      <c r="O92" s="2729"/>
      <c r="P92" s="2729"/>
      <c r="Q92" s="2729"/>
      <c r="R92" s="25"/>
    </row>
    <row r="93" spans="3:18" ht="18" customHeight="1">
      <c r="C93" s="2729"/>
      <c r="D93" s="2729"/>
      <c r="E93" s="2729"/>
      <c r="F93" s="2729"/>
      <c r="G93" s="2729"/>
      <c r="H93" s="981"/>
      <c r="I93" s="2729"/>
      <c r="J93" s="2729"/>
      <c r="K93" s="2729"/>
      <c r="L93" s="2729"/>
      <c r="M93" s="2729"/>
      <c r="N93" s="2729"/>
      <c r="O93" s="2729"/>
      <c r="P93" s="2729"/>
      <c r="Q93" s="2729"/>
      <c r="R93" s="25"/>
    </row>
    <row r="94" spans="3:18" ht="46.5">
      <c r="C94" s="2729"/>
      <c r="D94" s="2729"/>
      <c r="E94" s="2729"/>
      <c r="F94" s="2729"/>
      <c r="G94" s="2729"/>
      <c r="H94" s="981"/>
      <c r="I94" s="2729"/>
      <c r="J94" s="2729"/>
      <c r="K94" s="2729"/>
      <c r="L94" s="2729"/>
      <c r="M94" s="2729"/>
      <c r="N94" s="2729"/>
      <c r="O94" s="2729"/>
      <c r="P94" s="2729"/>
      <c r="Q94" s="2729"/>
      <c r="R94" s="25"/>
    </row>
    <row r="95" spans="3:18" ht="18.75" customHeight="1">
      <c r="C95" s="2729"/>
      <c r="D95" s="2729"/>
      <c r="E95" s="2729"/>
      <c r="F95" s="2729"/>
      <c r="G95" s="2729"/>
      <c r="H95" s="981"/>
      <c r="I95" s="2729"/>
      <c r="J95" s="2729"/>
      <c r="K95" s="2729"/>
      <c r="L95" s="2729"/>
      <c r="M95" s="2729"/>
      <c r="N95" s="2729"/>
      <c r="O95" s="2729"/>
      <c r="P95" s="2729"/>
      <c r="Q95" s="2729"/>
      <c r="R95" s="25"/>
    </row>
    <row r="96" spans="3:18" ht="18.75" customHeight="1">
      <c r="C96" s="2729"/>
      <c r="D96" s="2729"/>
      <c r="E96" s="2729"/>
      <c r="F96" s="2729"/>
      <c r="G96" s="2729"/>
      <c r="H96" s="981"/>
      <c r="I96" s="2729"/>
      <c r="J96" s="2729"/>
      <c r="K96" s="2729"/>
      <c r="L96" s="2729"/>
      <c r="M96" s="2729"/>
      <c r="N96" s="2729"/>
      <c r="O96" s="2729"/>
      <c r="P96" s="2729"/>
      <c r="Q96" s="2729"/>
      <c r="R96" s="25"/>
    </row>
    <row r="97" spans="2:18" ht="30" customHeight="1">
      <c r="C97" s="2730"/>
      <c r="D97" s="2730"/>
      <c r="E97" s="2730"/>
      <c r="F97" s="2730"/>
      <c r="G97" s="2730"/>
      <c r="H97" s="1302"/>
      <c r="I97" s="2730"/>
      <c r="J97" s="2730"/>
      <c r="K97" s="2730"/>
      <c r="L97" s="2730"/>
      <c r="M97" s="2730"/>
      <c r="N97" s="2730"/>
      <c r="O97" s="2730"/>
      <c r="P97" s="2730"/>
      <c r="Q97" s="2730"/>
      <c r="R97" s="25"/>
    </row>
    <row r="98" spans="2:18" ht="7.9" customHeight="1">
      <c r="C98" s="1301"/>
      <c r="D98" s="1301"/>
      <c r="E98" s="1301"/>
      <c r="F98" s="1301"/>
      <c r="G98" s="1301"/>
      <c r="H98" s="981"/>
      <c r="I98" s="1301"/>
      <c r="J98" s="1301"/>
      <c r="K98" s="1301"/>
      <c r="L98" s="1301"/>
      <c r="M98" s="1301"/>
      <c r="N98" s="1301"/>
      <c r="O98" s="1301"/>
      <c r="P98" s="1301"/>
      <c r="Q98" s="1301"/>
      <c r="R98" s="25"/>
    </row>
    <row r="99" spans="2:18" ht="13.5" customHeight="1">
      <c r="C99" s="2468" t="s">
        <v>992</v>
      </c>
      <c r="D99" s="2468"/>
      <c r="E99" s="2468"/>
      <c r="F99" s="2468"/>
      <c r="G99" s="2468"/>
      <c r="H99" s="2468"/>
      <c r="I99" s="2468"/>
      <c r="J99" s="2468"/>
      <c r="K99" s="2468"/>
      <c r="L99" s="2468"/>
      <c r="M99" s="2468"/>
      <c r="N99" s="2468"/>
      <c r="O99" s="2468"/>
      <c r="P99" s="2468"/>
      <c r="Q99" s="2468"/>
      <c r="R99" s="25"/>
    </row>
    <row r="100" spans="2:18" ht="16.5" customHeight="1">
      <c r="B100" s="89"/>
      <c r="C100" s="2468"/>
      <c r="D100" s="2468"/>
      <c r="E100" s="2468"/>
      <c r="F100" s="2468"/>
      <c r="G100" s="2468"/>
      <c r="H100" s="2468"/>
      <c r="I100" s="2468"/>
      <c r="J100" s="2468"/>
      <c r="K100" s="2468"/>
      <c r="L100" s="2468"/>
      <c r="M100" s="2468"/>
      <c r="N100" s="2468"/>
      <c r="O100" s="2468"/>
      <c r="P100" s="2468"/>
      <c r="Q100" s="2468"/>
      <c r="R100" s="25"/>
    </row>
    <row r="101" spans="2:18" ht="9.75" customHeight="1">
      <c r="B101" s="89"/>
      <c r="C101" s="2468"/>
      <c r="D101" s="2468"/>
      <c r="E101" s="2468"/>
      <c r="F101" s="2468"/>
      <c r="G101" s="2468"/>
      <c r="H101" s="2468"/>
      <c r="I101" s="2468"/>
      <c r="J101" s="2468"/>
      <c r="K101" s="2468"/>
      <c r="L101" s="2468"/>
      <c r="M101" s="2468"/>
      <c r="N101" s="2468"/>
      <c r="O101" s="2468"/>
      <c r="P101" s="2468"/>
      <c r="Q101" s="2468"/>
      <c r="R101" s="25"/>
    </row>
    <row r="102" spans="2:18" ht="16.5" customHeight="1">
      <c r="B102" s="79"/>
      <c r="C102" s="2468"/>
      <c r="D102" s="2468"/>
      <c r="E102" s="2468"/>
      <c r="F102" s="2468"/>
      <c r="G102" s="2468"/>
      <c r="H102" s="2468"/>
      <c r="I102" s="2468"/>
      <c r="J102" s="2468"/>
      <c r="K102" s="2468"/>
      <c r="L102" s="2468"/>
      <c r="M102" s="2468"/>
      <c r="N102" s="2468"/>
      <c r="O102" s="2468"/>
      <c r="P102" s="2468"/>
      <c r="Q102" s="2468"/>
      <c r="R102" s="25"/>
    </row>
    <row r="103" spans="2:18" ht="43.9" customHeight="1">
      <c r="B103" s="88"/>
      <c r="C103" s="2468"/>
      <c r="D103" s="2468"/>
      <c r="E103" s="2468"/>
      <c r="F103" s="2468"/>
      <c r="G103" s="2468"/>
      <c r="H103" s="2468"/>
      <c r="I103" s="2468"/>
      <c r="J103" s="2468"/>
      <c r="K103" s="2468"/>
      <c r="L103" s="2468"/>
      <c r="M103" s="2468"/>
      <c r="N103" s="2468"/>
      <c r="O103" s="2468"/>
      <c r="P103" s="2468"/>
      <c r="Q103" s="2468"/>
      <c r="R103" s="25"/>
    </row>
    <row r="104" spans="2:18" ht="60.6" customHeight="1">
      <c r="C104" s="2731" t="s">
        <v>984</v>
      </c>
      <c r="D104" s="2731"/>
      <c r="E104" s="2731"/>
      <c r="F104" s="2731"/>
      <c r="G104" s="2731"/>
      <c r="H104" s="2731"/>
      <c r="I104" s="2731"/>
      <c r="J104" s="2731"/>
      <c r="K104" s="2731"/>
      <c r="L104" s="2731"/>
      <c r="M104" s="2731"/>
      <c r="N104" s="2731"/>
      <c r="O104" s="2731"/>
      <c r="P104" s="2731"/>
      <c r="Q104" s="2731"/>
      <c r="R104" s="25"/>
    </row>
    <row r="105" spans="2:18" ht="30" customHeight="1">
      <c r="C105" s="2732" t="s">
        <v>989</v>
      </c>
      <c r="D105" s="2732"/>
      <c r="E105" s="2732"/>
      <c r="F105" s="2732"/>
      <c r="G105" s="2732"/>
      <c r="H105" s="2732"/>
      <c r="I105" s="2732"/>
      <c r="J105" s="2732"/>
      <c r="K105" s="2732"/>
      <c r="L105" s="2732"/>
      <c r="M105" s="2732"/>
      <c r="N105" s="2732"/>
      <c r="O105" s="2732"/>
      <c r="P105" s="2732"/>
      <c r="Q105" s="2732"/>
      <c r="R105" s="25"/>
    </row>
    <row r="106" spans="2:18" ht="6" customHeight="1">
      <c r="C106" s="2724"/>
      <c r="D106" s="2725"/>
      <c r="E106" s="2725"/>
      <c r="F106" s="2725"/>
      <c r="G106" s="2725"/>
      <c r="H106" s="1417"/>
      <c r="I106" s="1418"/>
      <c r="J106" s="1418"/>
      <c r="K106" s="1418"/>
      <c r="L106" s="1418"/>
      <c r="M106" s="1418"/>
      <c r="N106" s="1418"/>
      <c r="O106" s="1418"/>
      <c r="P106" s="1418"/>
      <c r="Q106" s="1418"/>
    </row>
    <row r="107" spans="2:18" ht="58.9" customHeight="1">
      <c r="C107" s="2477" t="s">
        <v>971</v>
      </c>
      <c r="D107" s="2477"/>
      <c r="E107" s="2477"/>
      <c r="F107" s="2477"/>
      <c r="G107" s="2477"/>
      <c r="H107" s="2477"/>
      <c r="I107" s="2477"/>
      <c r="J107" s="2477"/>
      <c r="K107" s="2477"/>
      <c r="L107" s="2477"/>
      <c r="M107" s="2477"/>
      <c r="N107" s="2477"/>
      <c r="O107" s="2477"/>
      <c r="P107" s="2477"/>
      <c r="Q107" s="2477"/>
    </row>
    <row r="108" spans="2:18" ht="25.5" customHeight="1">
      <c r="C108" s="1299" t="s">
        <v>96</v>
      </c>
      <c r="D108" s="2473" t="str">
        <f>IF(D60="","",D60)</f>
        <v/>
      </c>
      <c r="E108" s="2473"/>
      <c r="F108" s="2473"/>
      <c r="G108" s="2473"/>
      <c r="H108" s="1290" t="s">
        <v>97</v>
      </c>
      <c r="I108" s="1300" t="str">
        <f>IF(I60="","",I60)</f>
        <v/>
      </c>
      <c r="J108" s="1290" t="s">
        <v>98</v>
      </c>
      <c r="K108" s="2473" t="str">
        <f>IF(K60="","",K60)</f>
        <v/>
      </c>
      <c r="L108" s="2473"/>
      <c r="M108" s="2473"/>
      <c r="N108" s="795" t="s">
        <v>98</v>
      </c>
      <c r="O108" s="2473" t="str">
        <f>IF(O60="","",O60)</f>
        <v/>
      </c>
      <c r="P108" s="2473"/>
      <c r="Q108" s="1103"/>
    </row>
    <row r="109" spans="2:18" ht="7.5" customHeight="1">
      <c r="C109" s="1297"/>
      <c r="D109" s="1297"/>
      <c r="E109" s="1297"/>
      <c r="F109" s="1297"/>
      <c r="G109" s="1297"/>
      <c r="H109" s="1297"/>
      <c r="I109" s="1297"/>
      <c r="J109" s="1297"/>
      <c r="K109" s="1297"/>
      <c r="L109" s="1297"/>
      <c r="M109" s="1297"/>
      <c r="N109" s="1297"/>
      <c r="O109" s="1297"/>
      <c r="P109" s="1297"/>
      <c r="Q109" s="1103"/>
    </row>
    <row r="110" spans="2:18" ht="15" customHeight="1">
      <c r="C110" s="1297"/>
      <c r="D110" s="2489" t="s">
        <v>99</v>
      </c>
      <c r="E110" s="2489"/>
      <c r="F110" s="2489"/>
      <c r="G110" s="2489"/>
      <c r="H110" s="760"/>
      <c r="I110" s="2490" t="s">
        <v>100</v>
      </c>
      <c r="J110" s="2490"/>
      <c r="K110" s="2490"/>
      <c r="L110" s="2490"/>
      <c r="M110" s="2490"/>
      <c r="N110" s="2490"/>
      <c r="O110" s="2490"/>
      <c r="P110" s="2490"/>
      <c r="Q110" s="1418"/>
    </row>
    <row r="111" spans="2:18" ht="48.6" customHeight="1">
      <c r="C111" s="1106"/>
      <c r="D111" s="2721"/>
      <c r="E111" s="2722"/>
      <c r="F111" s="2722"/>
      <c r="G111" s="2723"/>
      <c r="H111" s="1106"/>
      <c r="I111" s="2721"/>
      <c r="J111" s="2722"/>
      <c r="K111" s="2722"/>
      <c r="L111" s="2722"/>
      <c r="M111" s="2722"/>
      <c r="N111" s="2722"/>
      <c r="O111" s="2722"/>
      <c r="P111" s="2723"/>
      <c r="Q111" s="1102"/>
    </row>
    <row r="112" spans="2:18" ht="31.9" customHeight="1">
      <c r="C112" s="1102"/>
      <c r="D112" s="1102"/>
      <c r="E112" s="1102"/>
      <c r="F112" s="1102"/>
      <c r="G112" s="1102"/>
      <c r="H112" s="981"/>
      <c r="I112" s="1102"/>
      <c r="J112" s="1102"/>
      <c r="K112" s="1102"/>
      <c r="L112" s="1102"/>
      <c r="M112" s="1102"/>
      <c r="N112" s="1102"/>
      <c r="O112" s="1102"/>
      <c r="P112" s="1102"/>
      <c r="Q112" s="1102"/>
    </row>
    <row r="113" spans="3:29" ht="20.45" customHeight="1">
      <c r="C113" s="2492"/>
      <c r="D113" s="2492"/>
      <c r="E113" s="2492"/>
      <c r="F113" s="2492"/>
      <c r="G113" s="2492"/>
      <c r="H113" s="2492"/>
      <c r="I113" s="2492"/>
      <c r="J113" s="2492"/>
      <c r="K113" s="2492"/>
      <c r="L113" s="2492"/>
      <c r="M113" s="2492"/>
      <c r="N113" s="2492"/>
      <c r="O113" s="2492"/>
      <c r="P113" s="2492"/>
      <c r="Q113" s="2492"/>
      <c r="R113" s="25"/>
      <c r="S113" s="5"/>
      <c r="AC113" s="2" t="s">
        <v>7</v>
      </c>
    </row>
    <row r="114" spans="3:29" ht="15.75" customHeight="1">
      <c r="C114" s="2780"/>
      <c r="D114" s="2780"/>
      <c r="E114" s="2780"/>
      <c r="F114" s="2780"/>
      <c r="G114" s="2780"/>
      <c r="H114" s="2780"/>
      <c r="I114" s="2780"/>
      <c r="J114" s="2780"/>
      <c r="K114" s="2780"/>
      <c r="L114" s="2780"/>
      <c r="M114" s="2780"/>
      <c r="N114" s="2780"/>
      <c r="O114" s="2780"/>
      <c r="P114" s="2780"/>
      <c r="Q114" s="1123"/>
    </row>
    <row r="115" spans="3:29" ht="21.75" customHeight="1">
      <c r="C115" s="1123"/>
      <c r="D115" s="1127"/>
      <c r="E115" s="1127"/>
      <c r="F115" s="1127"/>
      <c r="G115" s="1127"/>
      <c r="H115" s="1127"/>
      <c r="I115" s="1127"/>
      <c r="J115" s="1127"/>
      <c r="K115" s="1127"/>
      <c r="L115" s="1127"/>
      <c r="M115" s="1127"/>
      <c r="N115" s="1127"/>
      <c r="O115" s="1127"/>
      <c r="P115" s="1127"/>
      <c r="Q115" s="1118"/>
      <c r="R115" s="5"/>
      <c r="AB115" s="2" t="s">
        <v>7</v>
      </c>
    </row>
    <row r="116" spans="3:29" ht="42" customHeight="1">
      <c r="C116" s="2673" t="str">
        <f>C2</f>
        <v>PEDIDO DE VEHÍCULO NUEVO</v>
      </c>
      <c r="D116" s="2673"/>
      <c r="E116" s="2673"/>
      <c r="F116" s="2673"/>
      <c r="G116" s="2673"/>
      <c r="H116" s="2673"/>
      <c r="I116" s="2673"/>
      <c r="J116" s="2673"/>
      <c r="K116" s="2673"/>
      <c r="L116" s="2673"/>
      <c r="M116" s="2673"/>
      <c r="N116" s="2673"/>
      <c r="O116" s="2673"/>
      <c r="P116" s="2673"/>
      <c r="Q116" s="2673"/>
      <c r="R116" s="6"/>
    </row>
    <row r="117" spans="3:29" ht="68.25" customHeight="1">
      <c r="C117" s="2673"/>
      <c r="D117" s="2673"/>
      <c r="E117" s="2673"/>
      <c r="F117" s="2673"/>
      <c r="G117" s="2673"/>
      <c r="H117" s="2673"/>
      <c r="I117" s="2673"/>
      <c r="J117" s="2673"/>
      <c r="K117" s="2673"/>
      <c r="L117" s="2673"/>
      <c r="M117" s="2673"/>
      <c r="N117" s="2673"/>
      <c r="O117" s="2673"/>
      <c r="P117" s="2673"/>
      <c r="Q117" s="2673"/>
      <c r="R117" s="1711"/>
      <c r="S117" s="1711"/>
      <c r="T117" s="1711"/>
      <c r="U117" s="1711"/>
    </row>
    <row r="118" spans="3:29" ht="17.25" customHeight="1">
      <c r="C118" s="1358" t="s">
        <v>8</v>
      </c>
      <c r="D118" s="1109"/>
      <c r="E118" s="1109"/>
      <c r="F118" s="1109"/>
      <c r="G118" s="1109"/>
      <c r="H118" s="1109"/>
      <c r="I118" s="1109"/>
      <c r="J118" s="1109"/>
      <c r="K118" s="1109"/>
      <c r="L118" s="1109"/>
      <c r="M118" s="1109"/>
      <c r="N118" s="1109"/>
      <c r="O118" s="1109"/>
      <c r="P118" s="1109"/>
      <c r="Q118" s="1109"/>
      <c r="R118" s="1711"/>
      <c r="S118" s="1711"/>
      <c r="T118" s="1711"/>
      <c r="U118" s="1711"/>
    </row>
    <row r="119" spans="3:29" ht="8.65" customHeight="1">
      <c r="C119" s="1129"/>
      <c r="D119" s="1129"/>
      <c r="E119" s="1129"/>
      <c r="F119" s="1129"/>
      <c r="G119" s="1129"/>
      <c r="H119" s="1129"/>
      <c r="I119" s="1129"/>
      <c r="J119" s="1129"/>
      <c r="K119" s="1129"/>
      <c r="L119" s="1129"/>
      <c r="M119" s="1129"/>
      <c r="N119" s="1129"/>
      <c r="O119" s="1129"/>
      <c r="P119" s="1129"/>
      <c r="Q119" s="1118"/>
      <c r="R119" s="1711"/>
      <c r="S119" s="1711"/>
      <c r="T119" s="1711"/>
      <c r="U119" s="1711"/>
    </row>
    <row r="120" spans="3:29" ht="17.649999999999999" customHeight="1">
      <c r="C120" s="2622" t="s">
        <v>82</v>
      </c>
      <c r="D120" s="2622"/>
      <c r="E120" s="2622"/>
      <c r="F120" s="2622"/>
      <c r="G120" s="2765" t="str">
        <f>IF(G7="","",G7)</f>
        <v>MIREIA SANGUINOCASTRO</v>
      </c>
      <c r="H120" s="2765"/>
      <c r="I120" s="2765"/>
      <c r="J120" s="2765"/>
      <c r="K120" s="2765"/>
      <c r="L120" s="2765"/>
      <c r="M120" s="2765"/>
      <c r="N120" s="2765"/>
      <c r="O120" s="2765"/>
      <c r="P120" s="2765"/>
      <c r="Q120" s="1363"/>
      <c r="R120" s="1711"/>
      <c r="S120" s="1711"/>
      <c r="T120" s="1711"/>
      <c r="U120" s="1711"/>
    </row>
    <row r="121" spans="3:29" ht="9" customHeight="1">
      <c r="C121" s="1304"/>
      <c r="D121" s="740"/>
      <c r="E121" s="1304"/>
      <c r="F121" s="1305"/>
      <c r="G121" s="1393"/>
      <c r="H121" s="1393"/>
      <c r="I121" s="1393"/>
      <c r="J121" s="1393"/>
      <c r="K121" s="1393"/>
      <c r="L121" s="1393"/>
      <c r="M121" s="1393"/>
      <c r="N121" s="1393"/>
      <c r="O121" s="1393"/>
      <c r="P121" s="1393"/>
      <c r="Q121" s="1363"/>
      <c r="R121" s="33"/>
      <c r="S121" s="33"/>
      <c r="T121" s="33"/>
      <c r="U121" s="33"/>
    </row>
    <row r="122" spans="3:29" ht="18.75" customHeight="1">
      <c r="C122" s="1311" t="s">
        <v>83</v>
      </c>
      <c r="D122" s="2765" t="str">
        <f>IF(D9="","",D9)</f>
        <v>CALLE PI 9</v>
      </c>
      <c r="E122" s="2765"/>
      <c r="F122" s="2765"/>
      <c r="G122" s="2765"/>
      <c r="H122" s="2765"/>
      <c r="I122" s="2765"/>
      <c r="J122" s="1393" t="s">
        <v>11</v>
      </c>
      <c r="K122" s="1382" t="str">
        <f>IF(K9="","",K9)</f>
        <v/>
      </c>
      <c r="L122" s="1305" t="s">
        <v>12</v>
      </c>
      <c r="M122" s="2778" t="str">
        <f>IF(M9="","",M9)</f>
        <v/>
      </c>
      <c r="N122" s="2778"/>
      <c r="O122" s="2778"/>
      <c r="P122" s="2778"/>
      <c r="Q122" s="1363"/>
    </row>
    <row r="123" spans="3:29" ht="8.65" customHeight="1">
      <c r="C123" s="1311"/>
      <c r="D123" s="1394"/>
      <c r="E123" s="1394"/>
      <c r="F123" s="1394"/>
      <c r="G123" s="1394"/>
      <c r="H123" s="1394"/>
      <c r="I123" s="1394"/>
      <c r="J123" s="1305"/>
      <c r="K123" s="1305"/>
      <c r="L123" s="1305"/>
      <c r="M123" s="1394"/>
      <c r="N123" s="1394"/>
      <c r="O123" s="1394"/>
      <c r="P123" s="1394"/>
      <c r="Q123" s="1363"/>
    </row>
    <row r="124" spans="3:29" ht="15" customHeight="1">
      <c r="C124" s="1311" t="s">
        <v>84</v>
      </c>
      <c r="D124" s="2765" t="str">
        <f>IF(D11="","",D11)</f>
        <v/>
      </c>
      <c r="E124" s="2765"/>
      <c r="F124" s="2765"/>
      <c r="G124" s="2765"/>
      <c r="H124" s="2765"/>
      <c r="I124" s="2765"/>
      <c r="J124" s="1395" t="s">
        <v>14</v>
      </c>
      <c r="K124" s="2765" t="str">
        <f>IF(K11="","",K11)</f>
        <v/>
      </c>
      <c r="L124" s="2765"/>
      <c r="M124" s="2765"/>
      <c r="N124" s="2765"/>
      <c r="O124" s="2765"/>
      <c r="P124" s="2765"/>
      <c r="Q124" s="1363"/>
    </row>
    <row r="125" spans="3:29" ht="6" customHeight="1">
      <c r="C125" s="1311"/>
      <c r="D125" s="1394"/>
      <c r="E125" s="1394"/>
      <c r="F125" s="1394"/>
      <c r="G125" s="1394"/>
      <c r="H125" s="1394"/>
      <c r="I125" s="1394"/>
      <c r="J125" s="1304"/>
      <c r="K125" s="1393"/>
      <c r="L125" s="1393"/>
      <c r="M125" s="1393"/>
      <c r="N125" s="1393"/>
      <c r="O125" s="1393"/>
      <c r="P125" s="1393"/>
      <c r="Q125" s="1363"/>
    </row>
    <row r="126" spans="3:29" ht="15.4" customHeight="1">
      <c r="C126" s="1311" t="s">
        <v>85</v>
      </c>
      <c r="D126" s="2765" t="str">
        <f>IF(D13="","",D13)</f>
        <v>médico</v>
      </c>
      <c r="E126" s="2765"/>
      <c r="F126" s="2765"/>
      <c r="G126" s="2765"/>
      <c r="H126" s="2765"/>
      <c r="I126" s="2765"/>
      <c r="J126" s="2765"/>
      <c r="K126" s="2765"/>
      <c r="L126" s="2765"/>
      <c r="M126" s="2765"/>
      <c r="N126" s="2765"/>
      <c r="O126" s="2765"/>
      <c r="P126" s="2765"/>
      <c r="Q126" s="1363"/>
      <c r="T126" s="1" t="str">
        <f>IF(F6="","",F6)</f>
        <v/>
      </c>
    </row>
    <row r="127" spans="3:29" ht="7.9" customHeight="1">
      <c r="C127" s="1311"/>
      <c r="D127" s="1394"/>
      <c r="E127" s="1394"/>
      <c r="F127" s="1394"/>
      <c r="G127" s="1394"/>
      <c r="H127" s="1394"/>
      <c r="I127" s="1394"/>
      <c r="J127" s="1394"/>
      <c r="K127" s="1394"/>
      <c r="L127" s="1305"/>
      <c r="M127" s="740"/>
      <c r="N127" s="1305"/>
      <c r="O127" s="740"/>
      <c r="P127" s="740"/>
      <c r="Q127" s="1363"/>
    </row>
    <row r="128" spans="3:29" ht="16.5" customHeight="1">
      <c r="C128" s="1323" t="s">
        <v>86</v>
      </c>
      <c r="D128" s="2765">
        <f>IF(D15="","",D15)</f>
        <v>664578040</v>
      </c>
      <c r="E128" s="2765"/>
      <c r="F128" s="2765"/>
      <c r="G128" s="1395" t="s">
        <v>16</v>
      </c>
      <c r="H128" s="2778" t="str">
        <f>IF(H15="","",H15)</f>
        <v/>
      </c>
      <c r="I128" s="2778"/>
      <c r="J128" s="2778"/>
      <c r="K128" s="2778"/>
      <c r="L128" s="2778"/>
      <c r="M128" s="2778"/>
      <c r="N128" s="2778"/>
      <c r="O128" s="2778"/>
      <c r="P128" s="2778"/>
      <c r="Q128" s="1363"/>
    </row>
    <row r="129" spans="3:17" ht="11.25" customHeight="1">
      <c r="C129" s="1353"/>
      <c r="D129" s="1368"/>
      <c r="E129" s="1368"/>
      <c r="F129" s="1360"/>
      <c r="G129" s="1353"/>
      <c r="H129" s="1360"/>
      <c r="I129" s="1353"/>
      <c r="J129" s="1353"/>
      <c r="K129" s="1360"/>
      <c r="L129" s="1353"/>
      <c r="M129" s="1353"/>
      <c r="N129" s="1360"/>
      <c r="O129" s="1353"/>
      <c r="P129" s="1353"/>
      <c r="Q129" s="1363"/>
    </row>
    <row r="130" spans="3:17" ht="17.25" customHeight="1">
      <c r="C130" s="1358" t="s">
        <v>87</v>
      </c>
      <c r="D130" s="1369"/>
      <c r="E130" s="1369"/>
      <c r="F130" s="1369"/>
      <c r="G130" s="1369"/>
      <c r="H130" s="1369"/>
      <c r="I130" s="1369"/>
      <c r="J130" s="1369"/>
      <c r="K130" s="1369"/>
      <c r="L130" s="1369"/>
      <c r="M130" s="1369"/>
      <c r="N130" s="1369"/>
      <c r="O130" s="1369"/>
      <c r="P130" s="1369"/>
      <c r="Q130" s="1369"/>
    </row>
    <row r="131" spans="3:17" ht="4.9000000000000004" customHeight="1">
      <c r="C131" s="1360"/>
      <c r="D131" s="1360"/>
      <c r="E131" s="1360"/>
      <c r="F131" s="1360"/>
      <c r="G131" s="1360"/>
      <c r="H131" s="1360"/>
      <c r="I131" s="1360"/>
      <c r="J131" s="1360"/>
      <c r="K131" s="1360"/>
      <c r="L131" s="1360"/>
      <c r="M131" s="1360"/>
      <c r="N131" s="1360"/>
      <c r="O131" s="1360"/>
      <c r="P131" s="1360"/>
      <c r="Q131" s="1363"/>
    </row>
    <row r="132" spans="3:17" ht="18.75" customHeight="1">
      <c r="C132" s="1311" t="s">
        <v>801</v>
      </c>
      <c r="D132" s="2765" t="str">
        <f>IF(D19="","",D19)</f>
        <v>SANDERO [BI1]</v>
      </c>
      <c r="E132" s="2765"/>
      <c r="F132" s="2765"/>
      <c r="G132" s="2765"/>
      <c r="H132" s="740" t="s">
        <v>19</v>
      </c>
      <c r="I132" s="2765" t="str">
        <f>IF(I19="","",I19)</f>
        <v>Journey TCe 67kW (90CV) [JOG M65 6W S]</v>
      </c>
      <c r="J132" s="2765"/>
      <c r="K132" s="2765"/>
      <c r="L132" s="2765"/>
      <c r="M132" s="2765"/>
      <c r="N132" s="2765"/>
      <c r="O132" s="2765"/>
      <c r="P132" s="2765"/>
      <c r="Q132" s="1363"/>
    </row>
    <row r="133" spans="3:17" ht="4.9000000000000004" customHeight="1">
      <c r="C133" s="1396"/>
      <c r="D133" s="1394"/>
      <c r="E133" s="1394"/>
      <c r="F133" s="1394"/>
      <c r="G133" s="1394"/>
      <c r="H133" s="740"/>
      <c r="I133" s="1394"/>
      <c r="J133" s="1394"/>
      <c r="K133" s="1394"/>
      <c r="L133" s="1394"/>
      <c r="M133" s="1394"/>
      <c r="N133" s="1394"/>
      <c r="O133" s="1394"/>
      <c r="P133" s="1394"/>
      <c r="Q133" s="1363"/>
    </row>
    <row r="134" spans="3:17" ht="18" customHeight="1">
      <c r="C134" s="1311" t="s">
        <v>88</v>
      </c>
      <c r="D134" s="2783" t="str">
        <f>IF(D21="","",D21)</f>
        <v>Rueda de repuesto [RSEC01]</v>
      </c>
      <c r="E134" s="2784"/>
      <c r="F134" s="2784"/>
      <c r="G134" s="2784"/>
      <c r="H134" s="2784"/>
      <c r="I134" s="2784"/>
      <c r="J134" s="2784"/>
      <c r="K134" s="2784"/>
      <c r="L134" s="2784"/>
      <c r="M134" s="2784"/>
      <c r="N134" s="2784"/>
      <c r="O134" s="2784"/>
      <c r="P134" s="2785"/>
      <c r="Q134" s="1363"/>
    </row>
    <row r="135" spans="3:17" ht="27" customHeight="1">
      <c r="C135" s="1397"/>
      <c r="D135" s="2786"/>
      <c r="E135" s="2787"/>
      <c r="F135" s="2787"/>
      <c r="G135" s="2787"/>
      <c r="H135" s="2787"/>
      <c r="I135" s="2787"/>
      <c r="J135" s="2787"/>
      <c r="K135" s="2787"/>
      <c r="L135" s="2787"/>
      <c r="M135" s="2787"/>
      <c r="N135" s="2787"/>
      <c r="O135" s="2787"/>
      <c r="P135" s="2788"/>
      <c r="Q135" s="1363"/>
    </row>
    <row r="136" spans="3:17" ht="4.9000000000000004" customHeight="1">
      <c r="C136" s="1397"/>
      <c r="D136" s="1404"/>
      <c r="E136" s="1404"/>
      <c r="F136" s="1404"/>
      <c r="G136" s="1404"/>
      <c r="H136" s="1404"/>
      <c r="I136" s="1404"/>
      <c r="J136" s="1404"/>
      <c r="K136" s="1404"/>
      <c r="L136" s="1404"/>
      <c r="M136" s="1404"/>
      <c r="N136" s="1404"/>
      <c r="O136" s="1404"/>
      <c r="P136" s="1404"/>
      <c r="Q136" s="1363"/>
    </row>
    <row r="137" spans="3:17" ht="18.75" customHeight="1">
      <c r="C137" s="1397"/>
      <c r="D137" s="740" t="s">
        <v>20</v>
      </c>
      <c r="E137" s="2789" t="str">
        <f>IF(E24="","",E24)</f>
        <v>Negro Nacarado [676]</v>
      </c>
      <c r="F137" s="2789"/>
      <c r="G137" s="2789"/>
      <c r="H137" s="2504" t="s">
        <v>50</v>
      </c>
      <c r="I137" s="2504"/>
      <c r="J137" s="2504"/>
      <c r="K137" s="2504"/>
      <c r="L137" s="2504"/>
      <c r="M137" s="2504"/>
      <c r="N137" s="2504"/>
      <c r="O137" s="2504"/>
      <c r="P137" s="2504"/>
      <c r="Q137" s="1363"/>
    </row>
    <row r="138" spans="3:17" ht="4.9000000000000004" customHeight="1" thickBot="1">
      <c r="C138" s="1397"/>
      <c r="D138" s="740"/>
      <c r="E138" s="1397"/>
      <c r="F138" s="1397"/>
      <c r="G138" s="1397"/>
      <c r="H138" s="1376"/>
      <c r="I138" s="1376"/>
      <c r="J138" s="1376"/>
      <c r="K138" s="1376"/>
      <c r="L138" s="1376"/>
      <c r="M138" s="1376"/>
      <c r="N138" s="1376"/>
      <c r="O138" s="1376"/>
      <c r="P138" s="1376"/>
      <c r="Q138" s="1363"/>
    </row>
    <row r="139" spans="3:17" ht="18.75" customHeight="1">
      <c r="C139" s="1397"/>
      <c r="D139" s="1397" t="s">
        <v>22</v>
      </c>
      <c r="E139" s="2789" t="str">
        <f>IF(E26="","",E26)</f>
        <v/>
      </c>
      <c r="F139" s="2789"/>
      <c r="G139" s="2789"/>
      <c r="H139" s="740"/>
      <c r="I139" s="1409"/>
      <c r="J139" s="2790">
        <f>IF(J26="","",J26)</f>
        <v>4000</v>
      </c>
      <c r="K139" s="2791"/>
      <c r="L139" s="2791"/>
      <c r="M139" s="2791"/>
      <c r="N139" s="2791"/>
      <c r="O139" s="2791"/>
      <c r="P139" s="2792"/>
      <c r="Q139" s="1363"/>
    </row>
    <row r="140" spans="3:17" ht="4.9000000000000004" customHeight="1" thickBot="1">
      <c r="C140" s="1397"/>
      <c r="D140" s="740"/>
      <c r="E140" s="1401"/>
      <c r="F140" s="740"/>
      <c r="G140" s="740"/>
      <c r="H140" s="1409"/>
      <c r="I140" s="1409"/>
      <c r="J140" s="2793"/>
      <c r="K140" s="2794"/>
      <c r="L140" s="2794"/>
      <c r="M140" s="2794"/>
      <c r="N140" s="2794"/>
      <c r="O140" s="2794"/>
      <c r="P140" s="2795"/>
      <c r="Q140" s="1363"/>
    </row>
    <row r="141" spans="3:17" ht="4.9000000000000004" customHeight="1" thickBot="1">
      <c r="C141" s="1397"/>
      <c r="D141" s="1397"/>
      <c r="E141" s="1397"/>
      <c r="F141" s="1397"/>
      <c r="G141" s="740"/>
      <c r="H141" s="740"/>
      <c r="I141" s="1397"/>
      <c r="J141" s="1397"/>
      <c r="K141" s="1397"/>
      <c r="L141" s="1397"/>
      <c r="M141" s="1397"/>
      <c r="N141" s="1397"/>
      <c r="O141" s="1397"/>
      <c r="P141" s="740"/>
      <c r="Q141" s="1363"/>
    </row>
    <row r="142" spans="3:17" ht="30" customHeight="1" thickBot="1">
      <c r="C142" s="1397"/>
      <c r="D142" s="1304" t="s">
        <v>26</v>
      </c>
      <c r="E142" s="740"/>
      <c r="F142" s="2796" t="str">
        <f>IF(F29="","",F29)</f>
        <v/>
      </c>
      <c r="G142" s="2796"/>
      <c r="H142" s="740"/>
      <c r="I142" s="740"/>
      <c r="J142" s="1315" t="str">
        <f>IF('1) INTRODUCIR DATOS'!D29="","",'1) INTRODUCIR DATOS'!D29)</f>
        <v>IVA%</v>
      </c>
      <c r="K142" s="2797" t="str">
        <f>IF(K29="","",K29)</f>
        <v/>
      </c>
      <c r="L142" s="2798"/>
      <c r="M142" s="2798"/>
      <c r="N142" s="2798"/>
      <c r="O142" s="2798"/>
      <c r="P142" s="2799"/>
      <c r="Q142" s="1363"/>
    </row>
    <row r="143" spans="3:17" ht="4.9000000000000004" customHeight="1">
      <c r="C143" s="1370"/>
      <c r="D143" s="1370"/>
      <c r="E143" s="1370"/>
      <c r="F143" s="1370"/>
      <c r="G143" s="1370"/>
      <c r="H143" s="1370"/>
      <c r="I143" s="1370"/>
      <c r="J143" s="1370"/>
      <c r="K143" s="1370"/>
      <c r="L143" s="1370"/>
      <c r="M143" s="1370"/>
      <c r="N143" s="1370"/>
      <c r="O143" s="1370"/>
      <c r="P143" s="1353"/>
      <c r="Q143" s="1363"/>
    </row>
    <row r="144" spans="3:17" ht="18" customHeight="1">
      <c r="C144" s="1358" t="s">
        <v>89</v>
      </c>
      <c r="D144" s="1369"/>
      <c r="E144" s="1369"/>
      <c r="F144" s="1369"/>
      <c r="G144" s="1369"/>
      <c r="H144" s="1369"/>
      <c r="I144" s="1369"/>
      <c r="J144" s="1369"/>
      <c r="K144" s="1369"/>
      <c r="L144" s="1369"/>
      <c r="M144" s="1369"/>
      <c r="N144" s="1369"/>
      <c r="O144" s="1369"/>
      <c r="P144" s="1369"/>
      <c r="Q144" s="1363"/>
    </row>
    <row r="145" spans="2:17" ht="4.9000000000000004" customHeight="1">
      <c r="C145" s="1360"/>
      <c r="D145" s="1360"/>
      <c r="E145" s="1360"/>
      <c r="F145" s="1360"/>
      <c r="G145" s="1360"/>
      <c r="H145" s="1360"/>
      <c r="I145" s="1360"/>
      <c r="J145" s="1360"/>
      <c r="K145" s="1360"/>
      <c r="L145" s="1360"/>
      <c r="M145" s="1360"/>
      <c r="N145" s="1360"/>
      <c r="O145" s="1360"/>
      <c r="P145" s="1360"/>
      <c r="Q145" s="1363"/>
    </row>
    <row r="146" spans="2:17" ht="18.399999999999999" customHeight="1">
      <c r="C146" s="1322" t="s">
        <v>90</v>
      </c>
      <c r="D146" s="2765" t="str">
        <f>IF(D33="","",D33)</f>
        <v>Renault</v>
      </c>
      <c r="E146" s="2765"/>
      <c r="F146" s="1402" t="s">
        <v>37</v>
      </c>
      <c r="G146" s="2765" t="str">
        <f>IF(G33="","",G33)</f>
        <v>Clio</v>
      </c>
      <c r="H146" s="2765"/>
      <c r="I146" s="2765"/>
      <c r="J146" s="2765"/>
      <c r="K146" s="1397" t="s">
        <v>38</v>
      </c>
      <c r="L146" s="2778" t="str">
        <f>IF(L33="","",L33)</f>
        <v>xxxxxx</v>
      </c>
      <c r="M146" s="2778"/>
      <c r="N146" s="2778"/>
      <c r="O146" s="2778"/>
      <c r="P146" s="2778"/>
      <c r="Q146" s="1363"/>
    </row>
    <row r="147" spans="2:17" ht="4.9000000000000004" customHeight="1">
      <c r="C147" s="1322"/>
      <c r="D147" s="1322"/>
      <c r="E147" s="1322"/>
      <c r="F147" s="1402"/>
      <c r="G147" s="1322"/>
      <c r="H147" s="1322"/>
      <c r="I147" s="1322"/>
      <c r="J147" s="1322"/>
      <c r="K147" s="1397"/>
      <c r="L147" s="1402"/>
      <c r="M147" s="1402"/>
      <c r="N147" s="1402"/>
      <c r="O147" s="1402"/>
      <c r="P147" s="1402"/>
      <c r="Q147" s="1363"/>
    </row>
    <row r="148" spans="2:17" ht="18.75" customHeight="1">
      <c r="C148" s="1322" t="s">
        <v>91</v>
      </c>
      <c r="D148" s="2765" t="str">
        <f>IF(D35="","",D35)</f>
        <v>xxxxxx</v>
      </c>
      <c r="E148" s="2765"/>
      <c r="F148" s="2765"/>
      <c r="G148" s="1403" t="s">
        <v>39</v>
      </c>
      <c r="H148" s="2778">
        <f>IF(H35="","",H35)</f>
        <v>120</v>
      </c>
      <c r="I148" s="2778"/>
      <c r="J148" s="2741" t="s">
        <v>40</v>
      </c>
      <c r="K148" s="2741"/>
      <c r="L148" s="2778">
        <f>IF(L35="","",L35)</f>
        <v>43658</v>
      </c>
      <c r="M148" s="2778"/>
      <c r="N148" s="2778"/>
      <c r="O148" s="2778"/>
      <c r="P148" s="2778"/>
      <c r="Q148" s="1363"/>
    </row>
    <row r="149" spans="2:17" ht="4.9000000000000004" customHeight="1">
      <c r="C149" s="1322"/>
      <c r="D149" s="1404"/>
      <c r="E149" s="1404"/>
      <c r="F149" s="1404"/>
      <c r="G149" s="1403"/>
      <c r="H149" s="1405"/>
      <c r="I149" s="1405"/>
      <c r="J149" s="1309"/>
      <c r="K149" s="1309"/>
      <c r="L149" s="1405"/>
      <c r="M149" s="1405"/>
      <c r="N149" s="1405"/>
      <c r="O149" s="1405"/>
      <c r="P149" s="1405"/>
      <c r="Q149" s="1363"/>
    </row>
    <row r="150" spans="2:17" ht="18.75" customHeight="1">
      <c r="C150" s="1396" t="s">
        <v>800</v>
      </c>
      <c r="D150" s="2765" t="str">
        <f>IF(D37="","",D37)</f>
        <v>vf1xxxxxxxxx</v>
      </c>
      <c r="E150" s="2765"/>
      <c r="F150" s="2765"/>
      <c r="G150" s="1403"/>
      <c r="H150" s="1403"/>
      <c r="I150" s="1403"/>
      <c r="J150" s="1403"/>
      <c r="K150" s="1403"/>
      <c r="L150" s="1403"/>
      <c r="M150" s="1403"/>
      <c r="N150" s="1403"/>
      <c r="O150" s="1403"/>
      <c r="P150" s="1403"/>
      <c r="Q150" s="1363"/>
    </row>
    <row r="151" spans="2:17" ht="4.9000000000000004" customHeight="1">
      <c r="C151" s="1397"/>
      <c r="D151" s="1397"/>
      <c r="E151" s="1397"/>
      <c r="F151" s="1397"/>
      <c r="G151" s="1397"/>
      <c r="H151" s="1397"/>
      <c r="I151" s="1397"/>
      <c r="J151" s="1397"/>
      <c r="K151" s="740"/>
      <c r="L151" s="740"/>
      <c r="M151" s="1397"/>
      <c r="N151" s="1397"/>
      <c r="O151" s="1397"/>
      <c r="P151" s="740"/>
      <c r="Q151" s="1363"/>
    </row>
    <row r="152" spans="2:17" ht="18.75" customHeight="1" thickBot="1">
      <c r="C152" s="1397"/>
      <c r="D152" s="2644" t="s">
        <v>43</v>
      </c>
      <c r="E152" s="2644"/>
      <c r="F152" s="2644"/>
      <c r="G152" s="2644"/>
      <c r="H152" s="2644"/>
      <c r="I152" s="2644"/>
      <c r="J152" s="2644"/>
      <c r="K152" s="2516" t="s">
        <v>42</v>
      </c>
      <c r="L152" s="2516"/>
      <c r="M152" s="2516"/>
      <c r="N152" s="2516"/>
      <c r="O152" s="2516"/>
      <c r="P152" s="2516"/>
      <c r="Q152" s="1363"/>
    </row>
    <row r="153" spans="2:17" ht="30" customHeight="1" thickBot="1">
      <c r="C153" s="1310"/>
      <c r="D153" s="2644"/>
      <c r="E153" s="2644"/>
      <c r="F153" s="2644"/>
      <c r="G153" s="2644"/>
      <c r="H153" s="2644"/>
      <c r="I153" s="2644"/>
      <c r="J153" s="2644"/>
      <c r="K153" s="2768">
        <f>IF(K40="","",K40)</f>
        <v>1000</v>
      </c>
      <c r="L153" s="2769"/>
      <c r="M153" s="2769"/>
      <c r="N153" s="2769"/>
      <c r="O153" s="2769"/>
      <c r="P153" s="2770"/>
      <c r="Q153" s="1363"/>
    </row>
    <row r="154" spans="2:17" ht="13.5" customHeight="1">
      <c r="C154" s="1310"/>
      <c r="D154" s="2644"/>
      <c r="E154" s="2644"/>
      <c r="F154" s="2644"/>
      <c r="G154" s="2644"/>
      <c r="H154" s="2644"/>
      <c r="I154" s="2644"/>
      <c r="J154" s="2644"/>
      <c r="K154" s="740"/>
      <c r="L154" s="740"/>
      <c r="M154" s="740"/>
      <c r="N154" s="1419"/>
      <c r="O154" s="1310"/>
      <c r="P154" s="1310"/>
      <c r="Q154" s="1363"/>
    </row>
    <row r="155" spans="2:17" ht="4.9000000000000004" customHeight="1">
      <c r="C155" s="1310"/>
      <c r="D155" s="2644"/>
      <c r="E155" s="2644"/>
      <c r="F155" s="2644"/>
      <c r="G155" s="2644"/>
      <c r="H155" s="2644"/>
      <c r="I155" s="2644"/>
      <c r="J155" s="2644"/>
      <c r="K155" s="740"/>
      <c r="L155" s="740"/>
      <c r="M155" s="740"/>
      <c r="N155" s="1419"/>
      <c r="O155" s="1310"/>
      <c r="P155" s="1310"/>
      <c r="Q155" s="1363"/>
    </row>
    <row r="156" spans="2:17" ht="22.9" customHeight="1">
      <c r="C156" s="1310"/>
      <c r="D156" s="1311" t="s">
        <v>44</v>
      </c>
      <c r="E156" s="1304"/>
      <c r="F156" s="1304"/>
      <c r="G156" s="740"/>
      <c r="H156" s="740"/>
      <c r="I156" s="2771">
        <f>IF(I43="","",I43)</f>
        <v>44208</v>
      </c>
      <c r="J156" s="2771"/>
      <c r="K156" s="740"/>
      <c r="L156" s="740"/>
      <c r="M156" s="740"/>
      <c r="N156" s="740"/>
      <c r="O156" s="740"/>
      <c r="P156" s="740"/>
      <c r="Q156" s="1363"/>
    </row>
    <row r="157" spans="2:17" ht="4.9000000000000004" customHeight="1">
      <c r="B157" s="121"/>
      <c r="C157" s="1359"/>
      <c r="D157" s="1353"/>
      <c r="E157" s="1363"/>
      <c r="F157" s="1363"/>
      <c r="G157" s="1363"/>
      <c r="H157" s="1361"/>
      <c r="I157" s="1361"/>
      <c r="J157" s="1361"/>
      <c r="K157" s="1353"/>
      <c r="L157" s="1353"/>
      <c r="M157" s="1353"/>
      <c r="N157" s="1371"/>
      <c r="O157" s="1363"/>
      <c r="P157" s="1363"/>
      <c r="Q157" s="1363"/>
    </row>
    <row r="158" spans="2:17" ht="17.25" customHeight="1">
      <c r="C158" s="1358" t="s">
        <v>92</v>
      </c>
      <c r="D158" s="1369"/>
      <c r="E158" s="1369"/>
      <c r="F158" s="1369"/>
      <c r="G158" s="1369"/>
      <c r="H158" s="1369"/>
      <c r="I158" s="1369"/>
      <c r="J158" s="1369"/>
      <c r="K158" s="1369"/>
      <c r="L158" s="1369"/>
      <c r="M158" s="1369"/>
      <c r="N158" s="1369"/>
      <c r="O158" s="1369"/>
      <c r="P158" s="1369"/>
      <c r="Q158" s="1369"/>
    </row>
    <row r="159" spans="2:17" ht="4.9000000000000004" customHeight="1" thickBot="1">
      <c r="C159" s="1360"/>
      <c r="D159" s="1360"/>
      <c r="E159" s="1360"/>
      <c r="F159" s="1360"/>
      <c r="G159" s="1360"/>
      <c r="H159" s="1360"/>
      <c r="I159" s="1360"/>
      <c r="J159" s="1360"/>
      <c r="K159" s="1360"/>
      <c r="L159" s="1360"/>
      <c r="M159" s="1360"/>
      <c r="N159" s="1360"/>
      <c r="O159" s="1360"/>
      <c r="P159" s="1360"/>
      <c r="Q159" s="1363"/>
    </row>
    <row r="160" spans="2:17" ht="17.25" customHeight="1" thickBot="1">
      <c r="C160" s="1353"/>
      <c r="D160" s="1408" t="s">
        <v>93</v>
      </c>
      <c r="E160" s="1409"/>
      <c r="F160" s="1409"/>
      <c r="G160" s="1409"/>
      <c r="H160" s="1409"/>
      <c r="I160" s="1409"/>
      <c r="J160" s="1409"/>
      <c r="K160" s="1409"/>
      <c r="L160" s="1420" t="str">
        <f>IF(L47="","",L47)</f>
        <v/>
      </c>
      <c r="M160" s="1409"/>
      <c r="N160" s="1409"/>
      <c r="O160" s="740"/>
      <c r="P160" s="1409"/>
      <c r="Q160" s="1363"/>
    </row>
    <row r="161" spans="3:17" ht="4.9000000000000004" customHeight="1" thickBot="1">
      <c r="C161" s="1353"/>
      <c r="D161" s="1408"/>
      <c r="E161" s="1409"/>
      <c r="F161" s="1409"/>
      <c r="G161" s="1409"/>
      <c r="H161" s="1409"/>
      <c r="I161" s="1409"/>
      <c r="J161" s="1409"/>
      <c r="K161" s="1409"/>
      <c r="L161" s="1409"/>
      <c r="M161" s="1409"/>
      <c r="N161" s="1409"/>
      <c r="O161" s="1409"/>
      <c r="P161" s="1409"/>
      <c r="Q161" s="1363"/>
    </row>
    <row r="162" spans="3:17" ht="17.25" customHeight="1" thickBot="1">
      <c r="C162" s="1353"/>
      <c r="D162" s="2649" t="s">
        <v>94</v>
      </c>
      <c r="E162" s="2649"/>
      <c r="F162" s="2649"/>
      <c r="G162" s="2649"/>
      <c r="H162" s="2649"/>
      <c r="I162" s="2649"/>
      <c r="J162" s="2649"/>
      <c r="K162" s="1409"/>
      <c r="L162" s="1420" t="str">
        <f>IF(L49="","",L49)</f>
        <v/>
      </c>
      <c r="M162" s="1409"/>
      <c r="N162" s="1409"/>
      <c r="O162" s="740"/>
      <c r="P162" s="1409"/>
      <c r="Q162" s="1363"/>
    </row>
    <row r="163" spans="3:17" ht="18" customHeight="1">
      <c r="C163" s="1353"/>
      <c r="D163" s="2649"/>
      <c r="E163" s="2649"/>
      <c r="F163" s="2649"/>
      <c r="G163" s="2649"/>
      <c r="H163" s="2649"/>
      <c r="I163" s="2649"/>
      <c r="J163" s="2649"/>
      <c r="K163" s="1409"/>
      <c r="L163" s="1409"/>
      <c r="M163" s="1409"/>
      <c r="N163" s="1409"/>
      <c r="O163" s="1409"/>
      <c r="P163" s="1409"/>
      <c r="Q163" s="1363"/>
    </row>
    <row r="164" spans="3:17" ht="4.9000000000000004" customHeight="1" thickBot="1">
      <c r="C164" s="1353"/>
      <c r="D164" s="1408"/>
      <c r="E164" s="1409"/>
      <c r="F164" s="1409"/>
      <c r="G164" s="1409"/>
      <c r="H164" s="1409"/>
      <c r="I164" s="1409"/>
      <c r="J164" s="1409"/>
      <c r="K164" s="1409"/>
      <c r="L164" s="1409"/>
      <c r="M164" s="1409"/>
      <c r="N164" s="1409"/>
      <c r="O164" s="1409"/>
      <c r="P164" s="1409"/>
      <c r="Q164" s="1363"/>
    </row>
    <row r="165" spans="3:17" ht="17.25" customHeight="1" thickBot="1">
      <c r="C165" s="1353"/>
      <c r="D165" s="1408" t="s">
        <v>115</v>
      </c>
      <c r="E165" s="1409"/>
      <c r="F165" s="1409"/>
      <c r="G165" s="1409"/>
      <c r="H165" s="1409"/>
      <c r="I165" s="1409"/>
      <c r="J165" s="1409"/>
      <c r="K165" s="1409"/>
      <c r="L165" s="1420" t="str">
        <f>IF(L52="","",L52)</f>
        <v/>
      </c>
      <c r="M165" s="1409"/>
      <c r="N165" s="1409"/>
      <c r="O165" s="740"/>
      <c r="P165" s="1409"/>
      <c r="Q165" s="1363"/>
    </row>
    <row r="166" spans="3:17" ht="4.9000000000000004" customHeight="1" thickBot="1">
      <c r="C166" s="1357"/>
      <c r="D166" s="740"/>
      <c r="E166" s="1403"/>
      <c r="F166" s="1403"/>
      <c r="G166" s="1403"/>
      <c r="H166" s="1403"/>
      <c r="I166" s="1403"/>
      <c r="J166" s="1403"/>
      <c r="K166" s="1403"/>
      <c r="L166" s="1403"/>
      <c r="M166" s="1403"/>
      <c r="N166" s="1403"/>
      <c r="O166" s="1403"/>
      <c r="P166" s="1403"/>
      <c r="Q166" s="1363"/>
    </row>
    <row r="167" spans="3:17" ht="30" customHeight="1" thickBot="1">
      <c r="C167" s="1357"/>
      <c r="D167" s="740"/>
      <c r="E167" s="1403"/>
      <c r="F167" s="2684" t="s">
        <v>75</v>
      </c>
      <c r="G167" s="2684"/>
      <c r="H167" s="2684"/>
      <c r="I167" s="2684"/>
      <c r="J167" s="2684"/>
      <c r="K167" s="2768">
        <f>IF(K54="","",K54)</f>
        <v>0</v>
      </c>
      <c r="L167" s="2769"/>
      <c r="M167" s="2769"/>
      <c r="N167" s="2769"/>
      <c r="O167" s="2769"/>
      <c r="P167" s="2770"/>
      <c r="Q167" s="1363"/>
    </row>
    <row r="168" spans="3:17" ht="10.5" customHeight="1">
      <c r="C168" s="1372"/>
      <c r="D168" s="1373"/>
      <c r="E168" s="1372"/>
      <c r="F168" s="1374"/>
      <c r="G168" s="1374"/>
      <c r="H168" s="1374"/>
      <c r="I168" s="1374"/>
      <c r="J168" s="1374"/>
      <c r="K168" s="1375"/>
      <c r="L168" s="1375"/>
      <c r="M168" s="1375"/>
      <c r="N168" s="1375"/>
      <c r="O168" s="1375"/>
      <c r="P168" s="1375"/>
      <c r="Q168" s="1363"/>
    </row>
    <row r="169" spans="3:17" ht="24" customHeight="1">
      <c r="C169" s="1357"/>
      <c r="D169" s="2644" t="str">
        <f>D56</f>
        <v>Con la firma de este pedido, vendedor y comprador quedan obligados al cumplimiento de las obligaciones que para cada uno de ellos se derivan de las presentes estipulaciones que ambas partes expresamente declaran libre y voluntariamente conocer y aceptar.</v>
      </c>
      <c r="E169" s="2644"/>
      <c r="F169" s="2644"/>
      <c r="G169" s="2644"/>
      <c r="H169" s="2644"/>
      <c r="I169" s="2644"/>
      <c r="J169" s="2644"/>
      <c r="K169" s="2644"/>
      <c r="L169" s="2644"/>
      <c r="M169" s="2644"/>
      <c r="N169" s="2644"/>
      <c r="O169" s="2644"/>
      <c r="P169" s="1310"/>
      <c r="Q169" s="1363"/>
    </row>
    <row r="170" spans="3:17" ht="20.25" customHeight="1">
      <c r="C170" s="1368"/>
      <c r="D170" s="2644"/>
      <c r="E170" s="2644"/>
      <c r="F170" s="2644"/>
      <c r="G170" s="2644"/>
      <c r="H170" s="2644"/>
      <c r="I170" s="2644"/>
      <c r="J170" s="2644"/>
      <c r="K170" s="2644"/>
      <c r="L170" s="2644"/>
      <c r="M170" s="2644"/>
      <c r="N170" s="2644"/>
      <c r="O170" s="2644"/>
      <c r="P170" s="1310"/>
      <c r="Q170" s="1363"/>
    </row>
    <row r="171" spans="3:17" ht="15.75" customHeight="1">
      <c r="C171" s="1365"/>
      <c r="D171" s="2644"/>
      <c r="E171" s="2644"/>
      <c r="F171" s="2644"/>
      <c r="G171" s="2644"/>
      <c r="H171" s="2644"/>
      <c r="I171" s="2644"/>
      <c r="J171" s="2644"/>
      <c r="K171" s="2644"/>
      <c r="L171" s="2644"/>
      <c r="M171" s="2644"/>
      <c r="N171" s="2644"/>
      <c r="O171" s="2644"/>
      <c r="P171" s="1416"/>
      <c r="Q171" s="1363"/>
    </row>
    <row r="172" spans="3:17" ht="15.75" customHeight="1">
      <c r="C172" s="1364" t="s">
        <v>96</v>
      </c>
      <c r="D172" s="2766" t="str">
        <f>IF(D59="","",D59)</f>
        <v>MARCESA</v>
      </c>
      <c r="E172" s="2766"/>
      <c r="F172" s="2766"/>
      <c r="G172" s="2766"/>
      <c r="H172" s="1405" t="s">
        <v>97</v>
      </c>
      <c r="I172" s="1381">
        <f>IF(I59="","",I59)</f>
        <v>3</v>
      </c>
      <c r="J172" s="1405" t="s">
        <v>98</v>
      </c>
      <c r="K172" s="2766" t="str">
        <f>IF(K59="","",K59)</f>
        <v>ABRIL</v>
      </c>
      <c r="L172" s="2766"/>
      <c r="M172" s="2766"/>
      <c r="N172" s="1404" t="s">
        <v>98</v>
      </c>
      <c r="O172" s="2766">
        <f>IF(O59="","",O59)</f>
        <v>2021</v>
      </c>
      <c r="P172" s="2766"/>
      <c r="Q172" s="1363"/>
    </row>
    <row r="173" spans="3:17" ht="17.25" customHeight="1">
      <c r="C173" s="1365"/>
      <c r="D173" s="1416"/>
      <c r="E173" s="1416"/>
      <c r="F173" s="1416"/>
      <c r="G173" s="1416"/>
      <c r="H173" s="1416"/>
      <c r="I173" s="1416"/>
      <c r="J173" s="1416"/>
      <c r="K173" s="1416"/>
      <c r="L173" s="1416"/>
      <c r="M173" s="1416"/>
      <c r="N173" s="1416"/>
      <c r="O173" s="1416"/>
      <c r="P173" s="1416"/>
      <c r="Q173" s="1363"/>
    </row>
    <row r="174" spans="3:17" ht="18.75" customHeight="1" thickBot="1">
      <c r="C174" s="1365"/>
      <c r="D174" s="2781" t="s">
        <v>99</v>
      </c>
      <c r="E174" s="2781"/>
      <c r="F174" s="2781"/>
      <c r="G174" s="2781"/>
      <c r="H174" s="1408"/>
      <c r="I174" s="2767" t="s">
        <v>100</v>
      </c>
      <c r="J174" s="2767"/>
      <c r="K174" s="2767"/>
      <c r="L174" s="2767"/>
      <c r="M174" s="2767"/>
      <c r="N174" s="2767"/>
      <c r="O174" s="2767"/>
      <c r="P174" s="2767"/>
      <c r="Q174" s="1363"/>
    </row>
    <row r="175" spans="3:17" ht="79.150000000000006" customHeight="1" thickBot="1">
      <c r="C175" s="1357"/>
      <c r="D175" s="2762"/>
      <c r="E175" s="2763"/>
      <c r="F175" s="2763"/>
      <c r="G175" s="2764"/>
      <c r="H175" s="1366"/>
      <c r="I175" s="2762"/>
      <c r="J175" s="2763"/>
      <c r="K175" s="2763"/>
      <c r="L175" s="2763"/>
      <c r="M175" s="2763"/>
      <c r="N175" s="2763"/>
      <c r="O175" s="2763"/>
      <c r="P175" s="2764"/>
      <c r="Q175" s="1363"/>
    </row>
    <row r="176" spans="3:17" ht="11.65" customHeight="1">
      <c r="C176" s="1357"/>
      <c r="D176" s="1362"/>
      <c r="E176" s="1362"/>
      <c r="F176" s="1362"/>
      <c r="G176" s="1362"/>
      <c r="H176" s="1357"/>
      <c r="I176" s="1367"/>
      <c r="J176" s="1367"/>
      <c r="K176" s="1367"/>
      <c r="L176" s="1367"/>
      <c r="M176" s="1367"/>
      <c r="N176" s="1367"/>
      <c r="O176" s="1367"/>
      <c r="P176" s="1367"/>
      <c r="Q176" s="1363"/>
    </row>
    <row r="177" spans="2:17" ht="72.599999999999994" customHeight="1">
      <c r="C177" s="2782"/>
      <c r="D177" s="2782"/>
      <c r="E177" s="2782"/>
      <c r="F177" s="2782"/>
      <c r="G177" s="2782"/>
      <c r="H177" s="2782"/>
      <c r="I177" s="2782"/>
      <c r="J177" s="2782"/>
      <c r="K177" s="2782"/>
      <c r="L177" s="2782"/>
      <c r="M177" s="2782"/>
      <c r="N177" s="2782"/>
      <c r="O177" s="2782"/>
      <c r="P177" s="2782"/>
      <c r="Q177" s="1363"/>
    </row>
    <row r="178" spans="2:17" ht="62.25" customHeight="1">
      <c r="C178" s="1124"/>
      <c r="D178" s="1124"/>
      <c r="E178" s="1124"/>
      <c r="F178" s="1124"/>
      <c r="G178" s="1124"/>
      <c r="H178" s="1125"/>
      <c r="I178" s="1124"/>
      <c r="J178" s="1124"/>
      <c r="K178" s="1124"/>
      <c r="L178" s="1124"/>
      <c r="M178" s="1124"/>
      <c r="N178" s="1124"/>
      <c r="O178" s="1124"/>
      <c r="P178" s="1124"/>
      <c r="Q178" s="1118"/>
    </row>
    <row r="179" spans="2:17" ht="15.75" customHeight="1">
      <c r="C179" s="1124"/>
      <c r="D179" s="1124"/>
      <c r="E179" s="1124"/>
      <c r="F179" s="1124"/>
      <c r="G179" s="1124"/>
      <c r="H179" s="1125"/>
      <c r="I179" s="1124"/>
      <c r="J179" s="1124"/>
      <c r="K179" s="1124"/>
      <c r="L179" s="1124"/>
      <c r="M179" s="1124"/>
      <c r="N179" s="1124"/>
      <c r="O179" s="1124"/>
      <c r="P179" s="1124"/>
      <c r="Q179" s="1118"/>
    </row>
    <row r="180" spans="2:17" ht="72" customHeight="1">
      <c r="B180" s="145"/>
      <c r="C180" s="2728" t="s">
        <v>977</v>
      </c>
      <c r="D180" s="2728"/>
      <c r="E180" s="2728"/>
      <c r="F180" s="2728"/>
      <c r="G180" s="2728"/>
      <c r="H180" s="2728"/>
      <c r="I180" s="2728"/>
      <c r="J180" s="2728"/>
      <c r="K180" s="2728"/>
      <c r="L180" s="2728"/>
      <c r="M180" s="2728"/>
      <c r="N180" s="2728"/>
      <c r="O180" s="2728"/>
      <c r="P180" s="2728"/>
      <c r="Q180" s="2728"/>
    </row>
    <row r="181" spans="2:17" ht="24.75" customHeight="1">
      <c r="C181" s="2725" t="str">
        <f>C70</f>
        <v>El presente documento tiene por objeto regular las condiciones de comercialización de un vehículo nuevo de la marca Dacia por el establecimiento cuya identificación figura en la primera página del pedido. El establecimiento indicado actúa en nombre y por cuenta propia, sin que en ningún caso pueda considerársele como mandatario del distribuidor de los vehículos de la marca Dacia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v>
      </c>
      <c r="D181" s="2725"/>
      <c r="E181" s="2725"/>
      <c r="F181" s="2725"/>
      <c r="G181" s="2725"/>
      <c r="H181" s="1164"/>
      <c r="I181" s="2725" t="str">
        <f>I70</f>
        <v>6. GARANTIA
Todo vehículo nuevo de la marca Dacia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www.dacia.es).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v>
      </c>
      <c r="J181" s="2725"/>
      <c r="K181" s="2725"/>
      <c r="L181" s="2725"/>
      <c r="M181" s="2725"/>
      <c r="N181" s="2725"/>
      <c r="O181" s="2725"/>
      <c r="P181" s="2725"/>
      <c r="Q181" s="2725"/>
    </row>
    <row r="182" spans="2:17" ht="23.25" customHeight="1">
      <c r="C182" s="2725"/>
      <c r="D182" s="2725"/>
      <c r="E182" s="2725"/>
      <c r="F182" s="2725"/>
      <c r="G182" s="2725"/>
      <c r="H182" s="1164"/>
      <c r="I182" s="2725"/>
      <c r="J182" s="2725"/>
      <c r="K182" s="2725"/>
      <c r="L182" s="2725"/>
      <c r="M182" s="2725"/>
      <c r="N182" s="2725"/>
      <c r="O182" s="2725"/>
      <c r="P182" s="2725"/>
      <c r="Q182" s="2725"/>
    </row>
    <row r="183" spans="2:17" ht="9.75" customHeight="1">
      <c r="C183" s="2725"/>
      <c r="D183" s="2725"/>
      <c r="E183" s="2725"/>
      <c r="F183" s="2725"/>
      <c r="G183" s="2725"/>
      <c r="H183" s="1164"/>
      <c r="I183" s="2725"/>
      <c r="J183" s="2725"/>
      <c r="K183" s="2725"/>
      <c r="L183" s="2725"/>
      <c r="M183" s="2725"/>
      <c r="N183" s="2725"/>
      <c r="O183" s="2725"/>
      <c r="P183" s="2725"/>
      <c r="Q183" s="2725"/>
    </row>
    <row r="184" spans="2:17" ht="23.25" customHeight="1">
      <c r="C184" s="2725"/>
      <c r="D184" s="2725"/>
      <c r="E184" s="2725"/>
      <c r="F184" s="2725"/>
      <c r="G184" s="2725"/>
      <c r="H184" s="1164"/>
      <c r="I184" s="2725"/>
      <c r="J184" s="2725"/>
      <c r="K184" s="2725"/>
      <c r="L184" s="2725"/>
      <c r="M184" s="2725"/>
      <c r="N184" s="2725"/>
      <c r="O184" s="2725"/>
      <c r="P184" s="2725"/>
      <c r="Q184" s="2725"/>
    </row>
    <row r="185" spans="2:17" ht="9.75" customHeight="1">
      <c r="C185" s="2725"/>
      <c r="D185" s="2725"/>
      <c r="E185" s="2725"/>
      <c r="F185" s="2725"/>
      <c r="G185" s="2725"/>
      <c r="H185" s="1164"/>
      <c r="I185" s="2725"/>
      <c r="J185" s="2725"/>
      <c r="K185" s="2725"/>
      <c r="L185" s="2725"/>
      <c r="M185" s="2725"/>
      <c r="N185" s="2725"/>
      <c r="O185" s="2725"/>
      <c r="P185" s="2725"/>
      <c r="Q185" s="2725"/>
    </row>
    <row r="186" spans="2:17" ht="23.25" customHeight="1">
      <c r="C186" s="2725"/>
      <c r="D186" s="2725"/>
      <c r="E186" s="2725"/>
      <c r="F186" s="2725"/>
      <c r="G186" s="2725"/>
      <c r="H186" s="1164"/>
      <c r="I186" s="2725"/>
      <c r="J186" s="2725"/>
      <c r="K186" s="2725"/>
      <c r="L186" s="2725"/>
      <c r="M186" s="2725"/>
      <c r="N186" s="2725"/>
      <c r="O186" s="2725"/>
      <c r="P186" s="2725"/>
      <c r="Q186" s="2725"/>
    </row>
    <row r="187" spans="2:17" ht="9.75" customHeight="1">
      <c r="C187" s="2725"/>
      <c r="D187" s="2725"/>
      <c r="E187" s="2725"/>
      <c r="F187" s="2725"/>
      <c r="G187" s="2725"/>
      <c r="H187" s="1164"/>
      <c r="I187" s="2725"/>
      <c r="J187" s="2725"/>
      <c r="K187" s="2725"/>
      <c r="L187" s="2725"/>
      <c r="M187" s="2725"/>
      <c r="N187" s="2725"/>
      <c r="O187" s="2725"/>
      <c r="P187" s="2725"/>
      <c r="Q187" s="2725"/>
    </row>
    <row r="188" spans="2:17" ht="23.25" customHeight="1">
      <c r="C188" s="2725"/>
      <c r="D188" s="2725"/>
      <c r="E188" s="2725"/>
      <c r="F188" s="2725"/>
      <c r="G188" s="2725"/>
      <c r="H188" s="1164"/>
      <c r="I188" s="2725"/>
      <c r="J188" s="2725"/>
      <c r="K188" s="2725"/>
      <c r="L188" s="2725"/>
      <c r="M188" s="2725"/>
      <c r="N188" s="2725"/>
      <c r="O188" s="2725"/>
      <c r="P188" s="2725"/>
      <c r="Q188" s="2725"/>
    </row>
    <row r="189" spans="2:17" ht="9.75" customHeight="1">
      <c r="C189" s="2725"/>
      <c r="D189" s="2725"/>
      <c r="E189" s="2725"/>
      <c r="F189" s="2725"/>
      <c r="G189" s="2725"/>
      <c r="H189" s="1164"/>
      <c r="I189" s="2725"/>
      <c r="J189" s="2725"/>
      <c r="K189" s="2725"/>
      <c r="L189" s="2725"/>
      <c r="M189" s="2725"/>
      <c r="N189" s="2725"/>
      <c r="O189" s="2725"/>
      <c r="P189" s="2725"/>
      <c r="Q189" s="2725"/>
    </row>
    <row r="190" spans="2:17" ht="23.25" customHeight="1">
      <c r="C190" s="2725"/>
      <c r="D190" s="2725"/>
      <c r="E190" s="2725"/>
      <c r="F190" s="2725"/>
      <c r="G190" s="2725"/>
      <c r="H190" s="1164"/>
      <c r="I190" s="2725"/>
      <c r="J190" s="2725"/>
      <c r="K190" s="2725"/>
      <c r="L190" s="2725"/>
      <c r="M190" s="2725"/>
      <c r="N190" s="2725"/>
      <c r="O190" s="2725"/>
      <c r="P190" s="2725"/>
      <c r="Q190" s="2725"/>
    </row>
    <row r="191" spans="2:17" ht="27" customHeight="1">
      <c r="C191" s="2725"/>
      <c r="D191" s="2725"/>
      <c r="E191" s="2725"/>
      <c r="F191" s="2725"/>
      <c r="G191" s="2725"/>
      <c r="H191" s="1164"/>
      <c r="I191" s="2725"/>
      <c r="J191" s="2725"/>
      <c r="K191" s="2725"/>
      <c r="L191" s="2725"/>
      <c r="M191" s="2725"/>
      <c r="N191" s="2725"/>
      <c r="O191" s="2725"/>
      <c r="P191" s="2725"/>
      <c r="Q191" s="2725"/>
    </row>
    <row r="192" spans="2:17" ht="46.15" customHeight="1">
      <c r="C192" s="2725"/>
      <c r="D192" s="2725"/>
      <c r="E192" s="2725"/>
      <c r="F192" s="2725"/>
      <c r="G192" s="2725"/>
      <c r="H192" s="1164"/>
      <c r="I192" s="2725"/>
      <c r="J192" s="2725"/>
      <c r="K192" s="2725"/>
      <c r="L192" s="2725"/>
      <c r="M192" s="2725"/>
      <c r="N192" s="2725"/>
      <c r="O192" s="2725"/>
      <c r="P192" s="2725"/>
      <c r="Q192" s="2725"/>
    </row>
    <row r="193" spans="3:17" ht="12.75" customHeight="1">
      <c r="C193" s="2725"/>
      <c r="D193" s="2725"/>
      <c r="E193" s="2725"/>
      <c r="F193" s="2725"/>
      <c r="G193" s="2725"/>
      <c r="H193" s="1164"/>
      <c r="I193" s="2725"/>
      <c r="J193" s="2725"/>
      <c r="K193" s="2725"/>
      <c r="L193" s="2725"/>
      <c r="M193" s="2725"/>
      <c r="N193" s="2725"/>
      <c r="O193" s="2725"/>
      <c r="P193" s="2725"/>
      <c r="Q193" s="2725"/>
    </row>
    <row r="194" spans="3:17" ht="18.75" customHeight="1">
      <c r="C194" s="2725"/>
      <c r="D194" s="2725"/>
      <c r="E194" s="2725"/>
      <c r="F194" s="2725"/>
      <c r="G194" s="2725"/>
      <c r="H194" s="1164"/>
      <c r="I194" s="2725"/>
      <c r="J194" s="2725"/>
      <c r="K194" s="2725"/>
      <c r="L194" s="2725"/>
      <c r="M194" s="2725"/>
      <c r="N194" s="2725"/>
      <c r="O194" s="2725"/>
      <c r="P194" s="2725"/>
      <c r="Q194" s="2725"/>
    </row>
    <row r="195" spans="3:17" ht="18" customHeight="1">
      <c r="C195" s="2725"/>
      <c r="D195" s="2725"/>
      <c r="E195" s="2725"/>
      <c r="F195" s="2725"/>
      <c r="G195" s="2725"/>
      <c r="H195" s="1164"/>
      <c r="I195" s="2725"/>
      <c r="J195" s="2725"/>
      <c r="K195" s="2725"/>
      <c r="L195" s="2725"/>
      <c r="M195" s="2725"/>
      <c r="N195" s="2725"/>
      <c r="O195" s="2725"/>
      <c r="P195" s="2725"/>
      <c r="Q195" s="2725"/>
    </row>
    <row r="196" spans="3:17" ht="18.75" customHeight="1">
      <c r="C196" s="2725"/>
      <c r="D196" s="2725"/>
      <c r="E196" s="2725"/>
      <c r="F196" s="2725"/>
      <c r="G196" s="2725"/>
      <c r="H196" s="1164"/>
      <c r="I196" s="2725"/>
      <c r="J196" s="2725"/>
      <c r="K196" s="2725"/>
      <c r="L196" s="2725"/>
      <c r="M196" s="2725"/>
      <c r="N196" s="2725"/>
      <c r="O196" s="2725"/>
      <c r="P196" s="2725"/>
      <c r="Q196" s="2725"/>
    </row>
    <row r="197" spans="3:17" ht="18" customHeight="1">
      <c r="C197" s="2725"/>
      <c r="D197" s="2725"/>
      <c r="E197" s="2725"/>
      <c r="F197" s="2725"/>
      <c r="G197" s="2725"/>
      <c r="H197" s="1164"/>
      <c r="I197" s="2725"/>
      <c r="J197" s="2725"/>
      <c r="K197" s="2725"/>
      <c r="L197" s="2725"/>
      <c r="M197" s="2725"/>
      <c r="N197" s="2725"/>
      <c r="O197" s="2725"/>
      <c r="P197" s="2725"/>
      <c r="Q197" s="2725"/>
    </row>
    <row r="198" spans="3:17" ht="18.75" customHeight="1">
      <c r="C198" s="2725"/>
      <c r="D198" s="2725"/>
      <c r="E198" s="2725"/>
      <c r="F198" s="2725"/>
      <c r="G198" s="2725"/>
      <c r="H198" s="1164"/>
      <c r="I198" s="2725"/>
      <c r="J198" s="2725"/>
      <c r="K198" s="2725"/>
      <c r="L198" s="2725"/>
      <c r="M198" s="2725"/>
      <c r="N198" s="2725"/>
      <c r="O198" s="2725"/>
      <c r="P198" s="2725"/>
      <c r="Q198" s="2725"/>
    </row>
    <row r="199" spans="3:17" ht="18" customHeight="1">
      <c r="C199" s="2725"/>
      <c r="D199" s="2725"/>
      <c r="E199" s="2725"/>
      <c r="F199" s="2725"/>
      <c r="G199" s="2725"/>
      <c r="H199" s="1164"/>
      <c r="I199" s="2725"/>
      <c r="J199" s="2725"/>
      <c r="K199" s="2725"/>
      <c r="L199" s="2725"/>
      <c r="M199" s="2725"/>
      <c r="N199" s="2725"/>
      <c r="O199" s="2725"/>
      <c r="P199" s="2725"/>
      <c r="Q199" s="2725"/>
    </row>
    <row r="200" spans="3:17" ht="18.75" customHeight="1">
      <c r="C200" s="2725"/>
      <c r="D200" s="2725"/>
      <c r="E200" s="2725"/>
      <c r="F200" s="2725"/>
      <c r="G200" s="2725"/>
      <c r="H200" s="1164"/>
      <c r="I200" s="2725"/>
      <c r="J200" s="2725"/>
      <c r="K200" s="2725"/>
      <c r="L200" s="2725"/>
      <c r="M200" s="2725"/>
      <c r="N200" s="2725"/>
      <c r="O200" s="2725"/>
      <c r="P200" s="2725"/>
      <c r="Q200" s="2725"/>
    </row>
    <row r="201" spans="3:17" ht="18" customHeight="1">
      <c r="C201" s="2725"/>
      <c r="D201" s="2725"/>
      <c r="E201" s="2725"/>
      <c r="F201" s="2725"/>
      <c r="G201" s="2725"/>
      <c r="H201" s="1164"/>
      <c r="I201" s="2725"/>
      <c r="J201" s="2725"/>
      <c r="K201" s="2725"/>
      <c r="L201" s="2725"/>
      <c r="M201" s="2725"/>
      <c r="N201" s="2725"/>
      <c r="O201" s="2725"/>
      <c r="P201" s="2725"/>
      <c r="Q201" s="2725"/>
    </row>
    <row r="202" spans="3:17" ht="18.75" customHeight="1">
      <c r="C202" s="2725"/>
      <c r="D202" s="2725"/>
      <c r="E202" s="2725"/>
      <c r="F202" s="2725"/>
      <c r="G202" s="2725"/>
      <c r="H202" s="1164"/>
      <c r="I202" s="2725"/>
      <c r="J202" s="2725"/>
      <c r="K202" s="2725"/>
      <c r="L202" s="2725"/>
      <c r="M202" s="2725"/>
      <c r="N202" s="2725"/>
      <c r="O202" s="2725"/>
      <c r="P202" s="2725"/>
      <c r="Q202" s="2725"/>
    </row>
    <row r="203" spans="3:17" ht="18" customHeight="1">
      <c r="C203" s="2725"/>
      <c r="D203" s="2725"/>
      <c r="E203" s="2725"/>
      <c r="F203" s="2725"/>
      <c r="G203" s="2725"/>
      <c r="H203" s="1164"/>
      <c r="I203" s="2725"/>
      <c r="J203" s="2725"/>
      <c r="K203" s="2725"/>
      <c r="L203" s="2725"/>
      <c r="M203" s="2725"/>
      <c r="N203" s="2725"/>
      <c r="O203" s="2725"/>
      <c r="P203" s="2725"/>
      <c r="Q203" s="2725"/>
    </row>
    <row r="204" spans="3:17" ht="46.15" customHeight="1">
      <c r="C204" s="2725"/>
      <c r="D204" s="2725"/>
      <c r="E204" s="2725"/>
      <c r="F204" s="2725"/>
      <c r="G204" s="2725"/>
      <c r="H204" s="1164"/>
      <c r="I204" s="2725"/>
      <c r="J204" s="2725"/>
      <c r="K204" s="2725"/>
      <c r="L204" s="2725"/>
      <c r="M204" s="2725"/>
      <c r="N204" s="2725"/>
      <c r="O204" s="2725"/>
      <c r="P204" s="2725"/>
      <c r="Q204" s="2725"/>
    </row>
    <row r="205" spans="3:17" ht="18.75" customHeight="1">
      <c r="C205" s="2725"/>
      <c r="D205" s="2725"/>
      <c r="E205" s="2725"/>
      <c r="F205" s="2725"/>
      <c r="G205" s="2725"/>
      <c r="H205" s="1164"/>
      <c r="I205" s="2725"/>
      <c r="J205" s="2725"/>
      <c r="K205" s="2725"/>
      <c r="L205" s="2725"/>
      <c r="M205" s="2725"/>
      <c r="N205" s="2725"/>
      <c r="O205" s="2725"/>
      <c r="P205" s="2725"/>
      <c r="Q205" s="2725"/>
    </row>
    <row r="206" spans="3:17" ht="18.75" customHeight="1">
      <c r="C206" s="2725"/>
      <c r="D206" s="2725"/>
      <c r="E206" s="2725"/>
      <c r="F206" s="2725"/>
      <c r="G206" s="2725"/>
      <c r="H206" s="1164"/>
      <c r="I206" s="2725"/>
      <c r="J206" s="2725"/>
      <c r="K206" s="2725"/>
      <c r="L206" s="2725"/>
      <c r="M206" s="2725"/>
      <c r="N206" s="2725"/>
      <c r="O206" s="2725"/>
      <c r="P206" s="2725"/>
      <c r="Q206" s="2725"/>
    </row>
    <row r="207" spans="3:17" ht="18.75" customHeight="1">
      <c r="C207" s="2725"/>
      <c r="D207" s="2725"/>
      <c r="E207" s="2725"/>
      <c r="F207" s="2725"/>
      <c r="G207" s="2725"/>
      <c r="H207" s="1164"/>
      <c r="I207" s="2725"/>
      <c r="J207" s="2725"/>
      <c r="K207" s="2725"/>
      <c r="L207" s="2725"/>
      <c r="M207" s="2725"/>
      <c r="N207" s="2725"/>
      <c r="O207" s="2725"/>
      <c r="P207" s="2725"/>
      <c r="Q207" s="2725"/>
    </row>
    <row r="208" spans="3:17" ht="18" customHeight="1">
      <c r="C208" s="2725"/>
      <c r="D208" s="2725"/>
      <c r="E208" s="2725"/>
      <c r="F208" s="2725"/>
      <c r="G208" s="2725"/>
      <c r="H208" s="1164"/>
      <c r="I208" s="2725"/>
      <c r="J208" s="2725"/>
      <c r="K208" s="2725"/>
      <c r="L208" s="2725"/>
      <c r="M208" s="2725"/>
      <c r="N208" s="2725"/>
      <c r="O208" s="2725"/>
      <c r="P208" s="2725"/>
      <c r="Q208" s="2725"/>
    </row>
    <row r="209" spans="2:17" ht="13.5" customHeight="1">
      <c r="C209" s="2725"/>
      <c r="D209" s="2725"/>
      <c r="E209" s="2725"/>
      <c r="F209" s="2725"/>
      <c r="G209" s="2725"/>
      <c r="H209" s="1164"/>
      <c r="I209" s="2725"/>
      <c r="J209" s="2725"/>
      <c r="K209" s="2725"/>
      <c r="L209" s="2725"/>
      <c r="M209" s="2725"/>
      <c r="N209" s="2725"/>
      <c r="O209" s="2725"/>
      <c r="P209" s="2725"/>
      <c r="Q209" s="2725"/>
    </row>
    <row r="210" spans="2:17" ht="13.5" customHeight="1">
      <c r="C210" s="2725"/>
      <c r="D210" s="2725"/>
      <c r="E210" s="2725"/>
      <c r="F210" s="2725"/>
      <c r="G210" s="2725"/>
      <c r="H210" s="1164"/>
      <c r="I210" s="2725"/>
      <c r="J210" s="2725"/>
      <c r="K210" s="2725"/>
      <c r="L210" s="2725"/>
      <c r="M210" s="2725"/>
      <c r="N210" s="2725"/>
      <c r="O210" s="2725"/>
      <c r="P210" s="2725"/>
      <c r="Q210" s="2725"/>
    </row>
    <row r="211" spans="2:17" ht="16.5" customHeight="1">
      <c r="B211" s="89"/>
      <c r="C211" s="2725"/>
      <c r="D211" s="2725"/>
      <c r="E211" s="2725"/>
      <c r="F211" s="2725"/>
      <c r="G211" s="2725"/>
      <c r="H211" s="1164"/>
      <c r="I211" s="2725"/>
      <c r="J211" s="2725"/>
      <c r="K211" s="2725"/>
      <c r="L211" s="2725"/>
      <c r="M211" s="2725"/>
      <c r="N211" s="2725"/>
      <c r="O211" s="2725"/>
      <c r="P211" s="2725"/>
      <c r="Q211" s="2725"/>
    </row>
    <row r="212" spans="2:17" ht="9.75" customHeight="1">
      <c r="B212" s="89"/>
      <c r="C212" s="2725"/>
      <c r="D212" s="2725"/>
      <c r="E212" s="2725"/>
      <c r="F212" s="2725"/>
      <c r="G212" s="2725"/>
      <c r="H212" s="1164"/>
      <c r="I212" s="2725"/>
      <c r="J212" s="2725"/>
      <c r="K212" s="2725"/>
      <c r="L212" s="2725"/>
      <c r="M212" s="2725"/>
      <c r="N212" s="2725"/>
      <c r="O212" s="2725"/>
      <c r="P212" s="2725"/>
      <c r="Q212" s="2725"/>
    </row>
    <row r="213" spans="2:17" ht="16.5" customHeight="1">
      <c r="B213" s="79"/>
      <c r="C213" s="2725"/>
      <c r="D213" s="2725"/>
      <c r="E213" s="2725"/>
      <c r="F213" s="2725"/>
      <c r="G213" s="2725"/>
      <c r="H213" s="1164"/>
      <c r="I213" s="2725"/>
      <c r="J213" s="2725"/>
      <c r="K213" s="2725"/>
      <c r="L213" s="2725"/>
      <c r="M213" s="2725"/>
      <c r="N213" s="2725"/>
      <c r="O213" s="2725"/>
      <c r="P213" s="2725"/>
      <c r="Q213" s="2725"/>
    </row>
    <row r="214" spans="2:17" ht="46.15" customHeight="1">
      <c r="B214" s="88"/>
      <c r="C214" s="2725"/>
      <c r="D214" s="2725"/>
      <c r="E214" s="2725"/>
      <c r="F214" s="2725"/>
      <c r="G214" s="2725"/>
      <c r="H214" s="1164"/>
      <c r="I214" s="2725"/>
      <c r="J214" s="2725"/>
      <c r="K214" s="2725"/>
      <c r="L214" s="2725"/>
      <c r="M214" s="2725"/>
      <c r="N214" s="2725"/>
      <c r="O214" s="2725"/>
      <c r="P214" s="2725"/>
      <c r="Q214" s="2725"/>
    </row>
    <row r="215" spans="2:17" ht="22.15" customHeight="1">
      <c r="C215" s="2779"/>
      <c r="D215" s="2779"/>
      <c r="E215" s="2779"/>
      <c r="F215" s="2779"/>
      <c r="G215" s="2779"/>
      <c r="H215" s="1421"/>
      <c r="I215" s="2779"/>
      <c r="J215" s="2779"/>
      <c r="K215" s="2779"/>
      <c r="L215" s="2779"/>
      <c r="M215" s="2779"/>
      <c r="N215" s="2779"/>
      <c r="O215" s="2779"/>
      <c r="P215" s="2779"/>
      <c r="Q215" s="2779"/>
    </row>
    <row r="216" spans="2:17" ht="97.9" customHeight="1">
      <c r="C216" s="2725" t="str">
        <f>C99</f>
        <v xml:space="preserve">INFORMACIÓN BÁSICA DE PROTECCIÓN DE DATOS 
Corresponsables del Tratamiento: Renault España Comercial S.A. (RECSA) y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DACIA. Derechos:  Acceso, rectificación, supresión, oposición, limitación del tratamiento y portabilidad, mediante correo electrónico a Renault España Comercial S.A: a datoscliente@renault.com y/o al Punto de la Red al correo electrónico XXXXXXXXXXX, indicando en el asunto "Ejercicio Derechos RGPD". Puede consultar la información en www.dacia.es y en el sitio web del Punto de Red XXXXX (web del concesionario cabecera).
</v>
      </c>
      <c r="D216" s="2725"/>
      <c r="E216" s="2725"/>
      <c r="F216" s="2725"/>
      <c r="G216" s="2725"/>
      <c r="H216" s="2725"/>
      <c r="I216" s="2725"/>
      <c r="J216" s="2725"/>
      <c r="K216" s="2725"/>
      <c r="L216" s="2725"/>
      <c r="M216" s="2725"/>
      <c r="N216" s="2725"/>
      <c r="O216" s="2725"/>
      <c r="P216" s="2725"/>
      <c r="Q216" s="2725"/>
    </row>
    <row r="217" spans="2:17" ht="62.45" customHeight="1">
      <c r="C217" s="2725" t="str">
        <f>C104</f>
        <v>La cuenta My RENAULT actúa como nexo de unión entre DACIA  y el cliente, entre otras funcionalidades, le permite hacer un seguimiento de su pedido (si disponible) y simplificar y optimizar el uso y mantenimiento de su vehículo. En el momento del pedido, el concesionario puede precrear la cuenta My DACIA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v>
      </c>
      <c r="D217" s="2725"/>
      <c r="E217" s="2725"/>
      <c r="F217" s="2725"/>
      <c r="G217" s="2725"/>
      <c r="H217" s="2725"/>
      <c r="I217" s="2725"/>
      <c r="J217" s="2725"/>
      <c r="K217" s="2725"/>
      <c r="L217" s="2725"/>
      <c r="M217" s="2725"/>
      <c r="N217" s="2725"/>
      <c r="O217" s="2725"/>
      <c r="P217" s="2725"/>
      <c r="Q217" s="2725"/>
    </row>
    <row r="218" spans="2:17" ht="30" customHeight="1">
      <c r="C218" s="2477" t="str">
        <f>C105</f>
        <v xml:space="preserve">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v>
      </c>
      <c r="D218" s="2477"/>
      <c r="E218" s="2477"/>
      <c r="F218" s="2477"/>
      <c r="G218" s="2477"/>
      <c r="H218" s="2477"/>
      <c r="I218" s="2477"/>
      <c r="J218" s="2477"/>
      <c r="K218" s="2477"/>
      <c r="L218" s="2477"/>
      <c r="M218" s="2477"/>
      <c r="N218" s="2477"/>
      <c r="O218" s="2477"/>
      <c r="P218" s="2477"/>
      <c r="Q218" s="2477"/>
    </row>
    <row r="219" spans="2:17" ht="67.900000000000006" customHeight="1">
      <c r="C219" s="2477" t="str">
        <f>C107</f>
        <v xml:space="preserve">            Declaro que el establecimiento vendedor me ha facilitado las posibles etiquetas correspondientes a las distintas opciones de neumáticos que puedan montar el vehículo de la presente solicitud de pedido.
Con la firma de este pedido, vendedor y comprador quedan obligados al cumplimiento de las obligaciones que para cada uno de ellos se derivan de las presentes estipulaciones que ambas partes expresamente declaran libre y voluntariamente conocer y aceptar.</v>
      </c>
      <c r="D219" s="2477"/>
      <c r="E219" s="2477"/>
      <c r="F219" s="2477"/>
      <c r="G219" s="2477"/>
      <c r="H219" s="2477"/>
      <c r="I219" s="2477"/>
      <c r="J219" s="2477"/>
      <c r="K219" s="2477"/>
      <c r="L219" s="2477"/>
      <c r="M219" s="2477"/>
      <c r="N219" s="2477"/>
      <c r="O219" s="2477"/>
      <c r="P219" s="2477"/>
      <c r="Q219" s="2477"/>
    </row>
    <row r="220" spans="2:17" ht="27" customHeight="1">
      <c r="C220" s="1299" t="s">
        <v>96</v>
      </c>
      <c r="D220" s="2775" t="str">
        <f>IF(D59="","",D59)</f>
        <v>MARCESA</v>
      </c>
      <c r="E220" s="2775"/>
      <c r="F220" s="2775"/>
      <c r="G220" s="2775"/>
      <c r="H220" s="1290" t="s">
        <v>97</v>
      </c>
      <c r="I220" s="1422">
        <f>IF(I59="","",I59)</f>
        <v>3</v>
      </c>
      <c r="J220" s="1290" t="s">
        <v>98</v>
      </c>
      <c r="K220" s="2776" t="str">
        <f>IF(K59="","",K59)</f>
        <v>ABRIL</v>
      </c>
      <c r="L220" s="2776"/>
      <c r="M220" s="2776"/>
      <c r="N220" s="795" t="s">
        <v>98</v>
      </c>
      <c r="O220" s="2775">
        <f>IF(O59="","",O59)</f>
        <v>2021</v>
      </c>
      <c r="P220" s="2775"/>
    </row>
    <row r="221" spans="2:17" ht="12" customHeight="1">
      <c r="C221" s="588"/>
      <c r="D221" s="588"/>
      <c r="E221" s="588"/>
      <c r="F221" s="588"/>
      <c r="G221" s="588"/>
      <c r="H221" s="588"/>
      <c r="I221" s="588"/>
      <c r="J221" s="588"/>
      <c r="K221" s="588"/>
      <c r="L221" s="588"/>
      <c r="M221" s="588"/>
      <c r="N221" s="588"/>
      <c r="O221" s="588"/>
      <c r="P221" s="588"/>
    </row>
    <row r="222" spans="2:17" ht="15.75" customHeight="1">
      <c r="C222" s="2489" t="s">
        <v>99</v>
      </c>
      <c r="D222" s="2489"/>
      <c r="E222" s="2489"/>
      <c r="F222" s="2489"/>
      <c r="G222" s="760"/>
      <c r="H222" s="2777" t="s">
        <v>100</v>
      </c>
      <c r="I222" s="2777"/>
      <c r="J222" s="2777"/>
      <c r="K222" s="2777"/>
      <c r="L222" s="2777"/>
      <c r="M222" s="2777"/>
      <c r="N222" s="2777"/>
      <c r="O222" s="2777"/>
      <c r="P222" s="589"/>
    </row>
    <row r="223" spans="2:17" ht="60.75" customHeight="1">
      <c r="C223" s="2772"/>
      <c r="D223" s="2773"/>
      <c r="E223" s="2773"/>
      <c r="F223" s="2774"/>
      <c r="G223" s="1125"/>
      <c r="H223" s="2772"/>
      <c r="I223" s="2773"/>
      <c r="J223" s="2773"/>
      <c r="K223" s="2773"/>
      <c r="L223" s="2773"/>
      <c r="M223" s="2773"/>
      <c r="N223" s="2773"/>
      <c r="O223" s="2773"/>
      <c r="P223" s="2774"/>
      <c r="Q223" s="1123"/>
    </row>
    <row r="224" spans="2:17" ht="24" customHeight="1">
      <c r="C224" s="1161"/>
      <c r="D224" s="1161"/>
      <c r="E224" s="1161"/>
      <c r="F224" s="1161"/>
      <c r="G224" s="1161"/>
      <c r="H224" s="1163"/>
      <c r="I224" s="1161"/>
      <c r="J224" s="1161"/>
      <c r="K224" s="1161"/>
      <c r="L224" s="1161"/>
      <c r="M224" s="1161"/>
      <c r="N224" s="1161"/>
      <c r="O224" s="1161"/>
      <c r="P224" s="1161"/>
      <c r="Q224" s="1123"/>
    </row>
    <row r="225" spans="3:17" ht="21" customHeight="1">
      <c r="C225" s="1161"/>
      <c r="D225" s="1161"/>
      <c r="E225" s="1161"/>
      <c r="F225" s="1161"/>
      <c r="G225" s="1161"/>
      <c r="H225" s="1163"/>
      <c r="I225" s="1161"/>
      <c r="J225" s="1161"/>
      <c r="K225" s="1161"/>
      <c r="L225" s="1161"/>
      <c r="M225" s="1161"/>
      <c r="N225" s="1161"/>
      <c r="O225" s="1161"/>
      <c r="P225" s="1161"/>
      <c r="Q225" s="1123"/>
    </row>
    <row r="226" spans="3:17" ht="15" customHeight="1">
      <c r="C226" s="858"/>
      <c r="D226" s="858"/>
      <c r="E226" s="858"/>
      <c r="F226" s="858"/>
      <c r="G226" s="858"/>
      <c r="H226" s="734"/>
      <c r="I226" s="858"/>
      <c r="J226" s="858"/>
      <c r="K226" s="858"/>
      <c r="L226" s="858"/>
      <c r="M226" s="858"/>
      <c r="N226" s="858"/>
      <c r="O226" s="858"/>
      <c r="P226" s="858"/>
    </row>
    <row r="227" spans="3:17" ht="15" customHeight="1">
      <c r="C227" s="858"/>
      <c r="D227" s="858"/>
      <c r="E227" s="858"/>
      <c r="F227" s="858"/>
      <c r="G227" s="858"/>
      <c r="H227" s="734"/>
      <c r="I227" s="858"/>
      <c r="J227" s="858"/>
      <c r="K227" s="858"/>
      <c r="L227" s="858"/>
      <c r="M227" s="858"/>
      <c r="N227" s="858"/>
      <c r="O227" s="858"/>
      <c r="P227" s="858"/>
    </row>
    <row r="228" spans="3:17" ht="15" customHeight="1">
      <c r="C228" s="858"/>
      <c r="D228" s="858"/>
      <c r="E228" s="858"/>
      <c r="F228" s="858"/>
      <c r="G228" s="858"/>
      <c r="H228" s="734"/>
      <c r="I228" s="858"/>
      <c r="J228" s="858"/>
      <c r="K228" s="858"/>
      <c r="L228" s="858"/>
      <c r="M228" s="858"/>
      <c r="N228" s="858"/>
      <c r="O228" s="858"/>
      <c r="P228" s="858"/>
    </row>
    <row r="229" spans="3:17" ht="15" customHeight="1">
      <c r="C229" s="858"/>
      <c r="D229" s="858"/>
      <c r="E229" s="858"/>
      <c r="F229" s="858"/>
      <c r="G229" s="858"/>
      <c r="H229" s="734"/>
      <c r="I229" s="858"/>
      <c r="J229" s="858"/>
      <c r="K229" s="858"/>
      <c r="L229" s="858"/>
      <c r="M229" s="858"/>
      <c r="N229" s="858"/>
      <c r="O229" s="858"/>
      <c r="P229" s="858"/>
    </row>
    <row r="230" spans="3:17" ht="15" customHeight="1">
      <c r="C230" s="858"/>
      <c r="D230" s="858"/>
      <c r="E230" s="858"/>
      <c r="F230" s="858"/>
      <c r="G230" s="858"/>
      <c r="H230" s="734"/>
      <c r="I230" s="858"/>
      <c r="J230" s="858"/>
      <c r="K230" s="858"/>
      <c r="L230" s="858"/>
      <c r="M230" s="858"/>
      <c r="N230" s="858"/>
      <c r="O230" s="858"/>
      <c r="P230" s="858"/>
    </row>
    <row r="231" spans="3:17" ht="140.25" customHeight="1">
      <c r="C231" s="858"/>
      <c r="D231" s="858"/>
      <c r="E231" s="858"/>
      <c r="F231" s="858"/>
      <c r="G231" s="858"/>
      <c r="H231" s="734"/>
      <c r="I231" s="858"/>
      <c r="J231" s="858"/>
      <c r="K231" s="858"/>
      <c r="L231" s="858"/>
      <c r="M231" s="858"/>
      <c r="N231" s="858"/>
      <c r="O231" s="858"/>
      <c r="P231" s="858"/>
    </row>
  </sheetData>
  <sheetProtection algorithmName="SHA-512" hashValue="6p6BmDSmTakhERscVIW0j+uEL9HKz8D5hhih3uDPXJbyl7JcaWv9yuyuEZzXmies7YcSEcLtRiEAu42LV4sPEg==" saltValue="kOf7ZNgCWUW9sqebBu40wQ==" spinCount="100000" sheet="1" selectLockedCells="1"/>
  <mergeCells count="119">
    <mergeCell ref="D124:I124"/>
    <mergeCell ref="K124:P124"/>
    <mergeCell ref="D126:P126"/>
    <mergeCell ref="H128:P128"/>
    <mergeCell ref="C114:P114"/>
    <mergeCell ref="C181:G215"/>
    <mergeCell ref="D174:G174"/>
    <mergeCell ref="C177:P177"/>
    <mergeCell ref="D134:P135"/>
    <mergeCell ref="E137:G137"/>
    <mergeCell ref="H137:P137"/>
    <mergeCell ref="E139:G139"/>
    <mergeCell ref="J139:P140"/>
    <mergeCell ref="D122:I122"/>
    <mergeCell ref="M122:P122"/>
    <mergeCell ref="F142:G142"/>
    <mergeCell ref="K142:P142"/>
    <mergeCell ref="D128:F128"/>
    <mergeCell ref="H148:I148"/>
    <mergeCell ref="J148:K148"/>
    <mergeCell ref="L148:P148"/>
    <mergeCell ref="C223:F223"/>
    <mergeCell ref="D220:G220"/>
    <mergeCell ref="K220:M220"/>
    <mergeCell ref="O220:P220"/>
    <mergeCell ref="C222:F222"/>
    <mergeCell ref="H222:O222"/>
    <mergeCell ref="L146:P146"/>
    <mergeCell ref="D150:F150"/>
    <mergeCell ref="D146:E146"/>
    <mergeCell ref="G146:J146"/>
    <mergeCell ref="I181:Q215"/>
    <mergeCell ref="C180:Q180"/>
    <mergeCell ref="C216:Q216"/>
    <mergeCell ref="C217:Q217"/>
    <mergeCell ref="C218:Q218"/>
    <mergeCell ref="C219:Q219"/>
    <mergeCell ref="H223:P223"/>
    <mergeCell ref="O59:P59"/>
    <mergeCell ref="K54:P54"/>
    <mergeCell ref="D56:O58"/>
    <mergeCell ref="D39:J42"/>
    <mergeCell ref="D175:G175"/>
    <mergeCell ref="R117:U120"/>
    <mergeCell ref="I175:P175"/>
    <mergeCell ref="D132:G132"/>
    <mergeCell ref="I132:P132"/>
    <mergeCell ref="D169:O171"/>
    <mergeCell ref="D172:G172"/>
    <mergeCell ref="K172:M172"/>
    <mergeCell ref="O172:P172"/>
    <mergeCell ref="D162:J163"/>
    <mergeCell ref="I174:P174"/>
    <mergeCell ref="D152:J155"/>
    <mergeCell ref="K152:P152"/>
    <mergeCell ref="K153:P153"/>
    <mergeCell ref="I156:J156"/>
    <mergeCell ref="F167:J167"/>
    <mergeCell ref="K167:P167"/>
    <mergeCell ref="D148:F148"/>
    <mergeCell ref="C120:F120"/>
    <mergeCell ref="G120:P120"/>
    <mergeCell ref="R4:U7"/>
    <mergeCell ref="D11:I11"/>
    <mergeCell ref="K11:P11"/>
    <mergeCell ref="H15:P15"/>
    <mergeCell ref="D13:P13"/>
    <mergeCell ref="G7:P7"/>
    <mergeCell ref="M9:P9"/>
    <mergeCell ref="D9:I9"/>
    <mergeCell ref="D15:F15"/>
    <mergeCell ref="C64:P66"/>
    <mergeCell ref="D62:G62"/>
    <mergeCell ref="D61:G61"/>
    <mergeCell ref="I62:P62"/>
    <mergeCell ref="I61:P61"/>
    <mergeCell ref="D33:E33"/>
    <mergeCell ref="H24:P24"/>
    <mergeCell ref="C7:F7"/>
    <mergeCell ref="K29:P29"/>
    <mergeCell ref="F29:G29"/>
    <mergeCell ref="L33:P33"/>
    <mergeCell ref="D21:P22"/>
    <mergeCell ref="I19:P19"/>
    <mergeCell ref="D19:G19"/>
    <mergeCell ref="D59:G59"/>
    <mergeCell ref="G33:J33"/>
    <mergeCell ref="J26:P27"/>
    <mergeCell ref="E24:G24"/>
    <mergeCell ref="J35:K35"/>
    <mergeCell ref="L35:P35"/>
    <mergeCell ref="H35:I35"/>
    <mergeCell ref="D35:F35"/>
    <mergeCell ref="E26:G26"/>
    <mergeCell ref="F54:J54"/>
    <mergeCell ref="I111:P111"/>
    <mergeCell ref="C113:Q113"/>
    <mergeCell ref="C116:Q117"/>
    <mergeCell ref="C2:Q3"/>
    <mergeCell ref="C106:G106"/>
    <mergeCell ref="C107:Q107"/>
    <mergeCell ref="D108:G108"/>
    <mergeCell ref="K108:M108"/>
    <mergeCell ref="O108:P108"/>
    <mergeCell ref="D110:G110"/>
    <mergeCell ref="I110:P110"/>
    <mergeCell ref="D111:G111"/>
    <mergeCell ref="K59:M59"/>
    <mergeCell ref="D49:J50"/>
    <mergeCell ref="I43:J43"/>
    <mergeCell ref="C68:Q68"/>
    <mergeCell ref="C70:G97"/>
    <mergeCell ref="I70:Q97"/>
    <mergeCell ref="C99:Q103"/>
    <mergeCell ref="C104:Q104"/>
    <mergeCell ref="C105:Q105"/>
    <mergeCell ref="D37:F37"/>
    <mergeCell ref="K40:P40"/>
    <mergeCell ref="K39:P39"/>
  </mergeCells>
  <dataValidations count="1">
    <dataValidation type="list" allowBlank="1" showInputMessage="1" showErrorMessage="1" sqref="L52 L47 L49" xr:uid="{00000000-0002-0000-1E00-000000000000}">
      <formula1>$AB$1:$AB$1</formula1>
    </dataValidation>
  </dataValidations>
  <printOptions horizontalCentered="1" verticalCentered="1"/>
  <pageMargins left="0" right="0" top="0" bottom="0" header="0" footer="0"/>
  <pageSetup paperSize="9" scale="65" fitToHeight="0" orientation="portrait" r:id="rId1"/>
  <headerFooter>
    <oddFooter>&amp;R&amp;1#&amp;"Arial"&amp;10&amp;K000000Confidential C</oddFooter>
  </headerFooter>
  <rowBreaks count="3" manualBreakCount="3">
    <brk id="66" min="1" max="17" man="1"/>
    <brk id="113" min="1" max="17" man="1"/>
    <brk id="178" min="1" max="17" man="1"/>
  </rowBreaks>
  <ignoredErrors>
    <ignoredError sqref="D10:P11 D16:P23 D9:J9 D15:H15 L9 K9 M9:P9 D33:P33 D35:P37 D39:P43 K54 D25:P25 D24:G24 I24:P24 D27:P28 D26:I26 K26:P26 D29:I29 K29:P29" unlockedFormula="1"/>
  </ignoredErrors>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4E5844"/>
  </sheetPr>
  <dimension ref="B1:AE261"/>
  <sheetViews>
    <sheetView zoomScale="85" zoomScaleNormal="85" zoomScalePageLayoutView="55" workbookViewId="0">
      <selection activeCell="E3" sqref="E3"/>
    </sheetView>
  </sheetViews>
  <sheetFormatPr baseColWidth="10" defaultColWidth="11.42578125" defaultRowHeight="15"/>
  <cols>
    <col min="1" max="1" width="10.42578125" style="2" customWidth="1"/>
    <col min="2" max="2" width="4.28515625" style="2" customWidth="1"/>
    <col min="3" max="3" width="16.7109375" style="2" customWidth="1"/>
    <col min="4" max="4" width="4.7109375" style="2" customWidth="1"/>
    <col min="5" max="5" width="20.28515625" style="2" customWidth="1"/>
    <col min="6" max="6" width="5.5703125" style="2" customWidth="1"/>
    <col min="7" max="7" width="11.42578125" style="2" customWidth="1"/>
    <col min="8" max="8" width="10.42578125" style="2" customWidth="1"/>
    <col min="9" max="9" width="8.7109375" style="2" customWidth="1"/>
    <col min="10" max="10" width="11.28515625" style="2" customWidth="1"/>
    <col min="11" max="11" width="8.28515625" style="2" customWidth="1"/>
    <col min="12" max="12" width="4.7109375" style="2" customWidth="1"/>
    <col min="13" max="13" width="12" style="2" customWidth="1"/>
    <col min="14" max="14" width="4.7109375" style="2" customWidth="1"/>
    <col min="15" max="15" width="3.42578125" style="2" customWidth="1"/>
    <col min="16" max="16" width="4.42578125" style="2" customWidth="1"/>
    <col min="17" max="17" width="4.5703125" style="2" customWidth="1"/>
    <col min="18" max="18" width="6.5703125" style="2" customWidth="1"/>
    <col min="19" max="19" width="4.5703125" style="2" customWidth="1"/>
    <col min="20" max="20" width="4.28515625" style="2" customWidth="1"/>
    <col min="21" max="21" width="18" style="2" customWidth="1"/>
    <col min="22" max="22" width="11.42578125" style="2"/>
    <col min="23" max="23" width="9.7109375" style="2" customWidth="1"/>
    <col min="24" max="24" width="16.7109375" style="2" customWidth="1"/>
    <col min="25" max="16384" width="11.42578125" style="2"/>
  </cols>
  <sheetData>
    <row r="1" spans="3:31">
      <c r="AE1" s="3"/>
    </row>
    <row r="2" spans="3:31" ht="8.25" customHeight="1">
      <c r="C2" s="1171"/>
      <c r="D2" s="1172"/>
      <c r="E2" s="1173"/>
      <c r="F2" s="1173"/>
      <c r="G2" s="1173"/>
      <c r="H2" s="1174"/>
      <c r="I2" s="2859"/>
      <c r="J2" s="2859"/>
      <c r="K2" s="1174"/>
      <c r="L2" s="1175"/>
      <c r="M2" s="1175"/>
      <c r="N2" s="1175"/>
      <c r="O2" s="1175"/>
      <c r="P2" s="1175"/>
      <c r="Q2" s="1175"/>
      <c r="R2" s="1175"/>
      <c r="S2" s="1176"/>
      <c r="T2" s="25"/>
      <c r="U2" s="5"/>
      <c r="AE2" s="2" t="s">
        <v>7</v>
      </c>
    </row>
    <row r="3" spans="3:31" ht="23.25" customHeight="1">
      <c r="C3" s="1177" t="s">
        <v>102</v>
      </c>
      <c r="D3" s="1138"/>
      <c r="E3" s="1231"/>
      <c r="F3" s="1123"/>
      <c r="G3" s="1138" t="s">
        <v>103</v>
      </c>
      <c r="H3" s="1123"/>
      <c r="I3" s="2887"/>
      <c r="J3" s="2888"/>
      <c r="K3" s="1123"/>
      <c r="L3" s="2856" t="s">
        <v>104</v>
      </c>
      <c r="M3" s="2856"/>
      <c r="N3" s="2856"/>
      <c r="O3" s="2856"/>
      <c r="P3" s="2856"/>
      <c r="Q3" s="2856"/>
      <c r="R3" s="2856"/>
      <c r="S3" s="2857"/>
      <c r="T3" s="25"/>
      <c r="U3" s="6"/>
    </row>
    <row r="4" spans="3:31" ht="8.25" customHeight="1">
      <c r="C4" s="1177"/>
      <c r="D4" s="1138"/>
      <c r="E4" s="1135"/>
      <c r="F4" s="1137"/>
      <c r="G4" s="1137"/>
      <c r="H4" s="1137"/>
      <c r="I4" s="1178"/>
      <c r="J4" s="1178"/>
      <c r="K4" s="1137"/>
      <c r="L4" s="1123"/>
      <c r="M4" s="1136"/>
      <c r="N4" s="1136"/>
      <c r="O4" s="1136"/>
      <c r="P4" s="1136"/>
      <c r="Q4" s="1136"/>
      <c r="R4" s="1136"/>
      <c r="S4" s="1179"/>
      <c r="T4" s="25"/>
      <c r="U4" s="6"/>
    </row>
    <row r="5" spans="3:31" ht="23.25" customHeight="1">
      <c r="C5" s="1177" t="s">
        <v>105</v>
      </c>
      <c r="D5" s="1138"/>
      <c r="E5" s="1231"/>
      <c r="F5" s="1137"/>
      <c r="G5" s="1137"/>
      <c r="H5" s="1137"/>
      <c r="I5" s="2887"/>
      <c r="J5" s="2888"/>
      <c r="K5" s="1137"/>
      <c r="L5" s="2889"/>
      <c r="M5" s="2890"/>
      <c r="N5" s="2891"/>
      <c r="O5" s="2813" t="s">
        <v>106</v>
      </c>
      <c r="P5" s="2813"/>
      <c r="Q5" s="2813"/>
      <c r="R5" s="2813"/>
      <c r="S5" s="2855"/>
      <c r="T5" s="25"/>
      <c r="U5" s="6"/>
    </row>
    <row r="6" spans="3:31" ht="8.25" customHeight="1">
      <c r="C6" s="1177"/>
      <c r="D6" s="1138"/>
      <c r="E6" s="1135"/>
      <c r="F6" s="1123"/>
      <c r="G6" s="1137"/>
      <c r="H6" s="1137"/>
      <c r="I6" s="1178"/>
      <c r="J6" s="1178"/>
      <c r="K6" s="1137"/>
      <c r="L6" s="1123"/>
      <c r="M6" s="1123"/>
      <c r="N6" s="1123"/>
      <c r="O6" s="1136"/>
      <c r="P6" s="1136"/>
      <c r="Q6" s="1136"/>
      <c r="R6" s="1136"/>
      <c r="S6" s="1179"/>
      <c r="T6" s="25"/>
      <c r="U6" s="6"/>
    </row>
    <row r="7" spans="3:31" ht="23.25" customHeight="1">
      <c r="C7" s="1177" t="s">
        <v>107</v>
      </c>
      <c r="D7" s="1138"/>
      <c r="E7" s="1231"/>
      <c r="F7" s="1123"/>
      <c r="G7" s="2813" t="s">
        <v>108</v>
      </c>
      <c r="H7" s="2813"/>
      <c r="I7" s="2887"/>
      <c r="J7" s="2888"/>
      <c r="K7" s="1137"/>
      <c r="L7" s="2889"/>
      <c r="M7" s="2890"/>
      <c r="N7" s="2891"/>
      <c r="O7" s="2813" t="s">
        <v>109</v>
      </c>
      <c r="P7" s="2813"/>
      <c r="Q7" s="2813"/>
      <c r="R7" s="2813"/>
      <c r="S7" s="2855"/>
      <c r="T7" s="25"/>
      <c r="U7" s="6"/>
    </row>
    <row r="8" spans="3:31" ht="8.25" customHeight="1">
      <c r="C8" s="1177"/>
      <c r="D8" s="1138"/>
      <c r="E8" s="1135"/>
      <c r="F8" s="1137"/>
      <c r="G8" s="1137"/>
      <c r="H8" s="1137"/>
      <c r="I8" s="1178"/>
      <c r="J8" s="1178"/>
      <c r="K8" s="1137"/>
      <c r="L8" s="1123"/>
      <c r="M8" s="1123"/>
      <c r="N8" s="1123"/>
      <c r="O8" s="1180"/>
      <c r="P8" s="1136"/>
      <c r="Q8" s="1136"/>
      <c r="R8" s="1136"/>
      <c r="S8" s="1179"/>
      <c r="T8" s="25"/>
      <c r="U8" s="6"/>
    </row>
    <row r="9" spans="3:31" ht="24" customHeight="1">
      <c r="C9" s="1177"/>
      <c r="D9" s="1138"/>
      <c r="E9" s="1135"/>
      <c r="F9" s="1137"/>
      <c r="G9" s="2813" t="s">
        <v>110</v>
      </c>
      <c r="H9" s="2813"/>
      <c r="I9" s="2887"/>
      <c r="J9" s="2888"/>
      <c r="K9" s="1137"/>
      <c r="L9" s="2889"/>
      <c r="M9" s="2890"/>
      <c r="N9" s="2891"/>
      <c r="O9" s="2813" t="s">
        <v>111</v>
      </c>
      <c r="P9" s="2813"/>
      <c r="Q9" s="2813"/>
      <c r="R9" s="2813"/>
      <c r="S9" s="2855"/>
      <c r="T9" s="25"/>
      <c r="U9" s="6"/>
    </row>
    <row r="10" spans="3:31" ht="9" customHeight="1" thickBot="1">
      <c r="C10" s="1177"/>
      <c r="D10" s="1138"/>
      <c r="E10" s="1135"/>
      <c r="F10" s="1137"/>
      <c r="G10" s="1137"/>
      <c r="H10" s="1137"/>
      <c r="I10" s="1178"/>
      <c r="J10" s="1178"/>
      <c r="K10" s="1137"/>
      <c r="L10" s="1123"/>
      <c r="M10" s="1123"/>
      <c r="N10" s="1123"/>
      <c r="O10" s="1136"/>
      <c r="P10" s="1136"/>
      <c r="Q10" s="1136"/>
      <c r="R10" s="1136"/>
      <c r="S10" s="1179"/>
      <c r="T10" s="25"/>
      <c r="U10" s="6"/>
    </row>
    <row r="11" spans="3:31" ht="24" customHeight="1" thickBot="1">
      <c r="C11" s="1181" t="s">
        <v>112</v>
      </c>
      <c r="D11" s="1138"/>
      <c r="E11" s="1232"/>
      <c r="F11" s="1137"/>
      <c r="G11" s="2813" t="s">
        <v>113</v>
      </c>
      <c r="H11" s="2813"/>
      <c r="I11" s="2887"/>
      <c r="J11" s="2888"/>
      <c r="K11" s="1137"/>
      <c r="L11" s="2889"/>
      <c r="M11" s="2890"/>
      <c r="N11" s="2891"/>
      <c r="O11" s="2813" t="s">
        <v>114</v>
      </c>
      <c r="P11" s="2813"/>
      <c r="Q11" s="2813"/>
      <c r="R11" s="2813"/>
      <c r="S11" s="2855"/>
      <c r="T11" s="25"/>
      <c r="U11" s="166"/>
      <c r="V11" s="166"/>
      <c r="W11" s="166"/>
      <c r="X11" s="166"/>
    </row>
    <row r="12" spans="3:31" ht="8.25" customHeight="1">
      <c r="C12" s="1177"/>
      <c r="D12" s="1138"/>
      <c r="E12" s="1138"/>
      <c r="F12" s="1137"/>
      <c r="G12" s="1137"/>
      <c r="H12" s="1137"/>
      <c r="I12" s="1137"/>
      <c r="J12" s="1137"/>
      <c r="K12" s="1137"/>
      <c r="L12" s="1123"/>
      <c r="M12" s="1178"/>
      <c r="N12" s="1178"/>
      <c r="O12" s="1178"/>
      <c r="P12" s="1178"/>
      <c r="Q12" s="1178"/>
      <c r="R12" s="1178"/>
      <c r="S12" s="1182"/>
      <c r="T12" s="25"/>
      <c r="U12" s="166"/>
      <c r="V12" s="166"/>
      <c r="W12" s="166"/>
      <c r="X12" s="166"/>
    </row>
    <row r="13" spans="3:31" ht="17.25" customHeight="1">
      <c r="C13" s="1225" t="s">
        <v>8</v>
      </c>
      <c r="D13" s="1109"/>
      <c r="E13" s="1109"/>
      <c r="F13" s="1109"/>
      <c r="G13" s="1109"/>
      <c r="H13" s="1109"/>
      <c r="I13" s="1109"/>
      <c r="J13" s="1109"/>
      <c r="K13" s="1109"/>
      <c r="L13" s="1109"/>
      <c r="M13" s="1109"/>
      <c r="N13" s="1109"/>
      <c r="O13" s="1109"/>
      <c r="P13" s="1109"/>
      <c r="Q13" s="1109"/>
      <c r="R13" s="1109"/>
      <c r="S13" s="1226"/>
      <c r="T13" s="25"/>
      <c r="U13" s="166"/>
      <c r="V13" s="166"/>
      <c r="W13" s="166"/>
      <c r="X13" s="166"/>
    </row>
    <row r="14" spans="3:31" ht="18" customHeight="1">
      <c r="C14" s="1183"/>
      <c r="D14" s="1129"/>
      <c r="E14" s="1129"/>
      <c r="F14" s="1129"/>
      <c r="G14" s="1129"/>
      <c r="H14" s="1129"/>
      <c r="I14" s="1129"/>
      <c r="J14" s="1129"/>
      <c r="K14" s="1129"/>
      <c r="L14" s="1129"/>
      <c r="M14" s="1129"/>
      <c r="N14" s="1129"/>
      <c r="O14" s="1129"/>
      <c r="P14" s="1129"/>
      <c r="Q14" s="1129"/>
      <c r="R14" s="1129"/>
      <c r="S14" s="1184"/>
      <c r="T14" s="25"/>
      <c r="U14" s="166"/>
      <c r="V14" s="166"/>
      <c r="W14" s="166"/>
      <c r="X14" s="166"/>
    </row>
    <row r="15" spans="3:31" ht="18.75" customHeight="1">
      <c r="C15" s="2848" t="s">
        <v>82</v>
      </c>
      <c r="D15" s="2826"/>
      <c r="E15" s="2826"/>
      <c r="F15" s="2826"/>
      <c r="G15" s="2826"/>
      <c r="H15" s="2865" t="str">
        <f>IF('SOL.PEDIDO DACIA'!G7="","",'SOL.PEDIDO DACIA'!G7)</f>
        <v>MIREIA SANGUINOCASTRO</v>
      </c>
      <c r="I15" s="2865"/>
      <c r="J15" s="2865"/>
      <c r="K15" s="2865"/>
      <c r="L15" s="2865"/>
      <c r="M15" s="2865"/>
      <c r="N15" s="2865"/>
      <c r="O15" s="2865"/>
      <c r="P15" s="2865"/>
      <c r="Q15" s="2865"/>
      <c r="R15" s="2865"/>
      <c r="S15" s="1185"/>
      <c r="T15" s="25"/>
      <c r="U15" s="166"/>
      <c r="V15" s="166"/>
      <c r="W15" s="166"/>
      <c r="X15" s="166"/>
    </row>
    <row r="16" spans="3:31" ht="12.75" customHeight="1">
      <c r="C16" s="1186"/>
      <c r="D16" s="1130"/>
      <c r="E16" s="1123"/>
      <c r="F16" s="1130"/>
      <c r="G16" s="1131"/>
      <c r="H16" s="1132"/>
      <c r="I16" s="1132"/>
      <c r="J16" s="1132"/>
      <c r="K16" s="1132"/>
      <c r="L16" s="1132"/>
      <c r="M16" s="1132"/>
      <c r="N16" s="1132"/>
      <c r="O16" s="1132"/>
      <c r="P16" s="1132"/>
      <c r="Q16" s="1132"/>
      <c r="R16" s="1132"/>
      <c r="S16" s="1185"/>
      <c r="T16" s="25"/>
      <c r="U16" s="33"/>
      <c r="V16" s="33"/>
      <c r="W16" s="33"/>
      <c r="X16" s="33"/>
    </row>
    <row r="17" spans="3:20" ht="18.75" customHeight="1">
      <c r="C17" s="1187" t="s">
        <v>83</v>
      </c>
      <c r="D17" s="1188"/>
      <c r="E17" s="2865" t="str">
        <f>IF('SOL.PEDIDO DACIA'!D9="","",'SOL.PEDIDO DACIA'!D9)</f>
        <v>CALLE PI 9</v>
      </c>
      <c r="F17" s="2865"/>
      <c r="G17" s="2865"/>
      <c r="H17" s="2865"/>
      <c r="I17" s="2865"/>
      <c r="J17" s="1132" t="s">
        <v>11</v>
      </c>
      <c r="K17" s="2886" t="str">
        <f>IF('SOL.PEDIDO DACIA'!K9="","",'SOL.PEDIDO DACIA'!K9)</f>
        <v/>
      </c>
      <c r="L17" s="2886"/>
      <c r="M17" s="1132" t="s">
        <v>12</v>
      </c>
      <c r="N17" s="2865" t="str">
        <f>IF('SOL.PEDIDO DACIA'!M9="","",'SOL.PEDIDO DACIA'!M9)</f>
        <v/>
      </c>
      <c r="O17" s="2865"/>
      <c r="P17" s="2865"/>
      <c r="Q17" s="2865"/>
      <c r="R17" s="2865"/>
      <c r="S17" s="1189"/>
      <c r="T17" s="25"/>
    </row>
    <row r="18" spans="3:20" ht="12.75" customHeight="1">
      <c r="C18" s="1186"/>
      <c r="D18" s="1130"/>
      <c r="E18" s="1134"/>
      <c r="F18" s="1134"/>
      <c r="G18" s="1134"/>
      <c r="H18" s="1134"/>
      <c r="I18" s="1134"/>
      <c r="J18" s="1134"/>
      <c r="K18" s="1131"/>
      <c r="L18" s="1131"/>
      <c r="M18" s="1131"/>
      <c r="N18" s="1131"/>
      <c r="O18" s="1134"/>
      <c r="P18" s="1134"/>
      <c r="Q18" s="1134"/>
      <c r="R18" s="1134"/>
      <c r="S18" s="1189"/>
      <c r="T18" s="25"/>
    </row>
    <row r="19" spans="3:20" ht="18.75" customHeight="1">
      <c r="C19" s="1187" t="s">
        <v>84</v>
      </c>
      <c r="D19" s="1188"/>
      <c r="E19" s="2865" t="str">
        <f>IF('SOL.PEDIDO DACIA'!D11="","",'SOL.PEDIDO DACIA'!D11)</f>
        <v/>
      </c>
      <c r="F19" s="2865"/>
      <c r="G19" s="2865"/>
      <c r="H19" s="2865"/>
      <c r="I19" s="2865"/>
      <c r="J19" s="2865"/>
      <c r="K19" s="2826" t="s">
        <v>14</v>
      </c>
      <c r="L19" s="2826"/>
      <c r="M19" s="2865" t="str">
        <f>IF('SOL.PEDIDO DACIA'!K11="","",'SOL.PEDIDO DACIA'!K11)</f>
        <v/>
      </c>
      <c r="N19" s="2865"/>
      <c r="O19" s="2865"/>
      <c r="P19" s="2865"/>
      <c r="Q19" s="2865"/>
      <c r="R19" s="2865"/>
      <c r="S19" s="1189"/>
      <c r="T19" s="25"/>
    </row>
    <row r="20" spans="3:20" ht="12.75" customHeight="1">
      <c r="C20" s="1186"/>
      <c r="D20" s="1130"/>
      <c r="E20" s="1134"/>
      <c r="F20" s="1134"/>
      <c r="G20" s="1134"/>
      <c r="H20" s="1134"/>
      <c r="I20" s="1134"/>
      <c r="J20" s="1134"/>
      <c r="K20" s="1130"/>
      <c r="L20" s="1132"/>
      <c r="M20" s="1132"/>
      <c r="N20" s="1132"/>
      <c r="O20" s="1132"/>
      <c r="P20" s="1132"/>
      <c r="Q20" s="1132"/>
      <c r="R20" s="1132"/>
      <c r="S20" s="1189"/>
      <c r="T20" s="25"/>
    </row>
    <row r="21" spans="3:20" ht="18.75" customHeight="1">
      <c r="C21" s="1187" t="s">
        <v>85</v>
      </c>
      <c r="D21" s="1188"/>
      <c r="E21" s="2865" t="str">
        <f>IF('SOL.PEDIDO DACIA'!D13="","",'SOL.PEDIDO DACIA'!D13)</f>
        <v>médico</v>
      </c>
      <c r="F21" s="2865"/>
      <c r="G21" s="2865"/>
      <c r="H21" s="2865"/>
      <c r="I21" s="2865"/>
      <c r="J21" s="2865"/>
      <c r="K21" s="2865"/>
      <c r="L21" s="2865"/>
      <c r="M21" s="2865"/>
      <c r="N21" s="2865"/>
      <c r="O21" s="2865"/>
      <c r="P21" s="2865"/>
      <c r="Q21" s="2865"/>
      <c r="R21" s="2865"/>
      <c r="S21" s="1189"/>
      <c r="T21" s="25"/>
    </row>
    <row r="22" spans="3:20" ht="12.75" customHeight="1">
      <c r="C22" s="1186"/>
      <c r="D22" s="1130"/>
      <c r="E22" s="1134"/>
      <c r="F22" s="1134"/>
      <c r="G22" s="1134"/>
      <c r="H22" s="1134"/>
      <c r="I22" s="1134"/>
      <c r="J22" s="1134"/>
      <c r="K22" s="1134"/>
      <c r="L22" s="1134"/>
      <c r="M22" s="1131"/>
      <c r="N22" s="1131"/>
      <c r="O22" s="1123"/>
      <c r="P22" s="1131"/>
      <c r="Q22" s="1123"/>
      <c r="R22" s="1123"/>
      <c r="S22" s="1189"/>
      <c r="T22" s="25"/>
    </row>
    <row r="23" spans="3:20" ht="18.75" customHeight="1">
      <c r="C23" s="1190" t="s">
        <v>86</v>
      </c>
      <c r="D23" s="1191"/>
      <c r="E23" s="2865">
        <f>IF('SOL.PEDIDO DACIA'!D15="","",'SOL.PEDIDO DACIA'!D15)</f>
        <v>664578040</v>
      </c>
      <c r="F23" s="2865"/>
      <c r="G23" s="2865"/>
      <c r="H23" s="1135" t="s">
        <v>16</v>
      </c>
      <c r="I23" s="2879" t="str">
        <f>IF('SOL.PEDIDO DACIA'!H15="","",'SOL.PEDIDO DACIA'!H15)</f>
        <v/>
      </c>
      <c r="J23" s="2865"/>
      <c r="K23" s="2865"/>
      <c r="L23" s="2865"/>
      <c r="M23" s="2865"/>
      <c r="N23" s="2865"/>
      <c r="O23" s="2865"/>
      <c r="P23" s="2865"/>
      <c r="Q23" s="2865"/>
      <c r="R23" s="2865"/>
      <c r="S23" s="1189"/>
      <c r="T23" s="25"/>
    </row>
    <row r="24" spans="3:20" ht="18" customHeight="1">
      <c r="C24" s="1192"/>
      <c r="D24" s="1123"/>
      <c r="E24" s="1137"/>
      <c r="F24" s="1137"/>
      <c r="G24" s="1130"/>
      <c r="H24" s="1123"/>
      <c r="I24" s="1130"/>
      <c r="J24" s="1123"/>
      <c r="K24" s="1138"/>
      <c r="L24" s="1130"/>
      <c r="M24" s="1123"/>
      <c r="N24" s="1123"/>
      <c r="O24" s="1123"/>
      <c r="P24" s="1130"/>
      <c r="Q24" s="1123"/>
      <c r="R24" s="1123"/>
      <c r="S24" s="1189"/>
      <c r="T24" s="25"/>
    </row>
    <row r="25" spans="3:20" ht="17.25" customHeight="1">
      <c r="C25" s="1225" t="s">
        <v>87</v>
      </c>
      <c r="D25" s="1109"/>
      <c r="E25" s="1109"/>
      <c r="F25" s="1109"/>
      <c r="G25" s="1109"/>
      <c r="H25" s="1109"/>
      <c r="I25" s="1109"/>
      <c r="J25" s="1109"/>
      <c r="K25" s="1109"/>
      <c r="L25" s="1109"/>
      <c r="M25" s="1109"/>
      <c r="N25" s="1109"/>
      <c r="O25" s="1109"/>
      <c r="P25" s="1109"/>
      <c r="Q25" s="1109"/>
      <c r="R25" s="1109"/>
      <c r="S25" s="1226"/>
      <c r="T25" s="25"/>
    </row>
    <row r="26" spans="3:20" ht="18" customHeight="1">
      <c r="C26" s="1193"/>
      <c r="D26" s="1139"/>
      <c r="E26" s="1139"/>
      <c r="F26" s="1139"/>
      <c r="G26" s="1139"/>
      <c r="H26" s="1139"/>
      <c r="I26" s="1139"/>
      <c r="J26" s="1139"/>
      <c r="K26" s="1139"/>
      <c r="L26" s="1139"/>
      <c r="M26" s="1139"/>
      <c r="N26" s="1139"/>
      <c r="O26" s="1139"/>
      <c r="P26" s="1139"/>
      <c r="Q26" s="1139"/>
      <c r="R26" s="1139"/>
      <c r="S26" s="1194"/>
      <c r="T26" s="25"/>
    </row>
    <row r="27" spans="3:20" ht="18.75" customHeight="1">
      <c r="C27" s="1187" t="s">
        <v>37</v>
      </c>
      <c r="D27" s="1188"/>
      <c r="E27" s="2865" t="str">
        <f>IF('SOL.PEDIDO DACIA'!D19="","",'SOL.PEDIDO DACIA'!D19)</f>
        <v>SANDERO [BI1]</v>
      </c>
      <c r="F27" s="2865"/>
      <c r="G27" s="2865"/>
      <c r="H27" s="2865"/>
      <c r="I27" s="1138" t="s">
        <v>19</v>
      </c>
      <c r="J27" s="2865" t="str">
        <f>IF('SOL.PEDIDO DACIA'!I19="","",'SOL.PEDIDO DACIA'!I19)</f>
        <v>Journey TCe 67kW (90CV) [JOG M65 6W S]</v>
      </c>
      <c r="K27" s="2865"/>
      <c r="L27" s="2865"/>
      <c r="M27" s="2865"/>
      <c r="N27" s="2865"/>
      <c r="O27" s="2865"/>
      <c r="P27" s="2865"/>
      <c r="Q27" s="2865"/>
      <c r="R27" s="2865"/>
      <c r="S27" s="1195"/>
      <c r="T27" s="25"/>
    </row>
    <row r="28" spans="3:20" ht="12.75" customHeight="1">
      <c r="C28" s="1177"/>
      <c r="D28" s="1138"/>
      <c r="E28" s="1134"/>
      <c r="F28" s="1134"/>
      <c r="G28" s="1134"/>
      <c r="H28" s="1134"/>
      <c r="I28" s="1138"/>
      <c r="J28" s="1134"/>
      <c r="K28" s="1134"/>
      <c r="L28" s="1134"/>
      <c r="M28" s="1134"/>
      <c r="N28" s="1134"/>
      <c r="O28" s="1134"/>
      <c r="P28" s="1134"/>
      <c r="Q28" s="1134"/>
      <c r="R28" s="1134"/>
      <c r="S28" s="1195"/>
      <c r="T28" s="25"/>
    </row>
    <row r="29" spans="3:20" ht="18" customHeight="1">
      <c r="C29" s="1187" t="s">
        <v>88</v>
      </c>
      <c r="D29" s="2880" t="str">
        <f>IF('SOL.PEDIDO DACIA'!D21="","",'SOL.PEDIDO DACIA'!D21)</f>
        <v>Rueda de repuesto [RSEC01]</v>
      </c>
      <c r="E29" s="2881"/>
      <c r="F29" s="2881"/>
      <c r="G29" s="2881"/>
      <c r="H29" s="2881"/>
      <c r="I29" s="2881"/>
      <c r="J29" s="2881"/>
      <c r="K29" s="2881"/>
      <c r="L29" s="2881"/>
      <c r="M29" s="2881"/>
      <c r="N29" s="2881"/>
      <c r="O29" s="2881"/>
      <c r="P29" s="2881"/>
      <c r="Q29" s="2881"/>
      <c r="R29" s="2882"/>
      <c r="S29" s="1189"/>
      <c r="T29" s="25"/>
    </row>
    <row r="30" spans="3:20" ht="27" customHeight="1">
      <c r="C30" s="1196"/>
      <c r="D30" s="2883"/>
      <c r="E30" s="2884"/>
      <c r="F30" s="2884"/>
      <c r="G30" s="2884"/>
      <c r="H30" s="2884"/>
      <c r="I30" s="2884"/>
      <c r="J30" s="2884"/>
      <c r="K30" s="2884"/>
      <c r="L30" s="2884"/>
      <c r="M30" s="2884"/>
      <c r="N30" s="2884"/>
      <c r="O30" s="2884"/>
      <c r="P30" s="2884"/>
      <c r="Q30" s="2884"/>
      <c r="R30" s="2885"/>
      <c r="S30" s="1189"/>
      <c r="T30" s="25"/>
    </row>
    <row r="31" spans="3:20" ht="12.75" customHeight="1">
      <c r="C31" s="1196"/>
      <c r="D31" s="1140"/>
      <c r="E31" s="1141"/>
      <c r="F31" s="1141"/>
      <c r="G31" s="1141"/>
      <c r="H31" s="1141"/>
      <c r="I31" s="1141"/>
      <c r="J31" s="1141"/>
      <c r="K31" s="1141"/>
      <c r="L31" s="1141"/>
      <c r="M31" s="1141"/>
      <c r="N31" s="1141"/>
      <c r="O31" s="1141"/>
      <c r="P31" s="1141"/>
      <c r="Q31" s="1141"/>
      <c r="R31" s="1141"/>
      <c r="S31" s="1189"/>
      <c r="T31" s="25"/>
    </row>
    <row r="32" spans="3:20" ht="18.75" customHeight="1">
      <c r="C32" s="1196"/>
      <c r="D32" s="2832" t="s">
        <v>20</v>
      </c>
      <c r="E32" s="2832"/>
      <c r="F32" s="2872" t="str">
        <f>IF('SOL.PEDIDO DACIA'!E24="","",'SOL.PEDIDO DACIA'!E24)</f>
        <v>Negro Nacarado [676]</v>
      </c>
      <c r="G32" s="2872"/>
      <c r="H32" s="2872"/>
      <c r="I32" s="2833" t="s">
        <v>50</v>
      </c>
      <c r="J32" s="2833"/>
      <c r="K32" s="2833"/>
      <c r="L32" s="2833"/>
      <c r="M32" s="2833"/>
      <c r="N32" s="2833"/>
      <c r="O32" s="2833"/>
      <c r="P32" s="2833"/>
      <c r="Q32" s="2833"/>
      <c r="R32" s="2833"/>
      <c r="S32" s="1197"/>
      <c r="T32" s="25"/>
    </row>
    <row r="33" spans="3:20" ht="9" customHeight="1" thickBot="1">
      <c r="C33" s="1196"/>
      <c r="D33" s="1140"/>
      <c r="E33" s="1138"/>
      <c r="F33" s="1140"/>
      <c r="G33" s="1140"/>
      <c r="H33" s="1140"/>
      <c r="I33" s="1142"/>
      <c r="J33" s="1142"/>
      <c r="K33" s="1142"/>
      <c r="L33" s="1142"/>
      <c r="M33" s="1142"/>
      <c r="N33" s="1142"/>
      <c r="O33" s="1142"/>
      <c r="P33" s="1142"/>
      <c r="Q33" s="1142"/>
      <c r="R33" s="1142"/>
      <c r="S33" s="1197"/>
      <c r="T33" s="25"/>
    </row>
    <row r="34" spans="3:20" ht="18.75" customHeight="1">
      <c r="C34" s="1196"/>
      <c r="D34" s="2831" t="s">
        <v>22</v>
      </c>
      <c r="E34" s="2831"/>
      <c r="F34" s="2860" t="str">
        <f>IF('SOL.PEDIDO DACIA'!E26="","",'SOL.PEDIDO DACIA'!E26)</f>
        <v/>
      </c>
      <c r="G34" s="2860"/>
      <c r="H34" s="2860"/>
      <c r="I34" s="1123"/>
      <c r="J34" s="1143"/>
      <c r="K34" s="2873">
        <f>IF('SOL.PEDIDO DACIA'!J26="","",'SOL.PEDIDO DACIA'!J26)</f>
        <v>4000</v>
      </c>
      <c r="L34" s="2874"/>
      <c r="M34" s="2874"/>
      <c r="N34" s="2874"/>
      <c r="O34" s="2874"/>
      <c r="P34" s="2874"/>
      <c r="Q34" s="2874"/>
      <c r="R34" s="2875"/>
      <c r="S34" s="1189"/>
      <c r="T34" s="25"/>
    </row>
    <row r="35" spans="3:20" ht="9" customHeight="1" thickBot="1">
      <c r="C35" s="1196"/>
      <c r="D35" s="1140"/>
      <c r="E35" s="1138"/>
      <c r="F35" s="1144"/>
      <c r="G35" s="1123"/>
      <c r="H35" s="1123"/>
      <c r="I35" s="1143"/>
      <c r="J35" s="1143"/>
      <c r="K35" s="2876"/>
      <c r="L35" s="2877"/>
      <c r="M35" s="2877"/>
      <c r="N35" s="2877"/>
      <c r="O35" s="2877"/>
      <c r="P35" s="2877"/>
      <c r="Q35" s="2877"/>
      <c r="R35" s="2878"/>
      <c r="S35" s="1197"/>
      <c r="T35" s="25"/>
    </row>
    <row r="36" spans="3:20" ht="9" customHeight="1" thickBot="1">
      <c r="C36" s="1196"/>
      <c r="D36" s="1140"/>
      <c r="E36" s="1140"/>
      <c r="F36" s="1140"/>
      <c r="G36" s="1140"/>
      <c r="H36" s="1123"/>
      <c r="I36" s="1123"/>
      <c r="J36" s="1140"/>
      <c r="K36" s="1140"/>
      <c r="L36" s="1140"/>
      <c r="M36" s="1140"/>
      <c r="N36" s="1140"/>
      <c r="O36" s="1140"/>
      <c r="P36" s="1140"/>
      <c r="Q36" s="1140"/>
      <c r="R36" s="1123"/>
      <c r="S36" s="1189"/>
      <c r="T36" s="25"/>
    </row>
    <row r="37" spans="3:20" ht="30" customHeight="1" thickBot="1">
      <c r="C37" s="1196"/>
      <c r="D37" s="2826" t="s">
        <v>26</v>
      </c>
      <c r="E37" s="2826"/>
      <c r="F37" s="2826"/>
      <c r="G37" s="2867" t="str">
        <f>IF('SOL.PEDIDO DACIA'!F29="","",'SOL.PEDIDO DACIA'!F29)</f>
        <v/>
      </c>
      <c r="H37" s="2867"/>
      <c r="I37" s="1123"/>
      <c r="J37" s="1123"/>
      <c r="K37" s="1145" t="str">
        <f>IF('1) INTRODUCIR DATOS'!D29="","",'1) INTRODUCIR DATOS'!D29)</f>
        <v>IVA%</v>
      </c>
      <c r="L37" s="2868" t="str">
        <f>IF('SOL.PEDIDO DACIA'!K29="","",'SOL.PEDIDO DACIA'!K29)</f>
        <v/>
      </c>
      <c r="M37" s="2869"/>
      <c r="N37" s="2869"/>
      <c r="O37" s="2869"/>
      <c r="P37" s="2869"/>
      <c r="Q37" s="2869"/>
      <c r="R37" s="2870"/>
      <c r="S37" s="1195"/>
      <c r="T37" s="25"/>
    </row>
    <row r="38" spans="3:20" ht="15" customHeight="1">
      <c r="C38" s="1198"/>
      <c r="D38" s="1146"/>
      <c r="E38" s="1146"/>
      <c r="F38" s="1146"/>
      <c r="G38" s="1146"/>
      <c r="H38" s="1146"/>
      <c r="I38" s="1146"/>
      <c r="J38" s="1146"/>
      <c r="K38" s="1146"/>
      <c r="L38" s="1146"/>
      <c r="M38" s="1146"/>
      <c r="N38" s="1146"/>
      <c r="O38" s="1146"/>
      <c r="P38" s="1146"/>
      <c r="Q38" s="1146"/>
      <c r="R38" s="1123"/>
      <c r="S38" s="1189"/>
      <c r="T38" s="25"/>
    </row>
    <row r="39" spans="3:20" ht="18" customHeight="1">
      <c r="C39" s="1225" t="s">
        <v>89</v>
      </c>
      <c r="D39" s="1109"/>
      <c r="E39" s="1109"/>
      <c r="F39" s="1109"/>
      <c r="G39" s="1109"/>
      <c r="H39" s="1109"/>
      <c r="I39" s="1109"/>
      <c r="J39" s="1109"/>
      <c r="K39" s="1109"/>
      <c r="L39" s="1109"/>
      <c r="M39" s="1109"/>
      <c r="N39" s="1109"/>
      <c r="O39" s="1109"/>
      <c r="P39" s="1109"/>
      <c r="Q39" s="1109"/>
      <c r="R39" s="1109"/>
      <c r="S39" s="1226"/>
      <c r="T39" s="25"/>
    </row>
    <row r="40" spans="3:20" ht="15" customHeight="1">
      <c r="C40" s="1193"/>
      <c r="D40" s="1139"/>
      <c r="E40" s="1139"/>
      <c r="F40" s="1139"/>
      <c r="G40" s="1139"/>
      <c r="H40" s="1139"/>
      <c r="I40" s="1139"/>
      <c r="J40" s="1139"/>
      <c r="K40" s="1139"/>
      <c r="L40" s="1139"/>
      <c r="M40" s="1139"/>
      <c r="N40" s="1139"/>
      <c r="O40" s="1139"/>
      <c r="P40" s="1139"/>
      <c r="Q40" s="1139"/>
      <c r="R40" s="1139"/>
      <c r="S40" s="1194"/>
      <c r="T40" s="212"/>
    </row>
    <row r="41" spans="3:20" ht="18.75" customHeight="1">
      <c r="C41" s="1199" t="s">
        <v>90</v>
      </c>
      <c r="D41" s="1200"/>
      <c r="E41" s="2871" t="str">
        <f>IF('SOL.PEDIDO DACIA'!D33="","",'SOL.PEDIDO DACIA'!D33)</f>
        <v>Renault</v>
      </c>
      <c r="F41" s="2871"/>
      <c r="G41" s="1148" t="s">
        <v>37</v>
      </c>
      <c r="H41" s="2871" t="str">
        <f>IF('SOL.PEDIDO DACIA'!G33="","",'SOL.PEDIDO DACIA'!G33)</f>
        <v>Clio</v>
      </c>
      <c r="I41" s="2871"/>
      <c r="J41" s="2871"/>
      <c r="K41" s="2871"/>
      <c r="L41" s="2831" t="s">
        <v>38</v>
      </c>
      <c r="M41" s="2831"/>
      <c r="N41" s="2865" t="str">
        <f>IF('SOL.PEDIDO DACIA'!L33="","",'SOL.PEDIDO DACIA'!L33)</f>
        <v>xxxxxx</v>
      </c>
      <c r="O41" s="2865"/>
      <c r="P41" s="2865"/>
      <c r="Q41" s="2865"/>
      <c r="R41" s="2865"/>
      <c r="S41" s="1189"/>
      <c r="T41" s="212"/>
    </row>
    <row r="42" spans="3:20" ht="12.75" customHeight="1">
      <c r="C42" s="1199"/>
      <c r="D42" s="1200"/>
      <c r="E42" s="1147"/>
      <c r="F42" s="1147"/>
      <c r="G42" s="1148"/>
      <c r="H42" s="1147"/>
      <c r="I42" s="1147"/>
      <c r="J42" s="1147"/>
      <c r="K42" s="1147"/>
      <c r="L42" s="1140"/>
      <c r="M42" s="1148"/>
      <c r="N42" s="1148"/>
      <c r="O42" s="1148"/>
      <c r="P42" s="1148"/>
      <c r="Q42" s="1148"/>
      <c r="R42" s="1148"/>
      <c r="S42" s="1189"/>
      <c r="T42" s="212"/>
    </row>
    <row r="43" spans="3:20" ht="18.75" customHeight="1">
      <c r="C43" s="1199" t="s">
        <v>91</v>
      </c>
      <c r="D43" s="1200"/>
      <c r="E43" s="2865" t="str">
        <f>IF('SOL.PEDIDO DACIA'!D35="","",'SOL.PEDIDO DACIA'!D35)</f>
        <v>xxxxxx</v>
      </c>
      <c r="F43" s="2865"/>
      <c r="G43" s="2865"/>
      <c r="H43" s="1149" t="s">
        <v>39</v>
      </c>
      <c r="I43" s="2865">
        <f>IF('SOL.PEDIDO DACIA'!H35="","",'SOL.PEDIDO DACIA'!H35)</f>
        <v>120</v>
      </c>
      <c r="J43" s="2865"/>
      <c r="K43" s="2821" t="s">
        <v>40</v>
      </c>
      <c r="L43" s="2821"/>
      <c r="M43" s="2821"/>
      <c r="N43" s="2865">
        <f>IF('SOL.PEDIDO DACIA'!L35="","",'SOL.PEDIDO DACIA'!L35)</f>
        <v>43658</v>
      </c>
      <c r="O43" s="2865"/>
      <c r="P43" s="2865"/>
      <c r="Q43" s="2865"/>
      <c r="R43" s="2865"/>
      <c r="S43" s="1201"/>
      <c r="T43" s="212"/>
    </row>
    <row r="44" spans="3:20" ht="12.75" customHeight="1">
      <c r="C44" s="1199"/>
      <c r="D44" s="1200"/>
      <c r="E44" s="1122"/>
      <c r="F44" s="1122"/>
      <c r="G44" s="1122"/>
      <c r="H44" s="1149"/>
      <c r="I44" s="1150"/>
      <c r="J44" s="1150"/>
      <c r="K44" s="1151"/>
      <c r="L44" s="1151"/>
      <c r="M44" s="1150"/>
      <c r="N44" s="1150"/>
      <c r="O44" s="1150"/>
      <c r="P44" s="1150"/>
      <c r="Q44" s="1150"/>
      <c r="R44" s="1150"/>
      <c r="S44" s="1201"/>
      <c r="T44" s="212"/>
    </row>
    <row r="45" spans="3:20" ht="18.75" customHeight="1">
      <c r="C45" s="1202" t="s">
        <v>41</v>
      </c>
      <c r="D45" s="1203"/>
      <c r="E45" s="2866" t="str">
        <f>IF('SOL.PEDIDO DACIA'!D37="","",'SOL.PEDIDO DACIA'!D37)</f>
        <v>vf1xxxxxxxxx</v>
      </c>
      <c r="F45" s="2866"/>
      <c r="G45" s="2866"/>
      <c r="H45" s="1149"/>
      <c r="I45" s="1149"/>
      <c r="J45" s="1149"/>
      <c r="K45" s="1149"/>
      <c r="L45" s="1149"/>
      <c r="M45" s="1149"/>
      <c r="N45" s="1149"/>
      <c r="O45" s="1149"/>
      <c r="P45" s="1149"/>
      <c r="Q45" s="1149"/>
      <c r="R45" s="1149"/>
      <c r="S45" s="1201"/>
      <c r="T45" s="212"/>
    </row>
    <row r="46" spans="3:20" ht="18.75" customHeight="1">
      <c r="C46" s="1196"/>
      <c r="D46" s="1140"/>
      <c r="E46" s="1140"/>
      <c r="F46" s="1140"/>
      <c r="G46" s="1140"/>
      <c r="H46" s="1140"/>
      <c r="I46" s="1140"/>
      <c r="J46" s="1140"/>
      <c r="K46" s="1140"/>
      <c r="L46" s="1123"/>
      <c r="M46" s="1123"/>
      <c r="N46" s="1123"/>
      <c r="O46" s="1140"/>
      <c r="P46" s="1140"/>
      <c r="Q46" s="1140"/>
      <c r="R46" s="1123"/>
      <c r="S46" s="1189"/>
      <c r="T46" s="212"/>
    </row>
    <row r="47" spans="3:20" ht="18.75" customHeight="1" thickBot="1">
      <c r="C47" s="1196"/>
      <c r="D47" s="2814" t="s">
        <v>43</v>
      </c>
      <c r="E47" s="2814"/>
      <c r="F47" s="2814"/>
      <c r="G47" s="2814"/>
      <c r="H47" s="2814"/>
      <c r="I47" s="2814"/>
      <c r="J47" s="2814"/>
      <c r="K47" s="1137"/>
      <c r="L47" s="2822" t="s">
        <v>42</v>
      </c>
      <c r="M47" s="2822"/>
      <c r="N47" s="2822"/>
      <c r="O47" s="2822"/>
      <c r="P47" s="2822"/>
      <c r="Q47" s="2822"/>
      <c r="R47" s="2822"/>
      <c r="S47" s="1189"/>
      <c r="T47" s="212"/>
    </row>
    <row r="48" spans="3:20" ht="30" customHeight="1" thickBot="1">
      <c r="C48" s="1204"/>
      <c r="D48" s="2814"/>
      <c r="E48" s="2814"/>
      <c r="F48" s="2814"/>
      <c r="G48" s="2814"/>
      <c r="H48" s="2814"/>
      <c r="I48" s="2814"/>
      <c r="J48" s="2814"/>
      <c r="K48" s="1137"/>
      <c r="L48" s="2862">
        <f>IF('SOL.PEDIDO DACIA'!K40="","",'SOL.PEDIDO DACIA'!K40)</f>
        <v>1000</v>
      </c>
      <c r="M48" s="2863"/>
      <c r="N48" s="2863"/>
      <c r="O48" s="2863"/>
      <c r="P48" s="2863"/>
      <c r="Q48" s="2863"/>
      <c r="R48" s="2864"/>
      <c r="S48" s="1205"/>
      <c r="T48" s="212"/>
    </row>
    <row r="49" spans="2:20" ht="13.5" customHeight="1">
      <c r="C49" s="1204"/>
      <c r="D49" s="2814"/>
      <c r="E49" s="2814"/>
      <c r="F49" s="2814"/>
      <c r="G49" s="2814"/>
      <c r="H49" s="2814"/>
      <c r="I49" s="2814"/>
      <c r="J49" s="2814"/>
      <c r="K49" s="1137"/>
      <c r="L49" s="1138"/>
      <c r="M49" s="1138"/>
      <c r="N49" s="1138"/>
      <c r="O49" s="1138"/>
      <c r="P49" s="1152"/>
      <c r="Q49" s="1137"/>
      <c r="R49" s="1137"/>
      <c r="S49" s="1205"/>
      <c r="T49" s="212"/>
    </row>
    <row r="50" spans="2:20" ht="13.5" customHeight="1">
      <c r="C50" s="1204"/>
      <c r="D50" s="2814"/>
      <c r="E50" s="2814"/>
      <c r="F50" s="2814"/>
      <c r="G50" s="2814"/>
      <c r="H50" s="2814"/>
      <c r="I50" s="2814"/>
      <c r="J50" s="2814"/>
      <c r="K50" s="1137"/>
      <c r="L50" s="1138"/>
      <c r="M50" s="1138"/>
      <c r="N50" s="1138"/>
      <c r="O50" s="1138"/>
      <c r="P50" s="1152"/>
      <c r="Q50" s="1137"/>
      <c r="R50" s="1137"/>
      <c r="S50" s="1205"/>
      <c r="T50" s="212"/>
    </row>
    <row r="51" spans="2:20" ht="25.5" customHeight="1">
      <c r="C51" s="1204"/>
      <c r="D51" s="1133" t="s">
        <v>44</v>
      </c>
      <c r="E51" s="1123"/>
      <c r="F51" s="1130"/>
      <c r="G51" s="1130"/>
      <c r="H51" s="1123"/>
      <c r="I51" s="1123"/>
      <c r="J51" s="2861">
        <f>IF('SOL.PEDIDO DACIA'!I43="","",'SOL.PEDIDO DACIA'!I43)</f>
        <v>44208</v>
      </c>
      <c r="K51" s="2861"/>
      <c r="L51" s="1123"/>
      <c r="M51" s="1123"/>
      <c r="N51" s="1123"/>
      <c r="O51" s="1123"/>
      <c r="P51" s="1123"/>
      <c r="Q51" s="1123"/>
      <c r="R51" s="1123"/>
      <c r="S51" s="1206"/>
      <c r="T51" s="212"/>
    </row>
    <row r="52" spans="2:20" ht="15" customHeight="1">
      <c r="B52" s="121"/>
      <c r="C52" s="1207"/>
      <c r="D52" s="1133"/>
      <c r="E52" s="1138"/>
      <c r="F52" s="1143"/>
      <c r="G52" s="1143"/>
      <c r="H52" s="1143"/>
      <c r="I52" s="1136"/>
      <c r="J52" s="1136"/>
      <c r="K52" s="1136"/>
      <c r="L52" s="1153"/>
      <c r="M52" s="1153"/>
      <c r="N52" s="1153"/>
      <c r="O52" s="1153"/>
      <c r="P52" s="1154"/>
      <c r="Q52" s="1143"/>
      <c r="R52" s="1143"/>
      <c r="S52" s="1208"/>
      <c r="T52" s="212"/>
    </row>
    <row r="53" spans="2:20" ht="17.25" customHeight="1">
      <c r="C53" s="1225" t="s">
        <v>92</v>
      </c>
      <c r="D53" s="1109"/>
      <c r="E53" s="1109"/>
      <c r="F53" s="1109"/>
      <c r="G53" s="1109"/>
      <c r="H53" s="1109"/>
      <c r="I53" s="1109"/>
      <c r="J53" s="1109"/>
      <c r="K53" s="1109"/>
      <c r="L53" s="1109"/>
      <c r="M53" s="1109"/>
      <c r="N53" s="1109"/>
      <c r="O53" s="1109"/>
      <c r="P53" s="1109"/>
      <c r="Q53" s="1109"/>
      <c r="R53" s="1109"/>
      <c r="S53" s="1226"/>
      <c r="T53" s="25"/>
    </row>
    <row r="54" spans="2:20" ht="15" customHeight="1">
      <c r="C54" s="1193"/>
      <c r="D54" s="1139"/>
      <c r="E54" s="1139"/>
      <c r="F54" s="1139"/>
      <c r="G54" s="1139"/>
      <c r="H54" s="1139"/>
      <c r="I54" s="1139"/>
      <c r="J54" s="1139"/>
      <c r="K54" s="1139"/>
      <c r="L54" s="1139"/>
      <c r="M54" s="1139"/>
      <c r="N54" s="1139"/>
      <c r="O54" s="1139"/>
      <c r="P54" s="1139"/>
      <c r="Q54" s="1139"/>
      <c r="R54" s="1139"/>
      <c r="S54" s="1194"/>
      <c r="T54" s="25"/>
    </row>
    <row r="55" spans="2:20" ht="17.25" customHeight="1">
      <c r="C55" s="1193"/>
      <c r="D55" s="1123"/>
      <c r="E55" s="1155" t="s">
        <v>93</v>
      </c>
      <c r="F55" s="1143"/>
      <c r="G55" s="1143"/>
      <c r="H55" s="1143"/>
      <c r="I55" s="1143"/>
      <c r="J55" s="1143"/>
      <c r="K55" s="1143"/>
      <c r="L55" s="1143"/>
      <c r="M55" s="1123"/>
      <c r="N55" s="1273" t="str">
        <f>IF('SOL.PEDIDO DACIA'!L47="","",'SOL.PEDIDO DACIA'!L47)</f>
        <v/>
      </c>
      <c r="O55" s="1143"/>
      <c r="P55" s="1143"/>
      <c r="Q55" s="1123"/>
      <c r="R55" s="1143"/>
      <c r="S55" s="1208"/>
      <c r="T55" s="25"/>
    </row>
    <row r="56" spans="2:20" ht="9" customHeight="1">
      <c r="C56" s="1193"/>
      <c r="D56" s="1123"/>
      <c r="E56" s="1123"/>
      <c r="F56" s="1143"/>
      <c r="G56" s="1143"/>
      <c r="H56" s="1143"/>
      <c r="I56" s="1143"/>
      <c r="J56" s="1143"/>
      <c r="K56" s="1143"/>
      <c r="L56" s="1143"/>
      <c r="M56" s="1143"/>
      <c r="N56" s="1143"/>
      <c r="O56" s="1143"/>
      <c r="P56" s="1143"/>
      <c r="Q56" s="1143"/>
      <c r="R56" s="1143"/>
      <c r="S56" s="1208"/>
      <c r="T56" s="25"/>
    </row>
    <row r="57" spans="2:20" ht="17.25" customHeight="1">
      <c r="C57" s="1193"/>
      <c r="D57" s="1123"/>
      <c r="E57" s="2814" t="s">
        <v>94</v>
      </c>
      <c r="F57" s="2814"/>
      <c r="G57" s="2814"/>
      <c r="H57" s="2814"/>
      <c r="I57" s="2814"/>
      <c r="J57" s="2814"/>
      <c r="K57" s="2814"/>
      <c r="L57" s="2814"/>
      <c r="M57" s="1123"/>
      <c r="N57" s="1273" t="str">
        <f>IF('SOL.PEDIDO DACIA'!L49="","",'SOL.PEDIDO DACIA'!L49)</f>
        <v/>
      </c>
      <c r="O57" s="1143"/>
      <c r="P57" s="1143"/>
      <c r="Q57" s="1123"/>
      <c r="R57" s="1143"/>
      <c r="S57" s="1208"/>
      <c r="T57" s="25"/>
    </row>
    <row r="58" spans="2:20" ht="18" customHeight="1">
      <c r="C58" s="1193"/>
      <c r="D58" s="1123"/>
      <c r="E58" s="2814"/>
      <c r="F58" s="2814"/>
      <c r="G58" s="2814"/>
      <c r="H58" s="2814"/>
      <c r="I58" s="2814"/>
      <c r="J58" s="2814"/>
      <c r="K58" s="2814"/>
      <c r="L58" s="2814"/>
      <c r="M58" s="1143"/>
      <c r="N58" s="1143"/>
      <c r="O58" s="1143"/>
      <c r="P58" s="1143"/>
      <c r="Q58" s="1143"/>
      <c r="R58" s="1143"/>
      <c r="S58" s="1208"/>
      <c r="T58" s="25"/>
    </row>
    <row r="59" spans="2:20" ht="9" customHeight="1">
      <c r="C59" s="1193"/>
      <c r="D59" s="1123"/>
      <c r="E59" s="1122"/>
      <c r="F59" s="1122"/>
      <c r="G59" s="1122"/>
      <c r="H59" s="1122"/>
      <c r="I59" s="1122"/>
      <c r="J59" s="1122"/>
      <c r="K59" s="1122"/>
      <c r="L59" s="1122"/>
      <c r="M59" s="1143"/>
      <c r="N59" s="1143"/>
      <c r="O59" s="1143"/>
      <c r="P59" s="1143"/>
      <c r="Q59" s="1143"/>
      <c r="R59" s="1143"/>
      <c r="S59" s="1208"/>
      <c r="T59" s="25"/>
    </row>
    <row r="60" spans="2:20" ht="17.25" customHeight="1">
      <c r="C60" s="1193"/>
      <c r="D60" s="1123"/>
      <c r="E60" s="1155" t="s">
        <v>115</v>
      </c>
      <c r="F60" s="1143"/>
      <c r="G60" s="1143"/>
      <c r="H60" s="1143"/>
      <c r="I60" s="1143"/>
      <c r="J60" s="1143"/>
      <c r="K60" s="1143"/>
      <c r="L60" s="1143"/>
      <c r="M60" s="1123"/>
      <c r="N60" s="1273" t="str">
        <f>IF('SOL.PEDIDO DACIA'!L52="","",'SOL.PEDIDO DACIA'!L52)</f>
        <v/>
      </c>
      <c r="O60" s="1143"/>
      <c r="P60" s="1143"/>
      <c r="Q60" s="1123"/>
      <c r="R60" s="1143"/>
      <c r="S60" s="1208"/>
      <c r="T60" s="25"/>
    </row>
    <row r="61" spans="2:20" ht="20.25" customHeight="1" thickBot="1">
      <c r="C61" s="1193"/>
      <c r="D61" s="1149"/>
      <c r="E61" s="1123"/>
      <c r="F61" s="1149"/>
      <c r="G61" s="1149"/>
      <c r="H61" s="1149"/>
      <c r="I61" s="1149"/>
      <c r="J61" s="1149"/>
      <c r="K61" s="1149"/>
      <c r="L61" s="1149"/>
      <c r="M61" s="1149"/>
      <c r="N61" s="1149"/>
      <c r="O61" s="1149"/>
      <c r="P61" s="1149"/>
      <c r="Q61" s="1149"/>
      <c r="R61" s="1149"/>
      <c r="S61" s="1209"/>
      <c r="T61" s="25"/>
    </row>
    <row r="62" spans="2:20" ht="30" customHeight="1" thickBot="1">
      <c r="C62" s="1210"/>
      <c r="D62" s="1149"/>
      <c r="E62" s="1123"/>
      <c r="F62" s="1149"/>
      <c r="G62" s="2816" t="s">
        <v>75</v>
      </c>
      <c r="H62" s="2816"/>
      <c r="I62" s="2816"/>
      <c r="J62" s="2816"/>
      <c r="K62" s="2816"/>
      <c r="L62" s="2862">
        <f>IF('SOL.PEDIDO DACIA'!K54="","",'SOL.PEDIDO DACIA'!K54)</f>
        <v>0</v>
      </c>
      <c r="M62" s="2863"/>
      <c r="N62" s="2863"/>
      <c r="O62" s="2863"/>
      <c r="P62" s="2863"/>
      <c r="Q62" s="2863"/>
      <c r="R62" s="2864"/>
      <c r="S62" s="1209"/>
      <c r="T62" s="25"/>
    </row>
    <row r="63" spans="2:20" ht="15" customHeight="1">
      <c r="C63" s="1211"/>
      <c r="D63" s="1156"/>
      <c r="E63" s="1157"/>
      <c r="F63" s="1156"/>
      <c r="G63" s="1158"/>
      <c r="H63" s="1158"/>
      <c r="I63" s="1158"/>
      <c r="J63" s="1158"/>
      <c r="K63" s="1158"/>
      <c r="L63" s="1159"/>
      <c r="M63" s="1159"/>
      <c r="N63" s="1159"/>
      <c r="O63" s="1159"/>
      <c r="P63" s="1159"/>
      <c r="Q63" s="1159"/>
      <c r="R63" s="1159"/>
      <c r="S63" s="1212"/>
      <c r="T63" s="25"/>
    </row>
    <row r="64" spans="2:20" ht="8.25" customHeight="1">
      <c r="C64" s="1210"/>
      <c r="D64" s="1149"/>
      <c r="E64" s="1137"/>
      <c r="F64" s="1137"/>
      <c r="G64" s="1137"/>
      <c r="H64" s="1137"/>
      <c r="I64" s="1137"/>
      <c r="J64" s="1137"/>
      <c r="K64" s="1137"/>
      <c r="L64" s="1137"/>
      <c r="M64" s="1137"/>
      <c r="N64" s="1137"/>
      <c r="O64" s="1137"/>
      <c r="P64" s="1137"/>
      <c r="Q64" s="1137"/>
      <c r="R64" s="1137"/>
      <c r="S64" s="1205"/>
      <c r="T64" s="25"/>
    </row>
    <row r="65" spans="2:20" ht="18" customHeight="1">
      <c r="C65" s="1204" t="s">
        <v>116</v>
      </c>
      <c r="D65" s="2860"/>
      <c r="E65" s="2860"/>
      <c r="F65" s="2860"/>
      <c r="G65" s="2860"/>
      <c r="H65" s="2860"/>
      <c r="I65" s="1137"/>
      <c r="J65" s="2813" t="s">
        <v>117</v>
      </c>
      <c r="K65" s="2813"/>
      <c r="L65" s="2860">
        <v>5</v>
      </c>
      <c r="M65" s="2860"/>
      <c r="N65" s="2860"/>
      <c r="O65" s="2860"/>
      <c r="P65" s="2860"/>
      <c r="Q65" s="2860"/>
      <c r="R65" s="2860"/>
      <c r="S65" s="1205"/>
      <c r="T65" s="25"/>
    </row>
    <row r="66" spans="2:20" ht="9" customHeight="1">
      <c r="C66" s="1204"/>
      <c r="D66" s="1124"/>
      <c r="E66" s="1123"/>
      <c r="F66" s="1137"/>
      <c r="G66" s="1137"/>
      <c r="H66" s="1137"/>
      <c r="I66" s="1137"/>
      <c r="J66" s="1136"/>
      <c r="K66" s="1136"/>
      <c r="L66" s="1137"/>
      <c r="M66" s="1137"/>
      <c r="N66" s="1137"/>
      <c r="O66" s="1137"/>
      <c r="P66" s="1137"/>
      <c r="Q66" s="1137"/>
      <c r="R66" s="1124"/>
      <c r="S66" s="1213"/>
      <c r="T66" s="25"/>
    </row>
    <row r="67" spans="2:20" ht="17.25" customHeight="1">
      <c r="C67" s="1204" t="s">
        <v>118</v>
      </c>
      <c r="D67" s="2860" t="s">
        <v>493</v>
      </c>
      <c r="E67" s="2860"/>
      <c r="F67" s="2860"/>
      <c r="G67" s="2860"/>
      <c r="H67" s="2860"/>
      <c r="I67" s="1137"/>
      <c r="J67" s="2813" t="s">
        <v>119</v>
      </c>
      <c r="K67" s="2813"/>
      <c r="L67" s="2858" t="s">
        <v>488</v>
      </c>
      <c r="M67" s="2858"/>
      <c r="N67" s="2858"/>
      <c r="O67" s="2858"/>
      <c r="P67" s="2858"/>
      <c r="Q67" s="2858"/>
      <c r="R67" s="2858"/>
      <c r="S67" s="1213"/>
      <c r="T67" s="25"/>
    </row>
    <row r="68" spans="2:20" ht="8.25" customHeight="1">
      <c r="C68" s="1204"/>
      <c r="D68" s="1124"/>
      <c r="E68" s="1123"/>
      <c r="F68" s="1137"/>
      <c r="G68" s="1137"/>
      <c r="H68" s="1137"/>
      <c r="I68" s="1137"/>
      <c r="J68" s="1136"/>
      <c r="K68" s="1136"/>
      <c r="L68" s="1137"/>
      <c r="M68" s="1137"/>
      <c r="N68" s="1137"/>
      <c r="O68" s="1137"/>
      <c r="P68" s="1137"/>
      <c r="Q68" s="1137"/>
      <c r="R68" s="1124"/>
      <c r="S68" s="1213"/>
      <c r="T68" s="25"/>
    </row>
    <row r="69" spans="2:20" ht="18" customHeight="1">
      <c r="C69" s="1204" t="s">
        <v>120</v>
      </c>
      <c r="D69" s="2858" t="s">
        <v>489</v>
      </c>
      <c r="E69" s="2858"/>
      <c r="F69" s="2858"/>
      <c r="G69" s="2858"/>
      <c r="H69" s="2858"/>
      <c r="I69" s="1137"/>
      <c r="J69" s="2814" t="s">
        <v>121</v>
      </c>
      <c r="K69" s="2814"/>
      <c r="L69" s="2858" t="s">
        <v>487</v>
      </c>
      <c r="M69" s="2858"/>
      <c r="N69" s="2858"/>
      <c r="O69" s="2858"/>
      <c r="P69" s="2858"/>
      <c r="Q69" s="2858"/>
      <c r="R69" s="2858"/>
      <c r="S69" s="1213"/>
      <c r="T69" s="25"/>
    </row>
    <row r="70" spans="2:20" ht="9" customHeight="1">
      <c r="C70" s="1204"/>
      <c r="D70" s="1124"/>
      <c r="E70" s="1123"/>
      <c r="F70" s="1160"/>
      <c r="G70" s="1160"/>
      <c r="H70" s="1160"/>
      <c r="I70" s="1160"/>
      <c r="J70" s="1122"/>
      <c r="K70" s="1122"/>
      <c r="L70" s="1125"/>
      <c r="M70" s="1125"/>
      <c r="N70" s="1125"/>
      <c r="O70" s="1125"/>
      <c r="P70" s="1125"/>
      <c r="Q70" s="1125"/>
      <c r="R70" s="1125"/>
      <c r="S70" s="1213"/>
      <c r="T70" s="25"/>
    </row>
    <row r="71" spans="2:20" ht="18" customHeight="1">
      <c r="C71" s="1214"/>
      <c r="D71" s="1124"/>
      <c r="E71" s="1137"/>
      <c r="F71" s="1160"/>
      <c r="G71" s="1160"/>
      <c r="H71" s="1160"/>
      <c r="I71" s="1160"/>
      <c r="J71" s="1122" t="s">
        <v>122</v>
      </c>
      <c r="K71" s="1122"/>
      <c r="L71" s="2858" t="s">
        <v>494</v>
      </c>
      <c r="M71" s="2858"/>
      <c r="N71" s="2858"/>
      <c r="O71" s="2858"/>
      <c r="P71" s="2858"/>
      <c r="Q71" s="2858"/>
      <c r="R71" s="2858"/>
      <c r="S71" s="1213"/>
      <c r="T71" s="25"/>
    </row>
    <row r="72" spans="2:20" ht="9" customHeight="1">
      <c r="C72" s="1214"/>
      <c r="D72" s="1124"/>
      <c r="E72" s="1137"/>
      <c r="F72" s="1160"/>
      <c r="G72" s="1160"/>
      <c r="H72" s="1160"/>
      <c r="I72" s="1160"/>
      <c r="J72" s="1215"/>
      <c r="K72" s="1215"/>
      <c r="L72" s="1215"/>
      <c r="M72" s="1215"/>
      <c r="N72" s="1215"/>
      <c r="O72" s="1215"/>
      <c r="P72" s="1215"/>
      <c r="Q72" s="1215"/>
      <c r="R72" s="1215"/>
      <c r="S72" s="1213"/>
      <c r="T72" s="25"/>
    </row>
    <row r="73" spans="2:20" ht="18" customHeight="1">
      <c r="C73" s="2801" t="s">
        <v>123</v>
      </c>
      <c r="D73" s="2802"/>
      <c r="E73" s="2802"/>
      <c r="F73" s="2802"/>
      <c r="G73" s="2801" t="s">
        <v>124</v>
      </c>
      <c r="H73" s="2802"/>
      <c r="I73" s="2802"/>
      <c r="J73" s="2802"/>
      <c r="K73" s="2803"/>
      <c r="L73" s="2802" t="s">
        <v>125</v>
      </c>
      <c r="M73" s="2802"/>
      <c r="N73" s="2802"/>
      <c r="O73" s="2802"/>
      <c r="P73" s="2802"/>
      <c r="Q73" s="2802"/>
      <c r="R73" s="2802"/>
      <c r="S73" s="2803"/>
      <c r="T73" s="25"/>
    </row>
    <row r="74" spans="2:20" ht="63" customHeight="1">
      <c r="C74" s="1216"/>
      <c r="D74" s="1125"/>
      <c r="E74" s="1125"/>
      <c r="F74" s="1125"/>
      <c r="G74" s="1216"/>
      <c r="H74" s="1125"/>
      <c r="I74" s="1125"/>
      <c r="J74" s="1125"/>
      <c r="K74" s="1217"/>
      <c r="L74" s="1125"/>
      <c r="M74" s="1125"/>
      <c r="N74" s="1125"/>
      <c r="O74" s="1125"/>
      <c r="P74" s="1125"/>
      <c r="Q74" s="1125"/>
      <c r="R74" s="1125"/>
      <c r="S74" s="1217"/>
      <c r="T74" s="25"/>
    </row>
    <row r="75" spans="2:20" ht="12" customHeight="1">
      <c r="C75" s="1218"/>
      <c r="D75" s="1219"/>
      <c r="E75" s="1219"/>
      <c r="F75" s="1219"/>
      <c r="G75" s="1218"/>
      <c r="H75" s="1219"/>
      <c r="I75" s="1220"/>
      <c r="J75" s="1219"/>
      <c r="K75" s="1221"/>
      <c r="L75" s="1219"/>
      <c r="M75" s="1219"/>
      <c r="N75" s="1219"/>
      <c r="O75" s="1219"/>
      <c r="P75" s="1219"/>
      <c r="Q75" s="1219"/>
      <c r="R75" s="1219"/>
      <c r="S75" s="1221"/>
      <c r="T75" s="25"/>
    </row>
    <row r="76" spans="2:20" ht="15" customHeight="1">
      <c r="C76" s="1125"/>
      <c r="D76" s="1125"/>
      <c r="E76" s="1125"/>
      <c r="F76" s="1125"/>
      <c r="G76" s="1125"/>
      <c r="H76" s="1125"/>
      <c r="I76" s="1125"/>
      <c r="J76" s="1125"/>
      <c r="K76" s="1125"/>
      <c r="L76" s="1125"/>
      <c r="M76" s="1125"/>
      <c r="N76" s="1125"/>
      <c r="O76" s="1125"/>
      <c r="P76" s="1125"/>
      <c r="Q76" s="1125"/>
      <c r="R76" s="1125"/>
      <c r="S76" s="1125"/>
      <c r="T76" s="25"/>
    </row>
    <row r="77" spans="2:20" ht="26.25" customHeight="1">
      <c r="C77" s="2804" t="s">
        <v>993</v>
      </c>
      <c r="D77" s="2805"/>
      <c r="E77" s="2805"/>
      <c r="F77" s="2805"/>
      <c r="G77" s="2805"/>
      <c r="H77" s="2805"/>
      <c r="I77" s="2805"/>
      <c r="J77" s="2805"/>
      <c r="K77" s="2805"/>
      <c r="L77" s="2805"/>
      <c r="M77" s="2805"/>
      <c r="N77" s="2805"/>
      <c r="O77" s="2805"/>
      <c r="P77" s="2805"/>
      <c r="Q77" s="2805"/>
      <c r="R77" s="2805"/>
      <c r="S77" s="2806"/>
      <c r="T77" s="25"/>
    </row>
    <row r="78" spans="2:20" ht="46.5" customHeight="1">
      <c r="B78" s="145"/>
      <c r="C78" s="2807"/>
      <c r="D78" s="2808"/>
      <c r="E78" s="2808"/>
      <c r="F78" s="2808"/>
      <c r="G78" s="2808"/>
      <c r="H78" s="2808"/>
      <c r="I78" s="2808"/>
      <c r="J78" s="2808"/>
      <c r="K78" s="2808"/>
      <c r="L78" s="2808"/>
      <c r="M78" s="2808"/>
      <c r="N78" s="2808"/>
      <c r="O78" s="2808"/>
      <c r="P78" s="2808"/>
      <c r="Q78" s="2808"/>
      <c r="R78" s="2808"/>
      <c r="S78" s="2809"/>
      <c r="T78" s="25"/>
    </row>
    <row r="79" spans="2:20" ht="10.5" customHeight="1">
      <c r="C79" s="2807"/>
      <c r="D79" s="2808"/>
      <c r="E79" s="2808"/>
      <c r="F79" s="2808"/>
      <c r="G79" s="2808"/>
      <c r="H79" s="2808"/>
      <c r="I79" s="2808"/>
      <c r="J79" s="2808"/>
      <c r="K79" s="2808"/>
      <c r="L79" s="2808"/>
      <c r="M79" s="2808"/>
      <c r="N79" s="2808"/>
      <c r="O79" s="2808"/>
      <c r="P79" s="2808"/>
      <c r="Q79" s="2808"/>
      <c r="R79" s="2808"/>
      <c r="S79" s="2809"/>
      <c r="T79" s="25"/>
    </row>
    <row r="80" spans="2:20" ht="24.75" customHeight="1">
      <c r="C80" s="2807"/>
      <c r="D80" s="2808"/>
      <c r="E80" s="2808"/>
      <c r="F80" s="2808"/>
      <c r="G80" s="2808"/>
      <c r="H80" s="2808"/>
      <c r="I80" s="2808"/>
      <c r="J80" s="2808"/>
      <c r="K80" s="2808"/>
      <c r="L80" s="2808"/>
      <c r="M80" s="2808"/>
      <c r="N80" s="2808"/>
      <c r="O80" s="2808"/>
      <c r="P80" s="2808"/>
      <c r="Q80" s="2808"/>
      <c r="R80" s="2808"/>
      <c r="S80" s="2809"/>
      <c r="T80" s="25"/>
    </row>
    <row r="81" spans="3:20" ht="23.25" customHeight="1">
      <c r="C81" s="2807"/>
      <c r="D81" s="2808"/>
      <c r="E81" s="2808"/>
      <c r="F81" s="2808"/>
      <c r="G81" s="2808"/>
      <c r="H81" s="2808"/>
      <c r="I81" s="2808"/>
      <c r="J81" s="2808"/>
      <c r="K81" s="2808"/>
      <c r="L81" s="2808"/>
      <c r="M81" s="2808"/>
      <c r="N81" s="2808"/>
      <c r="O81" s="2808"/>
      <c r="P81" s="2808"/>
      <c r="Q81" s="2808"/>
      <c r="R81" s="2808"/>
      <c r="S81" s="2809"/>
      <c r="T81" s="25"/>
    </row>
    <row r="82" spans="3:20" ht="9.75" customHeight="1">
      <c r="C82" s="2807"/>
      <c r="D82" s="2808"/>
      <c r="E82" s="2808"/>
      <c r="F82" s="2808"/>
      <c r="G82" s="2808"/>
      <c r="H82" s="2808"/>
      <c r="I82" s="2808"/>
      <c r="J82" s="2808"/>
      <c r="K82" s="2808"/>
      <c r="L82" s="2808"/>
      <c r="M82" s="2808"/>
      <c r="N82" s="2808"/>
      <c r="O82" s="2808"/>
      <c r="P82" s="2808"/>
      <c r="Q82" s="2808"/>
      <c r="R82" s="2808"/>
      <c r="S82" s="2809"/>
      <c r="T82" s="25"/>
    </row>
    <row r="83" spans="3:20" ht="23.25" customHeight="1">
      <c r="C83" s="2807"/>
      <c r="D83" s="2808"/>
      <c r="E83" s="2808"/>
      <c r="F83" s="2808"/>
      <c r="G83" s="2808"/>
      <c r="H83" s="2808"/>
      <c r="I83" s="2808"/>
      <c r="J83" s="2808"/>
      <c r="K83" s="2808"/>
      <c r="L83" s="2808"/>
      <c r="M83" s="2808"/>
      <c r="N83" s="2808"/>
      <c r="O83" s="2808"/>
      <c r="P83" s="2808"/>
      <c r="Q83" s="2808"/>
      <c r="R83" s="2808"/>
      <c r="S83" s="2809"/>
      <c r="T83" s="25"/>
    </row>
    <row r="84" spans="3:20" ht="9.75" customHeight="1">
      <c r="C84" s="2807"/>
      <c r="D84" s="2808"/>
      <c r="E84" s="2808"/>
      <c r="F84" s="2808"/>
      <c r="G84" s="2808"/>
      <c r="H84" s="2808"/>
      <c r="I84" s="2808"/>
      <c r="J84" s="2808"/>
      <c r="K84" s="2808"/>
      <c r="L84" s="2808"/>
      <c r="M84" s="2808"/>
      <c r="N84" s="2808"/>
      <c r="O84" s="2808"/>
      <c r="P84" s="2808"/>
      <c r="Q84" s="2808"/>
      <c r="R84" s="2808"/>
      <c r="S84" s="2809"/>
      <c r="T84" s="25"/>
    </row>
    <row r="85" spans="3:20" ht="23.25" customHeight="1">
      <c r="C85" s="2807"/>
      <c r="D85" s="2808"/>
      <c r="E85" s="2808"/>
      <c r="F85" s="2808"/>
      <c r="G85" s="2808"/>
      <c r="H85" s="2808"/>
      <c r="I85" s="2808"/>
      <c r="J85" s="2808"/>
      <c r="K85" s="2808"/>
      <c r="L85" s="2808"/>
      <c r="M85" s="2808"/>
      <c r="N85" s="2808"/>
      <c r="O85" s="2808"/>
      <c r="P85" s="2808"/>
      <c r="Q85" s="2808"/>
      <c r="R85" s="2808"/>
      <c r="S85" s="2809"/>
      <c r="T85" s="25"/>
    </row>
    <row r="86" spans="3:20" ht="9.75" customHeight="1">
      <c r="C86" s="2807"/>
      <c r="D86" s="2808"/>
      <c r="E86" s="2808"/>
      <c r="F86" s="2808"/>
      <c r="G86" s="2808"/>
      <c r="H86" s="2808"/>
      <c r="I86" s="2808"/>
      <c r="J86" s="2808"/>
      <c r="K86" s="2808"/>
      <c r="L86" s="2808"/>
      <c r="M86" s="2808"/>
      <c r="N86" s="2808"/>
      <c r="O86" s="2808"/>
      <c r="P86" s="2808"/>
      <c r="Q86" s="2808"/>
      <c r="R86" s="2808"/>
      <c r="S86" s="2809"/>
      <c r="T86" s="25"/>
    </row>
    <row r="87" spans="3:20" ht="23.25" customHeight="1">
      <c r="C87" s="2807"/>
      <c r="D87" s="2808"/>
      <c r="E87" s="2808"/>
      <c r="F87" s="2808"/>
      <c r="G87" s="2808"/>
      <c r="H87" s="2808"/>
      <c r="I87" s="2808"/>
      <c r="J87" s="2808"/>
      <c r="K87" s="2808"/>
      <c r="L87" s="2808"/>
      <c r="M87" s="2808"/>
      <c r="N87" s="2808"/>
      <c r="O87" s="2808"/>
      <c r="P87" s="2808"/>
      <c r="Q87" s="2808"/>
      <c r="R87" s="2808"/>
      <c r="S87" s="2809"/>
      <c r="T87" s="25"/>
    </row>
    <row r="88" spans="3:20" ht="9.75" customHeight="1">
      <c r="C88" s="2807"/>
      <c r="D88" s="2808"/>
      <c r="E88" s="2808"/>
      <c r="F88" s="2808"/>
      <c r="G88" s="2808"/>
      <c r="H88" s="2808"/>
      <c r="I88" s="2808"/>
      <c r="J88" s="2808"/>
      <c r="K88" s="2808"/>
      <c r="L88" s="2808"/>
      <c r="M88" s="2808"/>
      <c r="N88" s="2808"/>
      <c r="O88" s="2808"/>
      <c r="P88" s="2808"/>
      <c r="Q88" s="2808"/>
      <c r="R88" s="2808"/>
      <c r="S88" s="2809"/>
      <c r="T88" s="25"/>
    </row>
    <row r="89" spans="3:20" ht="23.25" customHeight="1">
      <c r="C89" s="2807"/>
      <c r="D89" s="2808"/>
      <c r="E89" s="2808"/>
      <c r="F89" s="2808"/>
      <c r="G89" s="2808"/>
      <c r="H89" s="2808"/>
      <c r="I89" s="2808"/>
      <c r="J89" s="2808"/>
      <c r="K89" s="2808"/>
      <c r="L89" s="2808"/>
      <c r="M89" s="2808"/>
      <c r="N89" s="2808"/>
      <c r="O89" s="2808"/>
      <c r="P89" s="2808"/>
      <c r="Q89" s="2808"/>
      <c r="R89" s="2808"/>
      <c r="S89" s="2809"/>
      <c r="T89" s="25"/>
    </row>
    <row r="90" spans="3:20" ht="27" customHeight="1">
      <c r="C90" s="2807"/>
      <c r="D90" s="2808"/>
      <c r="E90" s="2808"/>
      <c r="F90" s="2808"/>
      <c r="G90" s="2808"/>
      <c r="H90" s="2808"/>
      <c r="I90" s="2808"/>
      <c r="J90" s="2808"/>
      <c r="K90" s="2808"/>
      <c r="L90" s="2808"/>
      <c r="M90" s="2808"/>
      <c r="N90" s="2808"/>
      <c r="O90" s="2808"/>
      <c r="P90" s="2808"/>
      <c r="Q90" s="2808"/>
      <c r="R90" s="2808"/>
      <c r="S90" s="2809"/>
      <c r="T90" s="25"/>
    </row>
    <row r="91" spans="3:20" ht="46.5">
      <c r="C91" s="2807"/>
      <c r="D91" s="2808"/>
      <c r="E91" s="2808"/>
      <c r="F91" s="2808"/>
      <c r="G91" s="2808"/>
      <c r="H91" s="2808"/>
      <c r="I91" s="2808"/>
      <c r="J91" s="2808"/>
      <c r="K91" s="2808"/>
      <c r="L91" s="2808"/>
      <c r="M91" s="2808"/>
      <c r="N91" s="2808"/>
      <c r="O91" s="2808"/>
      <c r="P91" s="2808"/>
      <c r="Q91" s="2808"/>
      <c r="R91" s="2808"/>
      <c r="S91" s="2809"/>
      <c r="T91" s="25"/>
    </row>
    <row r="92" spans="3:20" ht="12.75" customHeight="1">
      <c r="C92" s="2807"/>
      <c r="D92" s="2808"/>
      <c r="E92" s="2808"/>
      <c r="F92" s="2808"/>
      <c r="G92" s="2808"/>
      <c r="H92" s="2808"/>
      <c r="I92" s="2808"/>
      <c r="J92" s="2808"/>
      <c r="K92" s="2808"/>
      <c r="L92" s="2808"/>
      <c r="M92" s="2808"/>
      <c r="N92" s="2808"/>
      <c r="O92" s="2808"/>
      <c r="P92" s="2808"/>
      <c r="Q92" s="2808"/>
      <c r="R92" s="2808"/>
      <c r="S92" s="2809"/>
      <c r="T92" s="25"/>
    </row>
    <row r="93" spans="3:20" ht="18.75" customHeight="1">
      <c r="C93" s="2807"/>
      <c r="D93" s="2808"/>
      <c r="E93" s="2808"/>
      <c r="F93" s="2808"/>
      <c r="G93" s="2808"/>
      <c r="H93" s="2808"/>
      <c r="I93" s="2808"/>
      <c r="J93" s="2808"/>
      <c r="K93" s="2808"/>
      <c r="L93" s="2808"/>
      <c r="M93" s="2808"/>
      <c r="N93" s="2808"/>
      <c r="O93" s="2808"/>
      <c r="P93" s="2808"/>
      <c r="Q93" s="2808"/>
      <c r="R93" s="2808"/>
      <c r="S93" s="2809"/>
      <c r="T93" s="25"/>
    </row>
    <row r="94" spans="3:20" ht="18" customHeight="1">
      <c r="C94" s="2807"/>
      <c r="D94" s="2808"/>
      <c r="E94" s="2808"/>
      <c r="F94" s="2808"/>
      <c r="G94" s="2808"/>
      <c r="H94" s="2808"/>
      <c r="I94" s="2808"/>
      <c r="J94" s="2808"/>
      <c r="K94" s="2808"/>
      <c r="L94" s="2808"/>
      <c r="M94" s="2808"/>
      <c r="N94" s="2808"/>
      <c r="O94" s="2808"/>
      <c r="P94" s="2808"/>
      <c r="Q94" s="2808"/>
      <c r="R94" s="2808"/>
      <c r="S94" s="2809"/>
      <c r="T94" s="25"/>
    </row>
    <row r="95" spans="3:20" ht="18.75" customHeight="1">
      <c r="C95" s="2807"/>
      <c r="D95" s="2808"/>
      <c r="E95" s="2808"/>
      <c r="F95" s="2808"/>
      <c r="G95" s="2808"/>
      <c r="H95" s="2808"/>
      <c r="I95" s="2808"/>
      <c r="J95" s="2808"/>
      <c r="K95" s="2808"/>
      <c r="L95" s="2808"/>
      <c r="M95" s="2808"/>
      <c r="N95" s="2808"/>
      <c r="O95" s="2808"/>
      <c r="P95" s="2808"/>
      <c r="Q95" s="2808"/>
      <c r="R95" s="2808"/>
      <c r="S95" s="2809"/>
      <c r="T95" s="25"/>
    </row>
    <row r="96" spans="3:20" ht="18" customHeight="1">
      <c r="C96" s="2807"/>
      <c r="D96" s="2808"/>
      <c r="E96" s="2808"/>
      <c r="F96" s="2808"/>
      <c r="G96" s="2808"/>
      <c r="H96" s="2808"/>
      <c r="I96" s="2808"/>
      <c r="J96" s="2808"/>
      <c r="K96" s="2808"/>
      <c r="L96" s="2808"/>
      <c r="M96" s="2808"/>
      <c r="N96" s="2808"/>
      <c r="O96" s="2808"/>
      <c r="P96" s="2808"/>
      <c r="Q96" s="2808"/>
      <c r="R96" s="2808"/>
      <c r="S96" s="2809"/>
      <c r="T96" s="25"/>
    </row>
    <row r="97" spans="2:20" ht="18.75" customHeight="1">
      <c r="C97" s="2807"/>
      <c r="D97" s="2808"/>
      <c r="E97" s="2808"/>
      <c r="F97" s="2808"/>
      <c r="G97" s="2808"/>
      <c r="H97" s="2808"/>
      <c r="I97" s="2808"/>
      <c r="J97" s="2808"/>
      <c r="K97" s="2808"/>
      <c r="L97" s="2808"/>
      <c r="M97" s="2808"/>
      <c r="N97" s="2808"/>
      <c r="O97" s="2808"/>
      <c r="P97" s="2808"/>
      <c r="Q97" s="2808"/>
      <c r="R97" s="2808"/>
      <c r="S97" s="2809"/>
      <c r="T97" s="25"/>
    </row>
    <row r="98" spans="2:20" ht="18" customHeight="1">
      <c r="C98" s="2807"/>
      <c r="D98" s="2808"/>
      <c r="E98" s="2808"/>
      <c r="F98" s="2808"/>
      <c r="G98" s="2808"/>
      <c r="H98" s="2808"/>
      <c r="I98" s="2808"/>
      <c r="J98" s="2808"/>
      <c r="K98" s="2808"/>
      <c r="L98" s="2808"/>
      <c r="M98" s="2808"/>
      <c r="N98" s="2808"/>
      <c r="O98" s="2808"/>
      <c r="P98" s="2808"/>
      <c r="Q98" s="2808"/>
      <c r="R98" s="2808"/>
      <c r="S98" s="2809"/>
      <c r="T98" s="25"/>
    </row>
    <row r="99" spans="2:20" ht="18.75" customHeight="1">
      <c r="C99" s="2807"/>
      <c r="D99" s="2808"/>
      <c r="E99" s="2808"/>
      <c r="F99" s="2808"/>
      <c r="G99" s="2808"/>
      <c r="H99" s="2808"/>
      <c r="I99" s="2808"/>
      <c r="J99" s="2808"/>
      <c r="K99" s="2808"/>
      <c r="L99" s="2808"/>
      <c r="M99" s="2808"/>
      <c r="N99" s="2808"/>
      <c r="O99" s="2808"/>
      <c r="P99" s="2808"/>
      <c r="Q99" s="2808"/>
      <c r="R99" s="2808"/>
      <c r="S99" s="2809"/>
      <c r="T99" s="25"/>
    </row>
    <row r="100" spans="2:20" ht="18" customHeight="1">
      <c r="C100" s="2807"/>
      <c r="D100" s="2808"/>
      <c r="E100" s="2808"/>
      <c r="F100" s="2808"/>
      <c r="G100" s="2808"/>
      <c r="H100" s="2808"/>
      <c r="I100" s="2808"/>
      <c r="J100" s="2808"/>
      <c r="K100" s="2808"/>
      <c r="L100" s="2808"/>
      <c r="M100" s="2808"/>
      <c r="N100" s="2808"/>
      <c r="O100" s="2808"/>
      <c r="P100" s="2808"/>
      <c r="Q100" s="2808"/>
      <c r="R100" s="2808"/>
      <c r="S100" s="2809"/>
      <c r="T100" s="25"/>
    </row>
    <row r="101" spans="2:20" ht="18.75" customHeight="1">
      <c r="C101" s="2807"/>
      <c r="D101" s="2808"/>
      <c r="E101" s="2808"/>
      <c r="F101" s="2808"/>
      <c r="G101" s="2808"/>
      <c r="H101" s="2808"/>
      <c r="I101" s="2808"/>
      <c r="J101" s="2808"/>
      <c r="K101" s="2808"/>
      <c r="L101" s="2808"/>
      <c r="M101" s="2808"/>
      <c r="N101" s="2808"/>
      <c r="O101" s="2808"/>
      <c r="P101" s="2808"/>
      <c r="Q101" s="2808"/>
      <c r="R101" s="2808"/>
      <c r="S101" s="2809"/>
      <c r="T101" s="25"/>
    </row>
    <row r="102" spans="2:20" ht="18" customHeight="1">
      <c r="C102" s="2807"/>
      <c r="D102" s="2808"/>
      <c r="E102" s="2808"/>
      <c r="F102" s="2808"/>
      <c r="G102" s="2808"/>
      <c r="H102" s="2808"/>
      <c r="I102" s="2808"/>
      <c r="J102" s="2808"/>
      <c r="K102" s="2808"/>
      <c r="L102" s="2808"/>
      <c r="M102" s="2808"/>
      <c r="N102" s="2808"/>
      <c r="O102" s="2808"/>
      <c r="P102" s="2808"/>
      <c r="Q102" s="2808"/>
      <c r="R102" s="2808"/>
      <c r="S102" s="2809"/>
      <c r="T102" s="25"/>
    </row>
    <row r="103" spans="2:20" ht="46.5">
      <c r="C103" s="2807"/>
      <c r="D103" s="2808"/>
      <c r="E103" s="2808"/>
      <c r="F103" s="2808"/>
      <c r="G103" s="2808"/>
      <c r="H103" s="2808"/>
      <c r="I103" s="2808"/>
      <c r="J103" s="2808"/>
      <c r="K103" s="2808"/>
      <c r="L103" s="2808"/>
      <c r="M103" s="2808"/>
      <c r="N103" s="2808"/>
      <c r="O103" s="2808"/>
      <c r="P103" s="2808"/>
      <c r="Q103" s="2808"/>
      <c r="R103" s="2808"/>
      <c r="S103" s="2809"/>
      <c r="T103" s="25"/>
    </row>
    <row r="104" spans="2:20" ht="18.75" customHeight="1">
      <c r="C104" s="2807"/>
      <c r="D104" s="2808"/>
      <c r="E104" s="2808"/>
      <c r="F104" s="2808"/>
      <c r="G104" s="2808"/>
      <c r="H104" s="2808"/>
      <c r="I104" s="2808"/>
      <c r="J104" s="2808"/>
      <c r="K104" s="2808"/>
      <c r="L104" s="2808"/>
      <c r="M104" s="2808"/>
      <c r="N104" s="2808"/>
      <c r="O104" s="2808"/>
      <c r="P104" s="2808"/>
      <c r="Q104" s="2808"/>
      <c r="R104" s="2808"/>
      <c r="S104" s="2809"/>
      <c r="T104" s="25"/>
    </row>
    <row r="105" spans="2:20" ht="18.75" customHeight="1">
      <c r="C105" s="2807"/>
      <c r="D105" s="2808"/>
      <c r="E105" s="2808"/>
      <c r="F105" s="2808"/>
      <c r="G105" s="2808"/>
      <c r="H105" s="2808"/>
      <c r="I105" s="2808"/>
      <c r="J105" s="2808"/>
      <c r="K105" s="2808"/>
      <c r="L105" s="2808"/>
      <c r="M105" s="2808"/>
      <c r="N105" s="2808"/>
      <c r="O105" s="2808"/>
      <c r="P105" s="2808"/>
      <c r="Q105" s="2808"/>
      <c r="R105" s="2808"/>
      <c r="S105" s="2809"/>
      <c r="T105" s="25"/>
    </row>
    <row r="106" spans="2:20" ht="18.75" customHeight="1">
      <c r="C106" s="2807"/>
      <c r="D106" s="2808"/>
      <c r="E106" s="2808"/>
      <c r="F106" s="2808"/>
      <c r="G106" s="2808"/>
      <c r="H106" s="2808"/>
      <c r="I106" s="2808"/>
      <c r="J106" s="2808"/>
      <c r="K106" s="2808"/>
      <c r="L106" s="2808"/>
      <c r="M106" s="2808"/>
      <c r="N106" s="2808"/>
      <c r="O106" s="2808"/>
      <c r="P106" s="2808"/>
      <c r="Q106" s="2808"/>
      <c r="R106" s="2808"/>
      <c r="S106" s="2809"/>
      <c r="T106" s="25"/>
    </row>
    <row r="107" spans="2:20" ht="18" customHeight="1">
      <c r="C107" s="2807"/>
      <c r="D107" s="2808"/>
      <c r="E107" s="2808"/>
      <c r="F107" s="2808"/>
      <c r="G107" s="2808"/>
      <c r="H107" s="2808"/>
      <c r="I107" s="2808"/>
      <c r="J107" s="2808"/>
      <c r="K107" s="2808"/>
      <c r="L107" s="2808"/>
      <c r="M107" s="2808"/>
      <c r="N107" s="2808"/>
      <c r="O107" s="2808"/>
      <c r="P107" s="2808"/>
      <c r="Q107" s="2808"/>
      <c r="R107" s="2808"/>
      <c r="S107" s="2809"/>
      <c r="T107" s="25"/>
    </row>
    <row r="108" spans="2:20" ht="13.5" customHeight="1">
      <c r="C108" s="2807"/>
      <c r="D108" s="2808"/>
      <c r="E108" s="2808"/>
      <c r="F108" s="2808"/>
      <c r="G108" s="2808"/>
      <c r="H108" s="2808"/>
      <c r="I108" s="2808"/>
      <c r="J108" s="2808"/>
      <c r="K108" s="2808"/>
      <c r="L108" s="2808"/>
      <c r="M108" s="2808"/>
      <c r="N108" s="2808"/>
      <c r="O108" s="2808"/>
      <c r="P108" s="2808"/>
      <c r="Q108" s="2808"/>
      <c r="R108" s="2808"/>
      <c r="S108" s="2809"/>
      <c r="T108" s="25"/>
    </row>
    <row r="109" spans="2:20" ht="13.5" customHeight="1">
      <c r="C109" s="2807"/>
      <c r="D109" s="2808"/>
      <c r="E109" s="2808"/>
      <c r="F109" s="2808"/>
      <c r="G109" s="2808"/>
      <c r="H109" s="2808"/>
      <c r="I109" s="2808"/>
      <c r="J109" s="2808"/>
      <c r="K109" s="2808"/>
      <c r="L109" s="2808"/>
      <c r="M109" s="2808"/>
      <c r="N109" s="2808"/>
      <c r="O109" s="2808"/>
      <c r="P109" s="2808"/>
      <c r="Q109" s="2808"/>
      <c r="R109" s="2808"/>
      <c r="S109" s="2809"/>
      <c r="T109" s="25"/>
    </row>
    <row r="110" spans="2:20" ht="16.5" customHeight="1">
      <c r="B110" s="89"/>
      <c r="C110" s="2807"/>
      <c r="D110" s="2808"/>
      <c r="E110" s="2808"/>
      <c r="F110" s="2808"/>
      <c r="G110" s="2808"/>
      <c r="H110" s="2808"/>
      <c r="I110" s="2808"/>
      <c r="J110" s="2808"/>
      <c r="K110" s="2808"/>
      <c r="L110" s="2808"/>
      <c r="M110" s="2808"/>
      <c r="N110" s="2808"/>
      <c r="O110" s="2808"/>
      <c r="P110" s="2808"/>
      <c r="Q110" s="2808"/>
      <c r="R110" s="2808"/>
      <c r="S110" s="2809"/>
      <c r="T110" s="25"/>
    </row>
    <row r="111" spans="2:20" ht="9.75" customHeight="1">
      <c r="B111" s="89"/>
      <c r="C111" s="2807"/>
      <c r="D111" s="2808"/>
      <c r="E111" s="2808"/>
      <c r="F111" s="2808"/>
      <c r="G111" s="2808"/>
      <c r="H111" s="2808"/>
      <c r="I111" s="2808"/>
      <c r="J111" s="2808"/>
      <c r="K111" s="2808"/>
      <c r="L111" s="2808"/>
      <c r="M111" s="2808"/>
      <c r="N111" s="2808"/>
      <c r="O111" s="2808"/>
      <c r="P111" s="2808"/>
      <c r="Q111" s="2808"/>
      <c r="R111" s="2808"/>
      <c r="S111" s="2809"/>
      <c r="T111" s="25"/>
    </row>
    <row r="112" spans="2:20" ht="16.5" customHeight="1">
      <c r="B112" s="79"/>
      <c r="C112" s="2807"/>
      <c r="D112" s="2808"/>
      <c r="E112" s="2808"/>
      <c r="F112" s="2808"/>
      <c r="G112" s="2808"/>
      <c r="H112" s="2808"/>
      <c r="I112" s="2808"/>
      <c r="J112" s="2808"/>
      <c r="K112" s="2808"/>
      <c r="L112" s="2808"/>
      <c r="M112" s="2808"/>
      <c r="N112" s="2808"/>
      <c r="O112" s="2808"/>
      <c r="P112" s="2808"/>
      <c r="Q112" s="2808"/>
      <c r="R112" s="2808"/>
      <c r="S112" s="2809"/>
      <c r="T112" s="25"/>
    </row>
    <row r="113" spans="2:20" ht="46.5">
      <c r="B113" s="88"/>
      <c r="C113" s="2807"/>
      <c r="D113" s="2808"/>
      <c r="E113" s="2808"/>
      <c r="F113" s="2808"/>
      <c r="G113" s="2808"/>
      <c r="H113" s="2808"/>
      <c r="I113" s="2808"/>
      <c r="J113" s="2808"/>
      <c r="K113" s="2808"/>
      <c r="L113" s="2808"/>
      <c r="M113" s="2808"/>
      <c r="N113" s="2808"/>
      <c r="O113" s="2808"/>
      <c r="P113" s="2808"/>
      <c r="Q113" s="2808"/>
      <c r="R113" s="2808"/>
      <c r="S113" s="2809"/>
      <c r="T113" s="25"/>
    </row>
    <row r="114" spans="2:20" ht="15.75" customHeight="1">
      <c r="C114" s="2807"/>
      <c r="D114" s="2808"/>
      <c r="E114" s="2808"/>
      <c r="F114" s="2808"/>
      <c r="G114" s="2808"/>
      <c r="H114" s="2808"/>
      <c r="I114" s="2808"/>
      <c r="J114" s="2808"/>
      <c r="K114" s="2808"/>
      <c r="L114" s="2808"/>
      <c r="M114" s="2808"/>
      <c r="N114" s="2808"/>
      <c r="O114" s="2808"/>
      <c r="P114" s="2808"/>
      <c r="Q114" s="2808"/>
      <c r="R114" s="2808"/>
      <c r="S114" s="2809"/>
      <c r="T114" s="25"/>
    </row>
    <row r="115" spans="2:20" ht="46.5">
      <c r="C115" s="2807"/>
      <c r="D115" s="2808"/>
      <c r="E115" s="2808"/>
      <c r="F115" s="2808"/>
      <c r="G115" s="2808"/>
      <c r="H115" s="2808"/>
      <c r="I115" s="2808"/>
      <c r="J115" s="2808"/>
      <c r="K115" s="2808"/>
      <c r="L115" s="2808"/>
      <c r="M115" s="2808"/>
      <c r="N115" s="2808"/>
      <c r="O115" s="2808"/>
      <c r="P115" s="2808"/>
      <c r="Q115" s="2808"/>
      <c r="R115" s="2808"/>
      <c r="S115" s="2809"/>
      <c r="T115" s="25"/>
    </row>
    <row r="116" spans="2:20" ht="15.75" customHeight="1">
      <c r="C116" s="2807"/>
      <c r="D116" s="2808"/>
      <c r="E116" s="2808"/>
      <c r="F116" s="2808"/>
      <c r="G116" s="2808"/>
      <c r="H116" s="2808"/>
      <c r="I116" s="2808"/>
      <c r="J116" s="2808"/>
      <c r="K116" s="2808"/>
      <c r="L116" s="2808"/>
      <c r="M116" s="2808"/>
      <c r="N116" s="2808"/>
      <c r="O116" s="2808"/>
      <c r="P116" s="2808"/>
      <c r="Q116" s="2808"/>
      <c r="R116" s="2808"/>
      <c r="S116" s="2809"/>
    </row>
    <row r="117" spans="2:20" ht="15.75" customHeight="1">
      <c r="C117" s="2807"/>
      <c r="D117" s="2808"/>
      <c r="E117" s="2808"/>
      <c r="F117" s="2808"/>
      <c r="G117" s="2808"/>
      <c r="H117" s="2808"/>
      <c r="I117" s="2808"/>
      <c r="J117" s="2808"/>
      <c r="K117" s="2808"/>
      <c r="L117" s="2808"/>
      <c r="M117" s="2808"/>
      <c r="N117" s="2808"/>
      <c r="O117" s="2808"/>
      <c r="P117" s="2808"/>
      <c r="Q117" s="2808"/>
      <c r="R117" s="2808"/>
      <c r="S117" s="2809"/>
    </row>
    <row r="118" spans="2:20" ht="50.25" customHeight="1">
      <c r="C118" s="2807"/>
      <c r="D118" s="2808"/>
      <c r="E118" s="2808"/>
      <c r="F118" s="2808"/>
      <c r="G118" s="2808"/>
      <c r="H118" s="2808"/>
      <c r="I118" s="2808"/>
      <c r="J118" s="2808"/>
      <c r="K118" s="2808"/>
      <c r="L118" s="2808"/>
      <c r="M118" s="2808"/>
      <c r="N118" s="2808"/>
      <c r="O118" s="2808"/>
      <c r="P118" s="2808"/>
      <c r="Q118" s="2808"/>
      <c r="R118" s="2808"/>
      <c r="S118" s="2809"/>
    </row>
    <row r="119" spans="2:20" ht="15.75" customHeight="1">
      <c r="C119" s="2807"/>
      <c r="D119" s="2808"/>
      <c r="E119" s="2808"/>
      <c r="F119" s="2808"/>
      <c r="G119" s="2808"/>
      <c r="H119" s="2808"/>
      <c r="I119" s="2808"/>
      <c r="J119" s="2808"/>
      <c r="K119" s="2808"/>
      <c r="L119" s="2808"/>
      <c r="M119" s="2808"/>
      <c r="N119" s="2808"/>
      <c r="O119" s="2808"/>
      <c r="P119" s="2808"/>
      <c r="Q119" s="2808"/>
      <c r="R119" s="2808"/>
      <c r="S119" s="2809"/>
    </row>
    <row r="120" spans="2:20" ht="30.75" customHeight="1">
      <c r="C120" s="2807"/>
      <c r="D120" s="2808"/>
      <c r="E120" s="2808"/>
      <c r="F120" s="2808"/>
      <c r="G120" s="2808"/>
      <c r="H120" s="2808"/>
      <c r="I120" s="2808"/>
      <c r="J120" s="2808"/>
      <c r="K120" s="2808"/>
      <c r="L120" s="2808"/>
      <c r="M120" s="2808"/>
      <c r="N120" s="2808"/>
      <c r="O120" s="2808"/>
      <c r="P120" s="2808"/>
      <c r="Q120" s="2808"/>
      <c r="R120" s="2808"/>
      <c r="S120" s="2809"/>
    </row>
    <row r="121" spans="2:20" ht="15.75" customHeight="1">
      <c r="C121" s="2807"/>
      <c r="D121" s="2808"/>
      <c r="E121" s="2808"/>
      <c r="F121" s="2808"/>
      <c r="G121" s="2808"/>
      <c r="H121" s="2808"/>
      <c r="I121" s="2808"/>
      <c r="J121" s="2808"/>
      <c r="K121" s="2808"/>
      <c r="L121" s="2808"/>
      <c r="M121" s="2808"/>
      <c r="N121" s="2808"/>
      <c r="O121" s="2808"/>
      <c r="P121" s="2808"/>
      <c r="Q121" s="2808"/>
      <c r="R121" s="2808"/>
      <c r="S121" s="2809"/>
    </row>
    <row r="122" spans="2:20" ht="18.75" customHeight="1">
      <c r="C122" s="2807"/>
      <c r="D122" s="2808"/>
      <c r="E122" s="2808"/>
      <c r="F122" s="2808"/>
      <c r="G122" s="2808"/>
      <c r="H122" s="2808"/>
      <c r="I122" s="2808"/>
      <c r="J122" s="2808"/>
      <c r="K122" s="2808"/>
      <c r="L122" s="2808"/>
      <c r="M122" s="2808"/>
      <c r="N122" s="2808"/>
      <c r="O122" s="2808"/>
      <c r="P122" s="2808"/>
      <c r="Q122" s="2808"/>
      <c r="R122" s="2808"/>
      <c r="S122" s="2809"/>
    </row>
    <row r="123" spans="2:20" ht="19.5" customHeight="1">
      <c r="C123" s="2807"/>
      <c r="D123" s="2808"/>
      <c r="E123" s="2808"/>
      <c r="F123" s="2808"/>
      <c r="G123" s="2808"/>
      <c r="H123" s="2808"/>
      <c r="I123" s="2808"/>
      <c r="J123" s="2808"/>
      <c r="K123" s="2808"/>
      <c r="L123" s="2808"/>
      <c r="M123" s="2808"/>
      <c r="N123" s="2808"/>
      <c r="O123" s="2808"/>
      <c r="P123" s="2808"/>
      <c r="Q123" s="2808"/>
      <c r="R123" s="2808"/>
      <c r="S123" s="2809"/>
    </row>
    <row r="124" spans="2:20" ht="21" customHeight="1">
      <c r="C124" s="2807"/>
      <c r="D124" s="2808"/>
      <c r="E124" s="2808"/>
      <c r="F124" s="2808"/>
      <c r="G124" s="2808"/>
      <c r="H124" s="2808"/>
      <c r="I124" s="2808"/>
      <c r="J124" s="2808"/>
      <c r="K124" s="2808"/>
      <c r="L124" s="2808"/>
      <c r="M124" s="2808"/>
      <c r="N124" s="2808"/>
      <c r="O124" s="2808"/>
      <c r="P124" s="2808"/>
      <c r="Q124" s="2808"/>
      <c r="R124" s="2808"/>
      <c r="S124" s="2809"/>
    </row>
    <row r="125" spans="2:20" ht="15" customHeight="1">
      <c r="C125" s="2807"/>
      <c r="D125" s="2808"/>
      <c r="E125" s="2808"/>
      <c r="F125" s="2808"/>
      <c r="G125" s="2808"/>
      <c r="H125" s="2808"/>
      <c r="I125" s="2808"/>
      <c r="J125" s="2808"/>
      <c r="K125" s="2808"/>
      <c r="L125" s="2808"/>
      <c r="M125" s="2808"/>
      <c r="N125" s="2808"/>
      <c r="O125" s="2808"/>
      <c r="P125" s="2808"/>
      <c r="Q125" s="2808"/>
      <c r="R125" s="2808"/>
      <c r="S125" s="2809"/>
    </row>
    <row r="126" spans="2:20" ht="15" customHeight="1">
      <c r="C126" s="2807"/>
      <c r="D126" s="2808"/>
      <c r="E126" s="2808"/>
      <c r="F126" s="2808"/>
      <c r="G126" s="2808"/>
      <c r="H126" s="2808"/>
      <c r="I126" s="2808"/>
      <c r="J126" s="2808"/>
      <c r="K126" s="2808"/>
      <c r="L126" s="2808"/>
      <c r="M126" s="2808"/>
      <c r="N126" s="2808"/>
      <c r="O126" s="2808"/>
      <c r="P126" s="2808"/>
      <c r="Q126" s="2808"/>
      <c r="R126" s="2808"/>
      <c r="S126" s="2809"/>
    </row>
    <row r="127" spans="2:20" ht="15" customHeight="1">
      <c r="C127" s="2807"/>
      <c r="D127" s="2808"/>
      <c r="E127" s="2808"/>
      <c r="F127" s="2808"/>
      <c r="G127" s="2808"/>
      <c r="H127" s="2808"/>
      <c r="I127" s="2808"/>
      <c r="J127" s="2808"/>
      <c r="K127" s="2808"/>
      <c r="L127" s="2808"/>
      <c r="M127" s="2808"/>
      <c r="N127" s="2808"/>
      <c r="O127" s="2808"/>
      <c r="P127" s="2808"/>
      <c r="Q127" s="2808"/>
      <c r="R127" s="2808"/>
      <c r="S127" s="2809"/>
    </row>
    <row r="128" spans="2:20" ht="15" customHeight="1">
      <c r="C128" s="2807"/>
      <c r="D128" s="2808"/>
      <c r="E128" s="2808"/>
      <c r="F128" s="2808"/>
      <c r="G128" s="2808"/>
      <c r="H128" s="2808"/>
      <c r="I128" s="2808"/>
      <c r="J128" s="2808"/>
      <c r="K128" s="2808"/>
      <c r="L128" s="2808"/>
      <c r="M128" s="2808"/>
      <c r="N128" s="2808"/>
      <c r="O128" s="2808"/>
      <c r="P128" s="2808"/>
      <c r="Q128" s="2808"/>
      <c r="R128" s="2808"/>
      <c r="S128" s="2809"/>
    </row>
    <row r="129" spans="3:31" ht="15" customHeight="1">
      <c r="C129" s="2807"/>
      <c r="D129" s="2808"/>
      <c r="E129" s="2808"/>
      <c r="F129" s="2808"/>
      <c r="G129" s="2808"/>
      <c r="H129" s="2808"/>
      <c r="I129" s="2808"/>
      <c r="J129" s="2808"/>
      <c r="K129" s="2808"/>
      <c r="L129" s="2808"/>
      <c r="M129" s="2808"/>
      <c r="N129" s="2808"/>
      <c r="O129" s="2808"/>
      <c r="P129" s="2808"/>
      <c r="Q129" s="2808"/>
      <c r="R129" s="2808"/>
      <c r="S129" s="2809"/>
    </row>
    <row r="130" spans="3:31" ht="15" customHeight="1">
      <c r="C130" s="2807"/>
      <c r="D130" s="2808"/>
      <c r="E130" s="2808"/>
      <c r="F130" s="2808"/>
      <c r="G130" s="2808"/>
      <c r="H130" s="2808"/>
      <c r="I130" s="2808"/>
      <c r="J130" s="2808"/>
      <c r="K130" s="2808"/>
      <c r="L130" s="2808"/>
      <c r="M130" s="2808"/>
      <c r="N130" s="2808"/>
      <c r="O130" s="2808"/>
      <c r="P130" s="2808"/>
      <c r="Q130" s="2808"/>
      <c r="R130" s="2808"/>
      <c r="S130" s="2809"/>
    </row>
    <row r="131" spans="3:31" ht="207.75" customHeight="1">
      <c r="C131" s="2810"/>
      <c r="D131" s="2811"/>
      <c r="E131" s="2811"/>
      <c r="F131" s="2811"/>
      <c r="G131" s="2811"/>
      <c r="H131" s="2811"/>
      <c r="I131" s="2811"/>
      <c r="J131" s="2811"/>
      <c r="K131" s="2811"/>
      <c r="L131" s="2811"/>
      <c r="M131" s="2811"/>
      <c r="N131" s="2811"/>
      <c r="O131" s="2811"/>
      <c r="P131" s="2811"/>
      <c r="Q131" s="2811"/>
      <c r="R131" s="2811"/>
      <c r="S131" s="2812"/>
    </row>
    <row r="132" spans="3:31" ht="8.25" customHeight="1">
      <c r="C132" s="1171"/>
      <c r="D132" s="1172"/>
      <c r="E132" s="1173"/>
      <c r="F132" s="1173"/>
      <c r="G132" s="1173"/>
      <c r="H132" s="1174"/>
      <c r="I132" s="2859"/>
      <c r="J132" s="2859"/>
      <c r="K132" s="1174"/>
      <c r="L132" s="1175"/>
      <c r="M132" s="1175"/>
      <c r="N132" s="1175"/>
      <c r="O132" s="1175"/>
      <c r="P132" s="1175"/>
      <c r="Q132" s="1175"/>
      <c r="R132" s="1175"/>
      <c r="S132" s="1176"/>
      <c r="T132" s="25"/>
      <c r="U132" s="5"/>
      <c r="AE132" s="2" t="s">
        <v>7</v>
      </c>
    </row>
    <row r="133" spans="3:31" ht="23.25" customHeight="1">
      <c r="C133" s="1177" t="s">
        <v>102</v>
      </c>
      <c r="D133" s="1138"/>
      <c r="E133" s="1228" t="str">
        <f>IF(E3="","",E3)</f>
        <v/>
      </c>
      <c r="F133" s="1123"/>
      <c r="G133" s="1138" t="s">
        <v>103</v>
      </c>
      <c r="H133" s="1123"/>
      <c r="I133" s="2850" t="str">
        <f>IF(I3="","",I3)</f>
        <v/>
      </c>
      <c r="J133" s="2851"/>
      <c r="K133" s="1123"/>
      <c r="L133" s="2856" t="s">
        <v>104</v>
      </c>
      <c r="M133" s="2856"/>
      <c r="N133" s="2856"/>
      <c r="O133" s="2856"/>
      <c r="P133" s="2856"/>
      <c r="Q133" s="2856"/>
      <c r="R133" s="2856"/>
      <c r="S133" s="2857"/>
      <c r="T133" s="25"/>
      <c r="U133" s="6"/>
    </row>
    <row r="134" spans="3:31" ht="8.25" customHeight="1">
      <c r="C134" s="1177"/>
      <c r="D134" s="1138"/>
      <c r="E134" s="1135"/>
      <c r="F134" s="1137"/>
      <c r="G134" s="1137"/>
      <c r="H134" s="1137"/>
      <c r="I134" s="1178"/>
      <c r="J134" s="1178"/>
      <c r="K134" s="1137"/>
      <c r="L134" s="1123"/>
      <c r="M134" s="1136"/>
      <c r="N134" s="1136"/>
      <c r="O134" s="1136"/>
      <c r="P134" s="1136"/>
      <c r="Q134" s="1136"/>
      <c r="R134" s="1136"/>
      <c r="S134" s="1179"/>
      <c r="T134" s="25"/>
      <c r="U134" s="6"/>
    </row>
    <row r="135" spans="3:31" ht="23.25" customHeight="1">
      <c r="C135" s="1177" t="s">
        <v>105</v>
      </c>
      <c r="D135" s="1138"/>
      <c r="E135" s="1228" t="str">
        <f>IF(E5="","",E5)</f>
        <v/>
      </c>
      <c r="F135" s="1137"/>
      <c r="G135" s="1137"/>
      <c r="H135" s="1137"/>
      <c r="I135" s="2850" t="str">
        <f>IF(I5="","",I5)</f>
        <v/>
      </c>
      <c r="J135" s="2851"/>
      <c r="K135" s="1137"/>
      <c r="L135" s="2852" t="str">
        <f>IF(L5="","",L5)</f>
        <v/>
      </c>
      <c r="M135" s="2853"/>
      <c r="N135" s="2854"/>
      <c r="O135" s="2813" t="s">
        <v>106</v>
      </c>
      <c r="P135" s="2813"/>
      <c r="Q135" s="2813"/>
      <c r="R135" s="2813"/>
      <c r="S135" s="2855"/>
      <c r="T135" s="25"/>
      <c r="U135" s="6"/>
    </row>
    <row r="136" spans="3:31" ht="8.25" customHeight="1">
      <c r="C136" s="1177"/>
      <c r="D136" s="1138"/>
      <c r="E136" s="1135"/>
      <c r="F136" s="1123"/>
      <c r="G136" s="1137"/>
      <c r="H136" s="1137"/>
      <c r="I136" s="1178"/>
      <c r="J136" s="1178"/>
      <c r="K136" s="1137"/>
      <c r="L136" s="1123"/>
      <c r="M136" s="1123"/>
      <c r="N136" s="1123"/>
      <c r="O136" s="1136"/>
      <c r="P136" s="1136"/>
      <c r="Q136" s="1136"/>
      <c r="R136" s="1136"/>
      <c r="S136" s="1179"/>
      <c r="T136" s="25"/>
      <c r="U136" s="6"/>
    </row>
    <row r="137" spans="3:31" ht="23.25" customHeight="1">
      <c r="C137" s="1177" t="s">
        <v>107</v>
      </c>
      <c r="D137" s="1138"/>
      <c r="E137" s="1228" t="str">
        <f>IF(E7="","",E7)</f>
        <v/>
      </c>
      <c r="F137" s="1123"/>
      <c r="G137" s="2813" t="s">
        <v>108</v>
      </c>
      <c r="H137" s="2813"/>
      <c r="I137" s="2850" t="str">
        <f>IF(I7="","",I7)</f>
        <v/>
      </c>
      <c r="J137" s="2851"/>
      <c r="K137" s="1137"/>
      <c r="L137" s="2852" t="str">
        <f>IF(L7="","",L7)</f>
        <v/>
      </c>
      <c r="M137" s="2853"/>
      <c r="N137" s="2854"/>
      <c r="O137" s="2813" t="s">
        <v>109</v>
      </c>
      <c r="P137" s="2813"/>
      <c r="Q137" s="2813"/>
      <c r="R137" s="2813"/>
      <c r="S137" s="2855"/>
      <c r="T137" s="25"/>
      <c r="U137" s="6"/>
    </row>
    <row r="138" spans="3:31" ht="8.25" customHeight="1">
      <c r="C138" s="1177"/>
      <c r="D138" s="1138"/>
      <c r="E138" s="1135"/>
      <c r="F138" s="1137"/>
      <c r="G138" s="1137"/>
      <c r="H138" s="1137"/>
      <c r="I138" s="1178"/>
      <c r="J138" s="1178"/>
      <c r="K138" s="1137"/>
      <c r="L138" s="1123"/>
      <c r="M138" s="1123"/>
      <c r="N138" s="1123"/>
      <c r="O138" s="1180"/>
      <c r="P138" s="1136"/>
      <c r="Q138" s="1136"/>
      <c r="R138" s="1136"/>
      <c r="S138" s="1179"/>
      <c r="T138" s="25"/>
      <c r="U138" s="6"/>
    </row>
    <row r="139" spans="3:31" ht="24" customHeight="1">
      <c r="C139" s="1177"/>
      <c r="D139" s="1138"/>
      <c r="E139" s="1135"/>
      <c r="F139" s="1137"/>
      <c r="G139" s="2813" t="s">
        <v>110</v>
      </c>
      <c r="H139" s="2813"/>
      <c r="I139" s="2850" t="str">
        <f>IF(I9="","",I9)</f>
        <v/>
      </c>
      <c r="J139" s="2851"/>
      <c r="K139" s="1137"/>
      <c r="L139" s="2852" t="str">
        <f>IF(L9="","",L9)</f>
        <v/>
      </c>
      <c r="M139" s="2853"/>
      <c r="N139" s="2854"/>
      <c r="O139" s="2813" t="s">
        <v>111</v>
      </c>
      <c r="P139" s="2813"/>
      <c r="Q139" s="2813"/>
      <c r="R139" s="2813"/>
      <c r="S139" s="2855"/>
      <c r="T139" s="25"/>
      <c r="U139" s="6"/>
    </row>
    <row r="140" spans="3:31" ht="9" customHeight="1" thickBot="1">
      <c r="C140" s="1177"/>
      <c r="D140" s="1138"/>
      <c r="E140" s="1135"/>
      <c r="F140" s="1137"/>
      <c r="G140" s="1137"/>
      <c r="H140" s="1137"/>
      <c r="I140" s="1178"/>
      <c r="J140" s="1178"/>
      <c r="K140" s="1137"/>
      <c r="L140" s="1123"/>
      <c r="M140" s="1123"/>
      <c r="N140" s="1123"/>
      <c r="O140" s="1136"/>
      <c r="P140" s="1136"/>
      <c r="Q140" s="1136"/>
      <c r="R140" s="1136"/>
      <c r="S140" s="1179"/>
      <c r="T140" s="25"/>
      <c r="U140" s="6"/>
    </row>
    <row r="141" spans="3:31" ht="24" customHeight="1" thickBot="1">
      <c r="C141" s="1181" t="s">
        <v>112</v>
      </c>
      <c r="D141" s="1138"/>
      <c r="E141" s="1229" t="str">
        <f>IF(E11="","",E11)</f>
        <v/>
      </c>
      <c r="F141" s="1137"/>
      <c r="G141" s="2813" t="s">
        <v>113</v>
      </c>
      <c r="H141" s="2813"/>
      <c r="I141" s="2850" t="str">
        <f>IF(I11="","",I11)</f>
        <v/>
      </c>
      <c r="J141" s="2851"/>
      <c r="K141" s="1137"/>
      <c r="L141" s="2852" t="str">
        <f>IF(L11="","",L11)</f>
        <v/>
      </c>
      <c r="M141" s="2853"/>
      <c r="N141" s="2854"/>
      <c r="O141" s="2813" t="s">
        <v>114</v>
      </c>
      <c r="P141" s="2813"/>
      <c r="Q141" s="2813"/>
      <c r="R141" s="2813"/>
      <c r="S141" s="2855"/>
      <c r="T141" s="25"/>
      <c r="U141" s="166"/>
      <c r="V141" s="166"/>
      <c r="W141" s="166"/>
      <c r="X141" s="166"/>
    </row>
    <row r="142" spans="3:31" ht="8.25" customHeight="1">
      <c r="C142" s="1177"/>
      <c r="D142" s="1138"/>
      <c r="E142" s="1138"/>
      <c r="F142" s="1137"/>
      <c r="G142" s="1137"/>
      <c r="H142" s="1137"/>
      <c r="I142" s="1137"/>
      <c r="J142" s="1137"/>
      <c r="K142" s="1137"/>
      <c r="L142" s="1123"/>
      <c r="M142" s="1178"/>
      <c r="N142" s="1178"/>
      <c r="O142" s="1178"/>
      <c r="P142" s="1178"/>
      <c r="Q142" s="1178"/>
      <c r="R142" s="1178"/>
      <c r="S142" s="1182"/>
      <c r="T142" s="25"/>
      <c r="U142" s="166"/>
      <c r="V142" s="166"/>
      <c r="W142" s="166"/>
      <c r="X142" s="166"/>
    </row>
    <row r="143" spans="3:31" ht="17.25" customHeight="1">
      <c r="C143" s="1225" t="s">
        <v>8</v>
      </c>
      <c r="D143" s="1109"/>
      <c r="E143" s="1109"/>
      <c r="F143" s="1109"/>
      <c r="G143" s="1109"/>
      <c r="H143" s="1109"/>
      <c r="I143" s="1109"/>
      <c r="J143" s="1109"/>
      <c r="K143" s="1109"/>
      <c r="L143" s="1109"/>
      <c r="M143" s="1109"/>
      <c r="N143" s="1109"/>
      <c r="O143" s="1109"/>
      <c r="P143" s="1109"/>
      <c r="Q143" s="1109"/>
      <c r="R143" s="1109"/>
      <c r="S143" s="1227"/>
      <c r="T143" s="25"/>
      <c r="U143" s="166"/>
      <c r="V143" s="166"/>
      <c r="W143" s="166"/>
      <c r="X143" s="166"/>
    </row>
    <row r="144" spans="3:31" ht="18" customHeight="1">
      <c r="C144" s="1183"/>
      <c r="D144" s="1129"/>
      <c r="E144" s="1129"/>
      <c r="F144" s="1129"/>
      <c r="G144" s="1129"/>
      <c r="H144" s="1129"/>
      <c r="I144" s="1129"/>
      <c r="J144" s="1129"/>
      <c r="K144" s="1129"/>
      <c r="L144" s="1129"/>
      <c r="M144" s="1129"/>
      <c r="N144" s="1129"/>
      <c r="O144" s="1129"/>
      <c r="P144" s="1129"/>
      <c r="Q144" s="1129"/>
      <c r="R144" s="1129"/>
      <c r="S144" s="1184"/>
      <c r="T144" s="25"/>
      <c r="U144" s="166"/>
      <c r="V144" s="166"/>
      <c r="W144" s="166"/>
      <c r="X144" s="166"/>
    </row>
    <row r="145" spans="3:24" ht="18.75" customHeight="1">
      <c r="C145" s="2848" t="s">
        <v>82</v>
      </c>
      <c r="D145" s="2826"/>
      <c r="E145" s="2826"/>
      <c r="F145" s="2826"/>
      <c r="G145" s="2826"/>
      <c r="H145" s="2820" t="str">
        <f>IF(H15="","",H15)</f>
        <v>MIREIA SANGUINOCASTRO</v>
      </c>
      <c r="I145" s="2820"/>
      <c r="J145" s="2820"/>
      <c r="K145" s="2820"/>
      <c r="L145" s="2820"/>
      <c r="M145" s="2820"/>
      <c r="N145" s="2820"/>
      <c r="O145" s="2820"/>
      <c r="P145" s="2820"/>
      <c r="Q145" s="2820"/>
      <c r="R145" s="2820"/>
      <c r="S145" s="1185"/>
      <c r="T145" s="25"/>
      <c r="U145" s="166"/>
      <c r="V145" s="166"/>
      <c r="W145" s="166"/>
      <c r="X145" s="166"/>
    </row>
    <row r="146" spans="3:24" ht="12.75" customHeight="1">
      <c r="C146" s="1186"/>
      <c r="D146" s="1130"/>
      <c r="E146" s="1123"/>
      <c r="F146" s="1130"/>
      <c r="G146" s="1131"/>
      <c r="H146" s="1132"/>
      <c r="I146" s="1132"/>
      <c r="J146" s="1132"/>
      <c r="K146" s="1132"/>
      <c r="L146" s="1132"/>
      <c r="M146" s="1132"/>
      <c r="N146" s="1132"/>
      <c r="O146" s="1132"/>
      <c r="P146" s="1132"/>
      <c r="Q146" s="1132"/>
      <c r="R146" s="1132"/>
      <c r="S146" s="1185"/>
      <c r="T146" s="25"/>
      <c r="U146" s="33"/>
      <c r="V146" s="33"/>
      <c r="W146" s="33"/>
      <c r="X146" s="33"/>
    </row>
    <row r="147" spans="3:24" ht="18.75" customHeight="1">
      <c r="C147" s="1187" t="s">
        <v>83</v>
      </c>
      <c r="D147" s="1188"/>
      <c r="E147" s="2820" t="str">
        <f>IF(E17="","",E17)</f>
        <v>CALLE PI 9</v>
      </c>
      <c r="F147" s="2820"/>
      <c r="G147" s="2820"/>
      <c r="H147" s="2820"/>
      <c r="I147" s="2820"/>
      <c r="J147" s="1132" t="s">
        <v>11</v>
      </c>
      <c r="K147" s="2849" t="str">
        <f>IF(K17="","",K17)</f>
        <v/>
      </c>
      <c r="L147" s="2849"/>
      <c r="M147" s="1132" t="s">
        <v>12</v>
      </c>
      <c r="N147" s="2820" t="str">
        <f>IF(N17="","",N17)</f>
        <v/>
      </c>
      <c r="O147" s="2820"/>
      <c r="P147" s="2820"/>
      <c r="Q147" s="2820"/>
      <c r="R147" s="2820"/>
      <c r="S147" s="1189"/>
      <c r="T147" s="25"/>
    </row>
    <row r="148" spans="3:24" ht="12.75" customHeight="1">
      <c r="C148" s="1186"/>
      <c r="D148" s="1130"/>
      <c r="E148" s="1134"/>
      <c r="F148" s="1134"/>
      <c r="G148" s="1134"/>
      <c r="H148" s="1134"/>
      <c r="I148" s="1134"/>
      <c r="J148" s="1134"/>
      <c r="K148" s="1131"/>
      <c r="L148" s="1131"/>
      <c r="M148" s="1131"/>
      <c r="N148" s="1131"/>
      <c r="O148" s="1134"/>
      <c r="P148" s="1134"/>
      <c r="Q148" s="1134"/>
      <c r="R148" s="1134"/>
      <c r="S148" s="1189"/>
      <c r="T148" s="25"/>
    </row>
    <row r="149" spans="3:24" ht="18.75" customHeight="1">
      <c r="C149" s="1187" t="s">
        <v>84</v>
      </c>
      <c r="D149" s="1188"/>
      <c r="E149" s="2840" t="str">
        <f>IF(E19="","",E19)</f>
        <v/>
      </c>
      <c r="F149" s="2840"/>
      <c r="G149" s="2840"/>
      <c r="H149" s="2840"/>
      <c r="I149" s="2840"/>
      <c r="J149" s="2840"/>
      <c r="K149" s="2826" t="s">
        <v>14</v>
      </c>
      <c r="L149" s="2826"/>
      <c r="M149" s="2820" t="str">
        <f>IF(M19="","",M19)</f>
        <v/>
      </c>
      <c r="N149" s="2820"/>
      <c r="O149" s="2820"/>
      <c r="P149" s="2820"/>
      <c r="Q149" s="2820"/>
      <c r="R149" s="2820"/>
      <c r="S149" s="1189"/>
      <c r="T149" s="25"/>
    </row>
    <row r="150" spans="3:24" ht="12.75" customHeight="1">
      <c r="C150" s="1186"/>
      <c r="D150" s="1130"/>
      <c r="E150" s="1134"/>
      <c r="F150" s="1134"/>
      <c r="G150" s="1134"/>
      <c r="H150" s="1134"/>
      <c r="I150" s="1134"/>
      <c r="J150" s="1134"/>
      <c r="K150" s="1130"/>
      <c r="L150" s="1132"/>
      <c r="M150" s="1132"/>
      <c r="N150" s="1132"/>
      <c r="O150" s="1132"/>
      <c r="P150" s="1132"/>
      <c r="Q150" s="1132"/>
      <c r="R150" s="1132"/>
      <c r="S150" s="1189"/>
      <c r="T150" s="25"/>
    </row>
    <row r="151" spans="3:24" ht="18.75" customHeight="1">
      <c r="C151" s="1187" t="s">
        <v>85</v>
      </c>
      <c r="D151" s="1188"/>
      <c r="E151" s="2820" t="str">
        <f>IF(E21="","",E21)</f>
        <v>médico</v>
      </c>
      <c r="F151" s="2820"/>
      <c r="G151" s="2820"/>
      <c r="H151" s="2820"/>
      <c r="I151" s="2820"/>
      <c r="J151" s="2820"/>
      <c r="K151" s="2820"/>
      <c r="L151" s="2820"/>
      <c r="M151" s="2820"/>
      <c r="N151" s="2820"/>
      <c r="O151" s="2820"/>
      <c r="P151" s="2820"/>
      <c r="Q151" s="2820"/>
      <c r="R151" s="2820"/>
      <c r="S151" s="1189"/>
      <c r="T151" s="25"/>
    </row>
    <row r="152" spans="3:24" ht="12.75" customHeight="1">
      <c r="C152" s="1186"/>
      <c r="D152" s="1130"/>
      <c r="E152" s="1134"/>
      <c r="F152" s="1134"/>
      <c r="G152" s="1134"/>
      <c r="H152" s="1134"/>
      <c r="I152" s="1134"/>
      <c r="J152" s="1134"/>
      <c r="K152" s="1134"/>
      <c r="L152" s="1134"/>
      <c r="M152" s="1131"/>
      <c r="N152" s="1131"/>
      <c r="O152" s="1123"/>
      <c r="P152" s="1131"/>
      <c r="Q152" s="1123"/>
      <c r="R152" s="1123"/>
      <c r="S152" s="1189"/>
      <c r="T152" s="25"/>
    </row>
    <row r="153" spans="3:24" ht="18.75" customHeight="1">
      <c r="C153" s="1190" t="s">
        <v>86</v>
      </c>
      <c r="D153" s="1191"/>
      <c r="E153" s="2840">
        <f>IF(E23="","",E23)</f>
        <v>664578040</v>
      </c>
      <c r="F153" s="2840"/>
      <c r="G153" s="2840"/>
      <c r="H153" s="1135" t="s">
        <v>16</v>
      </c>
      <c r="I153" s="2841" t="str">
        <f>IF(I23="","",I23)</f>
        <v/>
      </c>
      <c r="J153" s="2840"/>
      <c r="K153" s="2840"/>
      <c r="L153" s="2840"/>
      <c r="M153" s="2840"/>
      <c r="N153" s="2840"/>
      <c r="O153" s="2840"/>
      <c r="P153" s="2840"/>
      <c r="Q153" s="2840"/>
      <c r="R153" s="2840"/>
      <c r="S153" s="1189"/>
      <c r="T153" s="25"/>
    </row>
    <row r="154" spans="3:24" ht="18" customHeight="1">
      <c r="C154" s="1192"/>
      <c r="D154" s="1123"/>
      <c r="E154" s="1137"/>
      <c r="F154" s="1137"/>
      <c r="G154" s="1130"/>
      <c r="H154" s="1123"/>
      <c r="I154" s="1130"/>
      <c r="J154" s="1123"/>
      <c r="K154" s="1138"/>
      <c r="L154" s="1130"/>
      <c r="M154" s="1123"/>
      <c r="N154" s="1123"/>
      <c r="O154" s="1123"/>
      <c r="P154" s="1130"/>
      <c r="Q154" s="1123"/>
      <c r="R154" s="1123"/>
      <c r="S154" s="1189"/>
      <c r="T154" s="25"/>
    </row>
    <row r="155" spans="3:24" ht="17.25" customHeight="1">
      <c r="C155" s="1225" t="s">
        <v>87</v>
      </c>
      <c r="D155" s="1109"/>
      <c r="E155" s="1109"/>
      <c r="F155" s="1109"/>
      <c r="G155" s="1109"/>
      <c r="H155" s="1109"/>
      <c r="I155" s="1109"/>
      <c r="J155" s="1109"/>
      <c r="K155" s="1109"/>
      <c r="L155" s="1109"/>
      <c r="M155" s="1109"/>
      <c r="N155" s="1109"/>
      <c r="O155" s="1109"/>
      <c r="P155" s="1109"/>
      <c r="Q155" s="1109"/>
      <c r="R155" s="1109"/>
      <c r="S155" s="1227"/>
      <c r="T155" s="25"/>
    </row>
    <row r="156" spans="3:24" ht="18" customHeight="1">
      <c r="C156" s="1193"/>
      <c r="D156" s="1139"/>
      <c r="E156" s="1139"/>
      <c r="F156" s="1139"/>
      <c r="G156" s="1139"/>
      <c r="H156" s="1139"/>
      <c r="I156" s="1139"/>
      <c r="J156" s="1139"/>
      <c r="K156" s="1139"/>
      <c r="L156" s="1139"/>
      <c r="M156" s="1139"/>
      <c r="N156" s="1139"/>
      <c r="O156" s="1139"/>
      <c r="P156" s="1139"/>
      <c r="Q156" s="1139"/>
      <c r="R156" s="1139"/>
      <c r="S156" s="1194"/>
      <c r="T156" s="25"/>
    </row>
    <row r="157" spans="3:24" ht="18.75" customHeight="1">
      <c r="C157" s="1187" t="s">
        <v>37</v>
      </c>
      <c r="D157" s="1188"/>
      <c r="E157" s="2820" t="str">
        <f>IF(E27="","",E27)</f>
        <v>SANDERO [BI1]</v>
      </c>
      <c r="F157" s="2820"/>
      <c r="G157" s="2820"/>
      <c r="H157" s="2820"/>
      <c r="I157" s="1138" t="s">
        <v>19</v>
      </c>
      <c r="J157" s="2820" t="str">
        <f>IF(J27="","",J27)</f>
        <v>Journey TCe 67kW (90CV) [JOG M65 6W S]</v>
      </c>
      <c r="K157" s="2820"/>
      <c r="L157" s="2820"/>
      <c r="M157" s="2820"/>
      <c r="N157" s="2820"/>
      <c r="O157" s="2820"/>
      <c r="P157" s="2820"/>
      <c r="Q157" s="2820"/>
      <c r="R157" s="2820"/>
      <c r="S157" s="1195"/>
      <c r="T157" s="25"/>
    </row>
    <row r="158" spans="3:24" ht="12.75" customHeight="1">
      <c r="C158" s="1177"/>
      <c r="D158" s="1138"/>
      <c r="E158" s="1134"/>
      <c r="F158" s="1134"/>
      <c r="G158" s="1134"/>
      <c r="H158" s="1134"/>
      <c r="I158" s="1138"/>
      <c r="J158" s="1134"/>
      <c r="K158" s="1134"/>
      <c r="L158" s="1134"/>
      <c r="M158" s="1134"/>
      <c r="N158" s="1134"/>
      <c r="O158" s="1134"/>
      <c r="P158" s="1134"/>
      <c r="Q158" s="1134"/>
      <c r="R158" s="1134"/>
      <c r="S158" s="1195"/>
      <c r="T158" s="25"/>
    </row>
    <row r="159" spans="3:24" ht="18" customHeight="1">
      <c r="C159" s="1187" t="s">
        <v>88</v>
      </c>
      <c r="D159" s="2842" t="str">
        <f>IF(D29="","",D29)</f>
        <v>Rueda de repuesto [RSEC01]</v>
      </c>
      <c r="E159" s="2843"/>
      <c r="F159" s="2843"/>
      <c r="G159" s="2843"/>
      <c r="H159" s="2843"/>
      <c r="I159" s="2843"/>
      <c r="J159" s="2843"/>
      <c r="K159" s="2843"/>
      <c r="L159" s="2843"/>
      <c r="M159" s="2843"/>
      <c r="N159" s="2843"/>
      <c r="O159" s="2843"/>
      <c r="P159" s="2843"/>
      <c r="Q159" s="2843"/>
      <c r="R159" s="2844"/>
      <c r="S159" s="1189"/>
      <c r="T159" s="25"/>
    </row>
    <row r="160" spans="3:24" ht="27" customHeight="1">
      <c r="C160" s="1196"/>
      <c r="D160" s="2845"/>
      <c r="E160" s="2846"/>
      <c r="F160" s="2846"/>
      <c r="G160" s="2846"/>
      <c r="H160" s="2846"/>
      <c r="I160" s="2846"/>
      <c r="J160" s="2846"/>
      <c r="K160" s="2846"/>
      <c r="L160" s="2846"/>
      <c r="M160" s="2846"/>
      <c r="N160" s="2846"/>
      <c r="O160" s="2846"/>
      <c r="P160" s="2846"/>
      <c r="Q160" s="2846"/>
      <c r="R160" s="2847"/>
      <c r="S160" s="1189"/>
      <c r="T160" s="25"/>
    </row>
    <row r="161" spans="3:20" ht="12.75" customHeight="1">
      <c r="C161" s="1196"/>
      <c r="D161" s="1140"/>
      <c r="E161" s="1141"/>
      <c r="F161" s="1141"/>
      <c r="G161" s="1141"/>
      <c r="H161" s="1141"/>
      <c r="I161" s="1141"/>
      <c r="J161" s="1141"/>
      <c r="K161" s="1141"/>
      <c r="L161" s="1141"/>
      <c r="M161" s="1141"/>
      <c r="N161" s="1141"/>
      <c r="O161" s="1141"/>
      <c r="P161" s="1141"/>
      <c r="Q161" s="1141"/>
      <c r="R161" s="1141"/>
      <c r="S161" s="1189"/>
      <c r="T161" s="25"/>
    </row>
    <row r="162" spans="3:20" ht="18.75" customHeight="1">
      <c r="C162" s="1196"/>
      <c r="D162" s="2832" t="s">
        <v>20</v>
      </c>
      <c r="E162" s="2832"/>
      <c r="F162" s="2800" t="str">
        <f>IF(F32="","",F32)</f>
        <v>Negro Nacarado [676]</v>
      </c>
      <c r="G162" s="2800"/>
      <c r="H162" s="2800"/>
      <c r="I162" s="2833" t="s">
        <v>50</v>
      </c>
      <c r="J162" s="2833"/>
      <c r="K162" s="2833"/>
      <c r="L162" s="2833"/>
      <c r="M162" s="2833"/>
      <c r="N162" s="2833"/>
      <c r="O162" s="2833"/>
      <c r="P162" s="2833"/>
      <c r="Q162" s="2833"/>
      <c r="R162" s="2833"/>
      <c r="S162" s="1197"/>
      <c r="T162" s="25"/>
    </row>
    <row r="163" spans="3:20" ht="9" customHeight="1" thickBot="1">
      <c r="C163" s="1196"/>
      <c r="D163" s="1140"/>
      <c r="E163" s="1138"/>
      <c r="F163" s="1140"/>
      <c r="G163" s="1140"/>
      <c r="H163" s="1140"/>
      <c r="I163" s="1142"/>
      <c r="J163" s="1142"/>
      <c r="K163" s="1142"/>
      <c r="L163" s="1142"/>
      <c r="M163" s="1142"/>
      <c r="N163" s="1142"/>
      <c r="O163" s="1142"/>
      <c r="P163" s="1142"/>
      <c r="Q163" s="1142"/>
      <c r="R163" s="1142"/>
      <c r="S163" s="1197"/>
      <c r="T163" s="25"/>
    </row>
    <row r="164" spans="3:20" ht="18.75" customHeight="1">
      <c r="C164" s="1196"/>
      <c r="D164" s="2831" t="s">
        <v>22</v>
      </c>
      <c r="E164" s="2831"/>
      <c r="F164" s="2800" t="str">
        <f>IF(F34="","",F34)</f>
        <v/>
      </c>
      <c r="G164" s="2800"/>
      <c r="H164" s="2800"/>
      <c r="I164" s="1123"/>
      <c r="J164" s="1143"/>
      <c r="K164" s="2834">
        <f>IF(K34="","",K34)</f>
        <v>4000</v>
      </c>
      <c r="L164" s="2835"/>
      <c r="M164" s="2835"/>
      <c r="N164" s="2835"/>
      <c r="O164" s="2835"/>
      <c r="P164" s="2835"/>
      <c r="Q164" s="2835"/>
      <c r="R164" s="2836"/>
      <c r="S164" s="1189"/>
      <c r="T164" s="25"/>
    </row>
    <row r="165" spans="3:20" ht="9" customHeight="1" thickBot="1">
      <c r="C165" s="1196"/>
      <c r="D165" s="1140"/>
      <c r="E165" s="1138"/>
      <c r="F165" s="1144"/>
      <c r="G165" s="1123"/>
      <c r="H165" s="1123"/>
      <c r="I165" s="1143"/>
      <c r="J165" s="1143"/>
      <c r="K165" s="2837"/>
      <c r="L165" s="2838"/>
      <c r="M165" s="2838"/>
      <c r="N165" s="2838"/>
      <c r="O165" s="2838"/>
      <c r="P165" s="2838"/>
      <c r="Q165" s="2838"/>
      <c r="R165" s="2839"/>
      <c r="S165" s="1197"/>
      <c r="T165" s="25"/>
    </row>
    <row r="166" spans="3:20" ht="9" customHeight="1" thickBot="1">
      <c r="C166" s="1196"/>
      <c r="D166" s="1140"/>
      <c r="E166" s="1140"/>
      <c r="F166" s="1140"/>
      <c r="G166" s="1140"/>
      <c r="H166" s="1123"/>
      <c r="I166" s="1123"/>
      <c r="J166" s="1140"/>
      <c r="K166" s="1140"/>
      <c r="L166" s="1140"/>
      <c r="M166" s="1140"/>
      <c r="N166" s="1140"/>
      <c r="O166" s="1140"/>
      <c r="P166" s="1140"/>
      <c r="Q166" s="1140"/>
      <c r="R166" s="1123"/>
      <c r="S166" s="1189"/>
      <c r="T166" s="25"/>
    </row>
    <row r="167" spans="3:20" ht="30" customHeight="1" thickBot="1">
      <c r="C167" s="1196"/>
      <c r="D167" s="2826" t="s">
        <v>26</v>
      </c>
      <c r="E167" s="2826"/>
      <c r="F167" s="2826"/>
      <c r="G167" s="2827" t="str">
        <f>IF(G37="","",G37)</f>
        <v/>
      </c>
      <c r="H167" s="2827"/>
      <c r="I167" s="1123"/>
      <c r="J167" s="1123"/>
      <c r="K167" s="1145" t="str">
        <f>IF('1) INTRODUCIR DATOS'!D29="","",'1) INTRODUCIR DATOS'!D29)</f>
        <v>IVA%</v>
      </c>
      <c r="L167" s="2828" t="str">
        <f>IF(L37="","",L37)</f>
        <v/>
      </c>
      <c r="M167" s="2829"/>
      <c r="N167" s="2829"/>
      <c r="O167" s="2829"/>
      <c r="P167" s="2829"/>
      <c r="Q167" s="2829"/>
      <c r="R167" s="2830"/>
      <c r="S167" s="1195"/>
      <c r="T167" s="25"/>
    </row>
    <row r="168" spans="3:20" ht="15" customHeight="1">
      <c r="C168" s="1198"/>
      <c r="D168" s="1146"/>
      <c r="E168" s="1146"/>
      <c r="F168" s="1146"/>
      <c r="G168" s="1146"/>
      <c r="H168" s="1146"/>
      <c r="I168" s="1146"/>
      <c r="J168" s="1146"/>
      <c r="K168" s="1146"/>
      <c r="L168" s="1146"/>
      <c r="M168" s="1146"/>
      <c r="N168" s="1146"/>
      <c r="O168" s="1146"/>
      <c r="P168" s="1146"/>
      <c r="Q168" s="1146"/>
      <c r="R168" s="1123"/>
      <c r="S168" s="1189"/>
      <c r="T168" s="25"/>
    </row>
    <row r="169" spans="3:20" ht="18" customHeight="1">
      <c r="C169" s="1225" t="s">
        <v>89</v>
      </c>
      <c r="D169" s="1109"/>
      <c r="E169" s="1109"/>
      <c r="F169" s="1109"/>
      <c r="G169" s="1109"/>
      <c r="H169" s="1109"/>
      <c r="I169" s="1109"/>
      <c r="J169" s="1109"/>
      <c r="K169" s="1109"/>
      <c r="L169" s="1109"/>
      <c r="M169" s="1109"/>
      <c r="N169" s="1109"/>
      <c r="O169" s="1109"/>
      <c r="P169" s="1109"/>
      <c r="Q169" s="1109"/>
      <c r="R169" s="1109"/>
      <c r="S169" s="1226"/>
      <c r="T169" s="25"/>
    </row>
    <row r="170" spans="3:20" ht="15" customHeight="1">
      <c r="C170" s="1193"/>
      <c r="D170" s="1139"/>
      <c r="E170" s="1139"/>
      <c r="F170" s="1139"/>
      <c r="G170" s="1139"/>
      <c r="H170" s="1139"/>
      <c r="I170" s="1139"/>
      <c r="J170" s="1139"/>
      <c r="K170" s="1139"/>
      <c r="L170" s="1139"/>
      <c r="M170" s="1139"/>
      <c r="N170" s="1139"/>
      <c r="O170" s="1139"/>
      <c r="P170" s="1139"/>
      <c r="Q170" s="1139"/>
      <c r="R170" s="1139"/>
      <c r="S170" s="1194"/>
      <c r="T170" s="25"/>
    </row>
    <row r="171" spans="3:20" ht="18.75" customHeight="1">
      <c r="C171" s="1199" t="s">
        <v>90</v>
      </c>
      <c r="D171" s="1200"/>
      <c r="E171" s="2820" t="str">
        <f>IF(E41="","",E41)</f>
        <v>Renault</v>
      </c>
      <c r="F171" s="2820"/>
      <c r="G171" s="1148" t="s">
        <v>37</v>
      </c>
      <c r="H171" s="2820" t="str">
        <f>IF(H41="","",H41)</f>
        <v>Clio</v>
      </c>
      <c r="I171" s="2820"/>
      <c r="J171" s="2820"/>
      <c r="K171" s="2820"/>
      <c r="L171" s="2831" t="s">
        <v>38</v>
      </c>
      <c r="M171" s="2831"/>
      <c r="N171" s="2820" t="str">
        <f>IF(N41="","",N41)</f>
        <v>xxxxxx</v>
      </c>
      <c r="O171" s="2820"/>
      <c r="P171" s="2820"/>
      <c r="Q171" s="2820"/>
      <c r="R171" s="2820"/>
      <c r="S171" s="1189"/>
      <c r="T171" s="25"/>
    </row>
    <row r="172" spans="3:20" ht="12.75" customHeight="1">
      <c r="C172" s="1199"/>
      <c r="D172" s="1200"/>
      <c r="E172" s="1147"/>
      <c r="F172" s="1147"/>
      <c r="G172" s="1148"/>
      <c r="H172" s="1147"/>
      <c r="I172" s="1147"/>
      <c r="J172" s="1147"/>
      <c r="K172" s="1147"/>
      <c r="L172" s="1140"/>
      <c r="M172" s="1148"/>
      <c r="N172" s="1148"/>
      <c r="O172" s="1148"/>
      <c r="P172" s="1148"/>
      <c r="Q172" s="1148"/>
      <c r="R172" s="1148"/>
      <c r="S172" s="1189"/>
      <c r="T172" s="25"/>
    </row>
    <row r="173" spans="3:20" ht="18.75" customHeight="1">
      <c r="C173" s="1199" t="s">
        <v>91</v>
      </c>
      <c r="D173" s="1200"/>
      <c r="E173" s="2820" t="str">
        <f>IF(E43="","",E43)</f>
        <v>xxxxxx</v>
      </c>
      <c r="F173" s="2820"/>
      <c r="G173" s="2820"/>
      <c r="H173" s="1149" t="s">
        <v>39</v>
      </c>
      <c r="I173" s="2820">
        <f>IF(I43="","",I43)</f>
        <v>120</v>
      </c>
      <c r="J173" s="2820"/>
      <c r="K173" s="2821" t="s">
        <v>40</v>
      </c>
      <c r="L173" s="2821"/>
      <c r="M173" s="2821"/>
      <c r="N173" s="2820">
        <f>IF(N43="","",N43)</f>
        <v>43658</v>
      </c>
      <c r="O173" s="2820"/>
      <c r="P173" s="2820"/>
      <c r="Q173" s="2820"/>
      <c r="R173" s="2820"/>
      <c r="S173" s="1201"/>
      <c r="T173" s="25"/>
    </row>
    <row r="174" spans="3:20" ht="12.75" customHeight="1">
      <c r="C174" s="1199"/>
      <c r="D174" s="1200"/>
      <c r="E174" s="1122"/>
      <c r="F174" s="1122"/>
      <c r="G174" s="1122"/>
      <c r="H174" s="1149"/>
      <c r="I174" s="1150"/>
      <c r="J174" s="1150"/>
      <c r="K174" s="1151"/>
      <c r="L174" s="1151"/>
      <c r="M174" s="1150"/>
      <c r="N174" s="1150"/>
      <c r="O174" s="1150"/>
      <c r="P174" s="1150"/>
      <c r="Q174" s="1150"/>
      <c r="R174" s="1150"/>
      <c r="S174" s="1201"/>
      <c r="T174" s="25"/>
    </row>
    <row r="175" spans="3:20" ht="18.75" customHeight="1">
      <c r="C175" s="1202" t="s">
        <v>41</v>
      </c>
      <c r="D175" s="1203"/>
      <c r="E175" s="2820" t="str">
        <f>IF(E45="","",E45)</f>
        <v>vf1xxxxxxxxx</v>
      </c>
      <c r="F175" s="2820"/>
      <c r="G175" s="2820"/>
      <c r="H175" s="1149"/>
      <c r="I175" s="1149"/>
      <c r="J175" s="1149"/>
      <c r="K175" s="1149"/>
      <c r="L175" s="1149"/>
      <c r="M175" s="1149"/>
      <c r="N175" s="1149"/>
      <c r="O175" s="1149"/>
      <c r="P175" s="1149"/>
      <c r="Q175" s="1149"/>
      <c r="R175" s="1149"/>
      <c r="S175" s="1201"/>
      <c r="T175" s="25"/>
    </row>
    <row r="176" spans="3:20" ht="18.75" customHeight="1">
      <c r="C176" s="1196"/>
      <c r="D176" s="1140"/>
      <c r="E176" s="1140"/>
      <c r="F176" s="1140"/>
      <c r="G176" s="1140"/>
      <c r="H176" s="1140"/>
      <c r="I176" s="1140"/>
      <c r="J176" s="1140"/>
      <c r="K176" s="1140"/>
      <c r="L176" s="1123"/>
      <c r="M176" s="1123"/>
      <c r="N176" s="1123"/>
      <c r="O176" s="1140"/>
      <c r="P176" s="1140"/>
      <c r="Q176" s="1140"/>
      <c r="R176" s="1123"/>
      <c r="S176" s="1189"/>
      <c r="T176" s="25"/>
    </row>
    <row r="177" spans="2:20" ht="18.75" customHeight="1" thickBot="1">
      <c r="C177" s="1196"/>
      <c r="D177" s="2814" t="s">
        <v>43</v>
      </c>
      <c r="E177" s="2814"/>
      <c r="F177" s="2814"/>
      <c r="G177" s="2814"/>
      <c r="H177" s="2814"/>
      <c r="I177" s="2814"/>
      <c r="J177" s="2814"/>
      <c r="K177" s="1137"/>
      <c r="L177" s="2822" t="s">
        <v>42</v>
      </c>
      <c r="M177" s="2822"/>
      <c r="N177" s="2822"/>
      <c r="O177" s="2822"/>
      <c r="P177" s="2822"/>
      <c r="Q177" s="2822"/>
      <c r="R177" s="2822"/>
      <c r="S177" s="1189"/>
      <c r="T177" s="25"/>
    </row>
    <row r="178" spans="2:20" ht="30" customHeight="1" thickBot="1">
      <c r="C178" s="1204"/>
      <c r="D178" s="2814"/>
      <c r="E178" s="2814"/>
      <c r="F178" s="2814"/>
      <c r="G178" s="2814"/>
      <c r="H178" s="2814"/>
      <c r="I178" s="2814"/>
      <c r="J178" s="2814"/>
      <c r="K178" s="1137"/>
      <c r="L178" s="2823">
        <f>IF(L48="","",L48)</f>
        <v>1000</v>
      </c>
      <c r="M178" s="2824"/>
      <c r="N178" s="2824"/>
      <c r="O178" s="2824"/>
      <c r="P178" s="2824"/>
      <c r="Q178" s="2824"/>
      <c r="R178" s="2825"/>
      <c r="S178" s="1205"/>
      <c r="T178" s="25"/>
    </row>
    <row r="179" spans="2:20" ht="13.5" customHeight="1">
      <c r="C179" s="1204"/>
      <c r="D179" s="2814"/>
      <c r="E179" s="2814"/>
      <c r="F179" s="2814"/>
      <c r="G179" s="2814"/>
      <c r="H179" s="2814"/>
      <c r="I179" s="2814"/>
      <c r="J179" s="2814"/>
      <c r="K179" s="1137"/>
      <c r="L179" s="1138"/>
      <c r="M179" s="1138"/>
      <c r="N179" s="1138"/>
      <c r="O179" s="1138"/>
      <c r="P179" s="1152"/>
      <c r="Q179" s="1137"/>
      <c r="R179" s="1137"/>
      <c r="S179" s="1205"/>
      <c r="T179" s="25"/>
    </row>
    <row r="180" spans="2:20" ht="13.5" customHeight="1">
      <c r="C180" s="1204"/>
      <c r="D180" s="2814"/>
      <c r="E180" s="2814"/>
      <c r="F180" s="2814"/>
      <c r="G180" s="2814"/>
      <c r="H180" s="2814"/>
      <c r="I180" s="2814"/>
      <c r="J180" s="2814"/>
      <c r="K180" s="1137"/>
      <c r="L180" s="1138"/>
      <c r="M180" s="1138"/>
      <c r="N180" s="1138"/>
      <c r="O180" s="1138"/>
      <c r="P180" s="1152"/>
      <c r="Q180" s="1137"/>
      <c r="R180" s="1137"/>
      <c r="S180" s="1205"/>
      <c r="T180" s="25"/>
    </row>
    <row r="181" spans="2:20" ht="25.5" customHeight="1">
      <c r="C181" s="1204"/>
      <c r="D181" s="1133" t="s">
        <v>44</v>
      </c>
      <c r="E181" s="1123"/>
      <c r="F181" s="1130"/>
      <c r="G181" s="1130"/>
      <c r="H181" s="1123"/>
      <c r="I181" s="1123"/>
      <c r="J181" s="2815">
        <f>IF(J51="","",J51)</f>
        <v>44208</v>
      </c>
      <c r="K181" s="2815"/>
      <c r="L181" s="1123"/>
      <c r="M181" s="1123"/>
      <c r="N181" s="1123"/>
      <c r="O181" s="1123"/>
      <c r="P181" s="1123"/>
      <c r="Q181" s="1123"/>
      <c r="R181" s="1123"/>
      <c r="S181" s="1206"/>
      <c r="T181" s="25"/>
    </row>
    <row r="182" spans="2:20" ht="15" customHeight="1">
      <c r="B182" s="121"/>
      <c r="C182" s="1207"/>
      <c r="D182" s="1133"/>
      <c r="E182" s="1138"/>
      <c r="F182" s="1143"/>
      <c r="G182" s="1143"/>
      <c r="H182" s="1143"/>
      <c r="I182" s="1136"/>
      <c r="J182" s="1136"/>
      <c r="K182" s="1136"/>
      <c r="L182" s="1153"/>
      <c r="M182" s="1153"/>
      <c r="N182" s="1153"/>
      <c r="O182" s="1153"/>
      <c r="P182" s="1154"/>
      <c r="Q182" s="1143"/>
      <c r="R182" s="1143"/>
      <c r="S182" s="1208"/>
      <c r="T182" s="25"/>
    </row>
    <row r="183" spans="2:20" ht="17.25" customHeight="1">
      <c r="C183" s="1225" t="s">
        <v>92</v>
      </c>
      <c r="D183" s="1109"/>
      <c r="E183" s="1109"/>
      <c r="F183" s="1109"/>
      <c r="G183" s="1109"/>
      <c r="H183" s="1109"/>
      <c r="I183" s="1109"/>
      <c r="J183" s="1109"/>
      <c r="K183" s="1109"/>
      <c r="L183" s="1109"/>
      <c r="M183" s="1109"/>
      <c r="N183" s="1109"/>
      <c r="O183" s="1109"/>
      <c r="P183" s="1109"/>
      <c r="Q183" s="1109"/>
      <c r="R183" s="1109"/>
      <c r="S183" s="1226"/>
      <c r="T183" s="25"/>
    </row>
    <row r="184" spans="2:20" ht="15" customHeight="1">
      <c r="C184" s="1193"/>
      <c r="D184" s="1139"/>
      <c r="E184" s="1139"/>
      <c r="F184" s="1139"/>
      <c r="G184" s="1139"/>
      <c r="H184" s="1139"/>
      <c r="I184" s="1139"/>
      <c r="J184" s="1139"/>
      <c r="K184" s="1139"/>
      <c r="L184" s="1139"/>
      <c r="M184" s="1139"/>
      <c r="N184" s="1139"/>
      <c r="O184" s="1139"/>
      <c r="P184" s="1139"/>
      <c r="Q184" s="1139"/>
      <c r="R184" s="1139"/>
      <c r="S184" s="1194"/>
      <c r="T184" s="25"/>
    </row>
    <row r="185" spans="2:20" ht="17.25" customHeight="1">
      <c r="C185" s="1193"/>
      <c r="D185" s="1123"/>
      <c r="E185" s="1155" t="s">
        <v>93</v>
      </c>
      <c r="F185" s="1143"/>
      <c r="G185" s="1143"/>
      <c r="H185" s="1143"/>
      <c r="I185" s="1143"/>
      <c r="J185" s="1143"/>
      <c r="K185" s="1143"/>
      <c r="L185" s="1143"/>
      <c r="M185" s="1123"/>
      <c r="N185" s="1230" t="str">
        <f>IF(N55="","",N55)</f>
        <v/>
      </c>
      <c r="O185" s="1143"/>
      <c r="P185" s="1143"/>
      <c r="Q185" s="1123"/>
      <c r="R185" s="1143"/>
      <c r="S185" s="1208"/>
      <c r="T185" s="25"/>
    </row>
    <row r="186" spans="2:20" ht="9" customHeight="1">
      <c r="C186" s="1193"/>
      <c r="D186" s="1123"/>
      <c r="E186" s="1123"/>
      <c r="F186" s="1143"/>
      <c r="G186" s="1143"/>
      <c r="H186" s="1143"/>
      <c r="I186" s="1143"/>
      <c r="J186" s="1143"/>
      <c r="K186" s="1143"/>
      <c r="L186" s="1143"/>
      <c r="M186" s="1143"/>
      <c r="N186" s="1143"/>
      <c r="O186" s="1143"/>
      <c r="P186" s="1143"/>
      <c r="Q186" s="1143"/>
      <c r="R186" s="1143"/>
      <c r="S186" s="1208"/>
      <c r="T186" s="25"/>
    </row>
    <row r="187" spans="2:20" ht="17.25" customHeight="1">
      <c r="C187" s="1193"/>
      <c r="D187" s="1123"/>
      <c r="E187" s="2814" t="s">
        <v>94</v>
      </c>
      <c r="F187" s="2814"/>
      <c r="G187" s="2814"/>
      <c r="H187" s="2814"/>
      <c r="I187" s="2814"/>
      <c r="J187" s="2814"/>
      <c r="K187" s="2814"/>
      <c r="L187" s="2814"/>
      <c r="M187" s="1123"/>
      <c r="N187" s="1230" t="str">
        <f>IF(N57="","",N57)</f>
        <v/>
      </c>
      <c r="O187" s="1143"/>
      <c r="P187" s="1143"/>
      <c r="Q187" s="1123"/>
      <c r="R187" s="1143"/>
      <c r="S187" s="1208"/>
      <c r="T187" s="25"/>
    </row>
    <row r="188" spans="2:20" ht="18" customHeight="1">
      <c r="C188" s="1193"/>
      <c r="D188" s="1123"/>
      <c r="E188" s="2814"/>
      <c r="F188" s="2814"/>
      <c r="G188" s="2814"/>
      <c r="H188" s="2814"/>
      <c r="I188" s="2814"/>
      <c r="J188" s="2814"/>
      <c r="K188" s="2814"/>
      <c r="L188" s="2814"/>
      <c r="M188" s="1143"/>
      <c r="N188" s="1143"/>
      <c r="O188" s="1143"/>
      <c r="P188" s="1143"/>
      <c r="Q188" s="1143"/>
      <c r="R188" s="1143"/>
      <c r="S188" s="1208"/>
      <c r="T188" s="25"/>
    </row>
    <row r="189" spans="2:20" ht="9" customHeight="1">
      <c r="C189" s="1193"/>
      <c r="D189" s="1123"/>
      <c r="E189" s="1122"/>
      <c r="F189" s="1122"/>
      <c r="G189" s="1122"/>
      <c r="H189" s="1122"/>
      <c r="I189" s="1122"/>
      <c r="J189" s="1122"/>
      <c r="K189" s="1122"/>
      <c r="L189" s="1122"/>
      <c r="M189" s="1143"/>
      <c r="N189" s="1143"/>
      <c r="O189" s="1143"/>
      <c r="P189" s="1143"/>
      <c r="Q189" s="1143"/>
      <c r="R189" s="1143"/>
      <c r="S189" s="1208"/>
      <c r="T189" s="25"/>
    </row>
    <row r="190" spans="2:20" ht="17.25" customHeight="1">
      <c r="C190" s="1193"/>
      <c r="D190" s="1123"/>
      <c r="E190" s="1155" t="s">
        <v>115</v>
      </c>
      <c r="F190" s="1143"/>
      <c r="G190" s="1143"/>
      <c r="H190" s="1143"/>
      <c r="I190" s="1143"/>
      <c r="J190" s="1143"/>
      <c r="K190" s="1143"/>
      <c r="L190" s="1143"/>
      <c r="M190" s="1123"/>
      <c r="N190" s="1230" t="str">
        <f>IF(N60="","",N60)</f>
        <v/>
      </c>
      <c r="O190" s="1143"/>
      <c r="P190" s="1143"/>
      <c r="Q190" s="1123"/>
      <c r="R190" s="1143"/>
      <c r="S190" s="1208"/>
      <c r="T190" s="25"/>
    </row>
    <row r="191" spans="2:20" ht="20.25" customHeight="1" thickBot="1">
      <c r="C191" s="1193"/>
      <c r="D191" s="1149"/>
      <c r="E191" s="1123"/>
      <c r="F191" s="1149"/>
      <c r="G191" s="1149"/>
      <c r="H191" s="1149"/>
      <c r="I191" s="1149"/>
      <c r="J191" s="1149"/>
      <c r="K191" s="1149"/>
      <c r="L191" s="1149"/>
      <c r="M191" s="1149"/>
      <c r="N191" s="1149"/>
      <c r="O191" s="1149"/>
      <c r="P191" s="1149"/>
      <c r="Q191" s="1149"/>
      <c r="R191" s="1149"/>
      <c r="S191" s="1209"/>
      <c r="T191" s="25"/>
    </row>
    <row r="192" spans="2:20" ht="30" customHeight="1">
      <c r="C192" s="1210"/>
      <c r="D192" s="1149"/>
      <c r="E192" s="1123"/>
      <c r="F192" s="1149"/>
      <c r="G192" s="2816" t="s">
        <v>75</v>
      </c>
      <c r="H192" s="2816"/>
      <c r="I192" s="2816"/>
      <c r="J192" s="2816"/>
      <c r="K192" s="2816"/>
      <c r="L192" s="2817">
        <f>IF(L62="","",L62)</f>
        <v>0</v>
      </c>
      <c r="M192" s="2818"/>
      <c r="N192" s="2818"/>
      <c r="O192" s="2818"/>
      <c r="P192" s="2818"/>
      <c r="Q192" s="2818"/>
      <c r="R192" s="2819"/>
      <c r="S192" s="1209"/>
      <c r="T192" s="25"/>
    </row>
    <row r="193" spans="2:20" ht="15" customHeight="1">
      <c r="C193" s="1211"/>
      <c r="D193" s="1156"/>
      <c r="E193" s="1157"/>
      <c r="F193" s="1156"/>
      <c r="G193" s="1158"/>
      <c r="H193" s="1158"/>
      <c r="I193" s="1158"/>
      <c r="J193" s="1158"/>
      <c r="K193" s="1158"/>
      <c r="L193" s="1159"/>
      <c r="M193" s="1159"/>
      <c r="N193" s="1159"/>
      <c r="O193" s="1159"/>
      <c r="P193" s="1159"/>
      <c r="Q193" s="1159"/>
      <c r="R193" s="1159"/>
      <c r="S193" s="1212"/>
      <c r="T193" s="25"/>
    </row>
    <row r="194" spans="2:20" ht="8.25" customHeight="1">
      <c r="C194" s="1210"/>
      <c r="D194" s="1149"/>
      <c r="E194" s="1137"/>
      <c r="F194" s="1137"/>
      <c r="G194" s="1137"/>
      <c r="H194" s="1137"/>
      <c r="I194" s="1137"/>
      <c r="J194" s="1137"/>
      <c r="K194" s="1137"/>
      <c r="L194" s="1137"/>
      <c r="M194" s="1137"/>
      <c r="N194" s="1137"/>
      <c r="O194" s="1137"/>
      <c r="P194" s="1137"/>
      <c r="Q194" s="1137"/>
      <c r="R194" s="1137"/>
      <c r="S194" s="1205"/>
      <c r="T194" s="25"/>
    </row>
    <row r="195" spans="2:20" ht="18" customHeight="1">
      <c r="C195" s="1204" t="s">
        <v>116</v>
      </c>
      <c r="D195" s="2800" t="str">
        <f>IF(D65="","",D65)</f>
        <v/>
      </c>
      <c r="E195" s="2800"/>
      <c r="F195" s="2800"/>
      <c r="G195" s="2800"/>
      <c r="H195" s="2800"/>
      <c r="I195" s="1137"/>
      <c r="J195" s="2813" t="s">
        <v>117</v>
      </c>
      <c r="K195" s="2813"/>
      <c r="L195" s="2800">
        <f>IF(L65="","",L65)</f>
        <v>5</v>
      </c>
      <c r="M195" s="2800"/>
      <c r="N195" s="2800"/>
      <c r="O195" s="2800"/>
      <c r="P195" s="2800"/>
      <c r="Q195" s="2800"/>
      <c r="R195" s="2800"/>
      <c r="S195" s="1205"/>
      <c r="T195" s="25"/>
    </row>
    <row r="196" spans="2:20" ht="9" customHeight="1">
      <c r="C196" s="1204"/>
      <c r="D196" s="1124"/>
      <c r="E196" s="1123"/>
      <c r="F196" s="1137"/>
      <c r="G196" s="1137"/>
      <c r="H196" s="1137"/>
      <c r="I196" s="1137"/>
      <c r="J196" s="1136"/>
      <c r="K196" s="1136"/>
      <c r="L196" s="1222"/>
      <c r="M196" s="1222"/>
      <c r="N196" s="1222"/>
      <c r="O196" s="1222"/>
      <c r="P196" s="1222"/>
      <c r="Q196" s="1222"/>
      <c r="R196" s="1223"/>
      <c r="S196" s="1213"/>
      <c r="T196" s="25"/>
    </row>
    <row r="197" spans="2:20" ht="17.25" customHeight="1">
      <c r="C197" s="1204" t="s">
        <v>118</v>
      </c>
      <c r="D197" s="2800" t="str">
        <f>IF(D67="","",D67)</f>
        <v>efeded</v>
      </c>
      <c r="E197" s="2800"/>
      <c r="F197" s="2800"/>
      <c r="G197" s="2800"/>
      <c r="H197" s="2800"/>
      <c r="I197" s="1137"/>
      <c r="J197" s="2813" t="s">
        <v>119</v>
      </c>
      <c r="K197" s="2813"/>
      <c r="L197" s="2800" t="str">
        <f>IF(L67="","",L67)</f>
        <v>7</v>
      </c>
      <c r="M197" s="2800"/>
      <c r="N197" s="2800"/>
      <c r="O197" s="2800"/>
      <c r="P197" s="2800"/>
      <c r="Q197" s="2800"/>
      <c r="R197" s="2800"/>
      <c r="S197" s="1213"/>
      <c r="T197" s="25"/>
    </row>
    <row r="198" spans="2:20" ht="8.25" customHeight="1">
      <c r="C198" s="1204"/>
      <c r="D198" s="1124"/>
      <c r="E198" s="1123"/>
      <c r="F198" s="1137"/>
      <c r="G198" s="1137"/>
      <c r="H198" s="1137"/>
      <c r="I198" s="1137"/>
      <c r="J198" s="1136"/>
      <c r="K198" s="1136"/>
      <c r="L198" s="1222"/>
      <c r="M198" s="1222"/>
      <c r="N198" s="1222"/>
      <c r="O198" s="1222"/>
      <c r="P198" s="1222"/>
      <c r="Q198" s="1222"/>
      <c r="R198" s="1223"/>
      <c r="S198" s="1213"/>
      <c r="T198" s="25"/>
    </row>
    <row r="199" spans="2:20" ht="18" customHeight="1">
      <c r="C199" s="1204" t="s">
        <v>120</v>
      </c>
      <c r="D199" s="2800" t="str">
        <f>IF(D69="","",D69)</f>
        <v>12</v>
      </c>
      <c r="E199" s="2800"/>
      <c r="F199" s="2800"/>
      <c r="G199" s="2800"/>
      <c r="H199" s="2800"/>
      <c r="I199" s="1137"/>
      <c r="J199" s="2814" t="s">
        <v>121</v>
      </c>
      <c r="K199" s="2814"/>
      <c r="L199" s="2800" t="str">
        <f>IF(L69="","",L69)</f>
        <v>3</v>
      </c>
      <c r="M199" s="2800"/>
      <c r="N199" s="2800"/>
      <c r="O199" s="2800"/>
      <c r="P199" s="2800"/>
      <c r="Q199" s="2800"/>
      <c r="R199" s="2800"/>
      <c r="S199" s="1213"/>
      <c r="T199" s="25"/>
    </row>
    <row r="200" spans="2:20" ht="9" customHeight="1">
      <c r="C200" s="1204"/>
      <c r="D200" s="1124"/>
      <c r="E200" s="1123"/>
      <c r="F200" s="1160"/>
      <c r="G200" s="1160"/>
      <c r="H200" s="1160"/>
      <c r="I200" s="1160"/>
      <c r="J200" s="1122"/>
      <c r="K200" s="1122"/>
      <c r="L200" s="1224"/>
      <c r="M200" s="1224"/>
      <c r="N200" s="1224"/>
      <c r="O200" s="1224"/>
      <c r="P200" s="1224"/>
      <c r="Q200" s="1224"/>
      <c r="R200" s="1224"/>
      <c r="S200" s="1213"/>
      <c r="T200" s="25"/>
    </row>
    <row r="201" spans="2:20" ht="18" customHeight="1">
      <c r="C201" s="1214"/>
      <c r="D201" s="1124"/>
      <c r="E201" s="1137"/>
      <c r="F201" s="1160"/>
      <c r="G201" s="1160"/>
      <c r="H201" s="1160"/>
      <c r="I201" s="1160"/>
      <c r="J201" s="1122" t="s">
        <v>122</v>
      </c>
      <c r="K201" s="1122"/>
      <c r="L201" s="2800" t="str">
        <f>IF(L71="","",L71)</f>
        <v>18</v>
      </c>
      <c r="M201" s="2800"/>
      <c r="N201" s="2800"/>
      <c r="O201" s="2800"/>
      <c r="P201" s="2800"/>
      <c r="Q201" s="2800"/>
      <c r="R201" s="2800"/>
      <c r="S201" s="1213"/>
      <c r="T201" s="25"/>
    </row>
    <row r="202" spans="2:20" ht="9" customHeight="1">
      <c r="C202" s="1214"/>
      <c r="D202" s="1124"/>
      <c r="E202" s="1137"/>
      <c r="F202" s="1160"/>
      <c r="G202" s="1160"/>
      <c r="H202" s="1160"/>
      <c r="I202" s="1160"/>
      <c r="J202" s="1215"/>
      <c r="K202" s="1215"/>
      <c r="L202" s="1215"/>
      <c r="M202" s="1215"/>
      <c r="N202" s="1215"/>
      <c r="O202" s="1215"/>
      <c r="P202" s="1215"/>
      <c r="Q202" s="1215"/>
      <c r="R202" s="1215"/>
      <c r="S202" s="1213"/>
      <c r="T202" s="25"/>
    </row>
    <row r="203" spans="2:20" ht="18" customHeight="1">
      <c r="C203" s="2801" t="s">
        <v>123</v>
      </c>
      <c r="D203" s="2802"/>
      <c r="E203" s="2802"/>
      <c r="F203" s="2802"/>
      <c r="G203" s="2801" t="s">
        <v>124</v>
      </c>
      <c r="H203" s="2802"/>
      <c r="I203" s="2802"/>
      <c r="J203" s="2802"/>
      <c r="K203" s="2803"/>
      <c r="L203" s="2802" t="s">
        <v>125</v>
      </c>
      <c r="M203" s="2802"/>
      <c r="N203" s="2802"/>
      <c r="O203" s="2802"/>
      <c r="P203" s="2802"/>
      <c r="Q203" s="2802"/>
      <c r="R203" s="2802"/>
      <c r="S203" s="2803"/>
      <c r="T203" s="25"/>
    </row>
    <row r="204" spans="2:20" ht="63" customHeight="1">
      <c r="C204" s="1216"/>
      <c r="D204" s="1125"/>
      <c r="E204" s="1125"/>
      <c r="F204" s="1125"/>
      <c r="G204" s="1216"/>
      <c r="H204" s="1125"/>
      <c r="I204" s="1125"/>
      <c r="J204" s="1125"/>
      <c r="K204" s="1217"/>
      <c r="L204" s="1125"/>
      <c r="M204" s="1125"/>
      <c r="N204" s="1125"/>
      <c r="O204" s="1125"/>
      <c r="P204" s="1125"/>
      <c r="Q204" s="1125"/>
      <c r="R204" s="1125"/>
      <c r="S204" s="1217"/>
      <c r="T204" s="25"/>
    </row>
    <row r="205" spans="2:20" ht="12" customHeight="1">
      <c r="C205" s="1218"/>
      <c r="D205" s="1219"/>
      <c r="E205" s="1219"/>
      <c r="F205" s="1219"/>
      <c r="G205" s="1218"/>
      <c r="H205" s="1219"/>
      <c r="I205" s="1220"/>
      <c r="J205" s="1219"/>
      <c r="K205" s="1221"/>
      <c r="L205" s="1219"/>
      <c r="M205" s="1219"/>
      <c r="N205" s="1219"/>
      <c r="O205" s="1219"/>
      <c r="P205" s="1219"/>
      <c r="Q205" s="1219"/>
      <c r="R205" s="1219"/>
      <c r="S205" s="1221"/>
      <c r="T205" s="25"/>
    </row>
    <row r="206" spans="2:20" ht="15" customHeight="1">
      <c r="C206" s="1125"/>
      <c r="D206" s="1125"/>
      <c r="E206" s="1125"/>
      <c r="F206" s="1125"/>
      <c r="G206" s="1125"/>
      <c r="H206" s="1125"/>
      <c r="I206" s="1125"/>
      <c r="J206" s="1125"/>
      <c r="K206" s="1125"/>
      <c r="L206" s="1125"/>
      <c r="M206" s="1125"/>
      <c r="N206" s="1125"/>
      <c r="O206" s="1125"/>
      <c r="P206" s="1125"/>
      <c r="Q206" s="1125"/>
      <c r="R206" s="1125"/>
      <c r="S206" s="1125"/>
      <c r="T206" s="25"/>
    </row>
    <row r="207" spans="2:20" ht="26.25" customHeight="1">
      <c r="C207" s="2804" t="str">
        <f>C77</f>
        <v xml:space="preserve">                                                                     ESTIPULACIONES GENERALES DE VENTA DE VEHÍCULOS NUEVOS
'El presente documento tiene por objeto regular las condiciones de comercialización de un vehículo nuevo de la marca Dacia por el establecimiento cuya identificación figura en la primera página del pedido. El establecimiento indicado actúa en nombre y por cuenta propia, sin que en ningún caso pueda considerársele como mandatario del distribuidor de los vehículos de la marca Dacia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nuevo de la marca Dacia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www.dacia.es).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v>
      </c>
      <c r="D207" s="2805"/>
      <c r="E207" s="2805"/>
      <c r="F207" s="2805"/>
      <c r="G207" s="2805"/>
      <c r="H207" s="2805"/>
      <c r="I207" s="2805"/>
      <c r="J207" s="2805"/>
      <c r="K207" s="2805"/>
      <c r="L207" s="2805"/>
      <c r="M207" s="2805"/>
      <c r="N207" s="2805"/>
      <c r="O207" s="2805"/>
      <c r="P207" s="2805"/>
      <c r="Q207" s="2805"/>
      <c r="R207" s="2805"/>
      <c r="S207" s="2806"/>
      <c r="T207" s="25"/>
    </row>
    <row r="208" spans="2:20" ht="46.5" customHeight="1">
      <c r="B208" s="145"/>
      <c r="C208" s="2807"/>
      <c r="D208" s="2808"/>
      <c r="E208" s="2808"/>
      <c r="F208" s="2808"/>
      <c r="G208" s="2808"/>
      <c r="H208" s="2808"/>
      <c r="I208" s="2808"/>
      <c r="J208" s="2808"/>
      <c r="K208" s="2808"/>
      <c r="L208" s="2808"/>
      <c r="M208" s="2808"/>
      <c r="N208" s="2808"/>
      <c r="O208" s="2808"/>
      <c r="P208" s="2808"/>
      <c r="Q208" s="2808"/>
      <c r="R208" s="2808"/>
      <c r="S208" s="2809"/>
      <c r="T208" s="25"/>
    </row>
    <row r="209" spans="3:20" ht="10.5" customHeight="1">
      <c r="C209" s="2807"/>
      <c r="D209" s="2808"/>
      <c r="E209" s="2808"/>
      <c r="F209" s="2808"/>
      <c r="G209" s="2808"/>
      <c r="H209" s="2808"/>
      <c r="I209" s="2808"/>
      <c r="J209" s="2808"/>
      <c r="K209" s="2808"/>
      <c r="L209" s="2808"/>
      <c r="M209" s="2808"/>
      <c r="N209" s="2808"/>
      <c r="O209" s="2808"/>
      <c r="P209" s="2808"/>
      <c r="Q209" s="2808"/>
      <c r="R209" s="2808"/>
      <c r="S209" s="2809"/>
      <c r="T209" s="25"/>
    </row>
    <row r="210" spans="3:20" ht="24.75" customHeight="1">
      <c r="C210" s="2807"/>
      <c r="D210" s="2808"/>
      <c r="E210" s="2808"/>
      <c r="F210" s="2808"/>
      <c r="G210" s="2808"/>
      <c r="H210" s="2808"/>
      <c r="I210" s="2808"/>
      <c r="J210" s="2808"/>
      <c r="K210" s="2808"/>
      <c r="L210" s="2808"/>
      <c r="M210" s="2808"/>
      <c r="N210" s="2808"/>
      <c r="O210" s="2808"/>
      <c r="P210" s="2808"/>
      <c r="Q210" s="2808"/>
      <c r="R210" s="2808"/>
      <c r="S210" s="2809"/>
      <c r="T210" s="25"/>
    </row>
    <row r="211" spans="3:20" ht="23.25" customHeight="1">
      <c r="C211" s="2807"/>
      <c r="D211" s="2808"/>
      <c r="E211" s="2808"/>
      <c r="F211" s="2808"/>
      <c r="G211" s="2808"/>
      <c r="H211" s="2808"/>
      <c r="I211" s="2808"/>
      <c r="J211" s="2808"/>
      <c r="K211" s="2808"/>
      <c r="L211" s="2808"/>
      <c r="M211" s="2808"/>
      <c r="N211" s="2808"/>
      <c r="O211" s="2808"/>
      <c r="P211" s="2808"/>
      <c r="Q211" s="2808"/>
      <c r="R211" s="2808"/>
      <c r="S211" s="2809"/>
      <c r="T211" s="25"/>
    </row>
    <row r="212" spans="3:20" ht="9.75" customHeight="1">
      <c r="C212" s="2807"/>
      <c r="D212" s="2808"/>
      <c r="E212" s="2808"/>
      <c r="F212" s="2808"/>
      <c r="G212" s="2808"/>
      <c r="H212" s="2808"/>
      <c r="I212" s="2808"/>
      <c r="J212" s="2808"/>
      <c r="K212" s="2808"/>
      <c r="L212" s="2808"/>
      <c r="M212" s="2808"/>
      <c r="N212" s="2808"/>
      <c r="O212" s="2808"/>
      <c r="P212" s="2808"/>
      <c r="Q212" s="2808"/>
      <c r="R212" s="2808"/>
      <c r="S212" s="2809"/>
      <c r="T212" s="25"/>
    </row>
    <row r="213" spans="3:20" ht="23.25" customHeight="1">
      <c r="C213" s="2807"/>
      <c r="D213" s="2808"/>
      <c r="E213" s="2808"/>
      <c r="F213" s="2808"/>
      <c r="G213" s="2808"/>
      <c r="H213" s="2808"/>
      <c r="I213" s="2808"/>
      <c r="J213" s="2808"/>
      <c r="K213" s="2808"/>
      <c r="L213" s="2808"/>
      <c r="M213" s="2808"/>
      <c r="N213" s="2808"/>
      <c r="O213" s="2808"/>
      <c r="P213" s="2808"/>
      <c r="Q213" s="2808"/>
      <c r="R213" s="2808"/>
      <c r="S213" s="2809"/>
      <c r="T213" s="25"/>
    </row>
    <row r="214" spans="3:20" ht="9.75" customHeight="1">
      <c r="C214" s="2807"/>
      <c r="D214" s="2808"/>
      <c r="E214" s="2808"/>
      <c r="F214" s="2808"/>
      <c r="G214" s="2808"/>
      <c r="H214" s="2808"/>
      <c r="I214" s="2808"/>
      <c r="J214" s="2808"/>
      <c r="K214" s="2808"/>
      <c r="L214" s="2808"/>
      <c r="M214" s="2808"/>
      <c r="N214" s="2808"/>
      <c r="O214" s="2808"/>
      <c r="P214" s="2808"/>
      <c r="Q214" s="2808"/>
      <c r="R214" s="2808"/>
      <c r="S214" s="2809"/>
      <c r="T214" s="25"/>
    </row>
    <row r="215" spans="3:20" ht="23.25" customHeight="1">
      <c r="C215" s="2807"/>
      <c r="D215" s="2808"/>
      <c r="E215" s="2808"/>
      <c r="F215" s="2808"/>
      <c r="G215" s="2808"/>
      <c r="H215" s="2808"/>
      <c r="I215" s="2808"/>
      <c r="J215" s="2808"/>
      <c r="K215" s="2808"/>
      <c r="L215" s="2808"/>
      <c r="M215" s="2808"/>
      <c r="N215" s="2808"/>
      <c r="O215" s="2808"/>
      <c r="P215" s="2808"/>
      <c r="Q215" s="2808"/>
      <c r="R215" s="2808"/>
      <c r="S215" s="2809"/>
      <c r="T215" s="25"/>
    </row>
    <row r="216" spans="3:20" ht="9.75" customHeight="1">
      <c r="C216" s="2807"/>
      <c r="D216" s="2808"/>
      <c r="E216" s="2808"/>
      <c r="F216" s="2808"/>
      <c r="G216" s="2808"/>
      <c r="H216" s="2808"/>
      <c r="I216" s="2808"/>
      <c r="J216" s="2808"/>
      <c r="K216" s="2808"/>
      <c r="L216" s="2808"/>
      <c r="M216" s="2808"/>
      <c r="N216" s="2808"/>
      <c r="O216" s="2808"/>
      <c r="P216" s="2808"/>
      <c r="Q216" s="2808"/>
      <c r="R216" s="2808"/>
      <c r="S216" s="2809"/>
      <c r="T216" s="25"/>
    </row>
    <row r="217" spans="3:20" ht="23.25" customHeight="1">
      <c r="C217" s="2807"/>
      <c r="D217" s="2808"/>
      <c r="E217" s="2808"/>
      <c r="F217" s="2808"/>
      <c r="G217" s="2808"/>
      <c r="H217" s="2808"/>
      <c r="I217" s="2808"/>
      <c r="J217" s="2808"/>
      <c r="K217" s="2808"/>
      <c r="L217" s="2808"/>
      <c r="M217" s="2808"/>
      <c r="N217" s="2808"/>
      <c r="O217" s="2808"/>
      <c r="P217" s="2808"/>
      <c r="Q217" s="2808"/>
      <c r="R217" s="2808"/>
      <c r="S217" s="2809"/>
      <c r="T217" s="25"/>
    </row>
    <row r="218" spans="3:20" ht="9.75" customHeight="1">
      <c r="C218" s="2807"/>
      <c r="D218" s="2808"/>
      <c r="E218" s="2808"/>
      <c r="F218" s="2808"/>
      <c r="G218" s="2808"/>
      <c r="H218" s="2808"/>
      <c r="I218" s="2808"/>
      <c r="J218" s="2808"/>
      <c r="K218" s="2808"/>
      <c r="L218" s="2808"/>
      <c r="M218" s="2808"/>
      <c r="N218" s="2808"/>
      <c r="O218" s="2808"/>
      <c r="P218" s="2808"/>
      <c r="Q218" s="2808"/>
      <c r="R218" s="2808"/>
      <c r="S218" s="2809"/>
      <c r="T218" s="25"/>
    </row>
    <row r="219" spans="3:20" ht="23.25" customHeight="1">
      <c r="C219" s="2807"/>
      <c r="D219" s="2808"/>
      <c r="E219" s="2808"/>
      <c r="F219" s="2808"/>
      <c r="G219" s="2808"/>
      <c r="H219" s="2808"/>
      <c r="I219" s="2808"/>
      <c r="J219" s="2808"/>
      <c r="K219" s="2808"/>
      <c r="L219" s="2808"/>
      <c r="M219" s="2808"/>
      <c r="N219" s="2808"/>
      <c r="O219" s="2808"/>
      <c r="P219" s="2808"/>
      <c r="Q219" s="2808"/>
      <c r="R219" s="2808"/>
      <c r="S219" s="2809"/>
      <c r="T219" s="25"/>
    </row>
    <row r="220" spans="3:20" ht="27" customHeight="1">
      <c r="C220" s="2807"/>
      <c r="D220" s="2808"/>
      <c r="E220" s="2808"/>
      <c r="F220" s="2808"/>
      <c r="G220" s="2808"/>
      <c r="H220" s="2808"/>
      <c r="I220" s="2808"/>
      <c r="J220" s="2808"/>
      <c r="K220" s="2808"/>
      <c r="L220" s="2808"/>
      <c r="M220" s="2808"/>
      <c r="N220" s="2808"/>
      <c r="O220" s="2808"/>
      <c r="P220" s="2808"/>
      <c r="Q220" s="2808"/>
      <c r="R220" s="2808"/>
      <c r="S220" s="2809"/>
      <c r="T220" s="25"/>
    </row>
    <row r="221" spans="3:20" ht="46.5">
      <c r="C221" s="2807"/>
      <c r="D221" s="2808"/>
      <c r="E221" s="2808"/>
      <c r="F221" s="2808"/>
      <c r="G221" s="2808"/>
      <c r="H221" s="2808"/>
      <c r="I221" s="2808"/>
      <c r="J221" s="2808"/>
      <c r="K221" s="2808"/>
      <c r="L221" s="2808"/>
      <c r="M221" s="2808"/>
      <c r="N221" s="2808"/>
      <c r="O221" s="2808"/>
      <c r="P221" s="2808"/>
      <c r="Q221" s="2808"/>
      <c r="R221" s="2808"/>
      <c r="S221" s="2809"/>
      <c r="T221" s="25"/>
    </row>
    <row r="222" spans="3:20" ht="12.75" customHeight="1">
      <c r="C222" s="2807"/>
      <c r="D222" s="2808"/>
      <c r="E222" s="2808"/>
      <c r="F222" s="2808"/>
      <c r="G222" s="2808"/>
      <c r="H222" s="2808"/>
      <c r="I222" s="2808"/>
      <c r="J222" s="2808"/>
      <c r="K222" s="2808"/>
      <c r="L222" s="2808"/>
      <c r="M222" s="2808"/>
      <c r="N222" s="2808"/>
      <c r="O222" s="2808"/>
      <c r="P222" s="2808"/>
      <c r="Q222" s="2808"/>
      <c r="R222" s="2808"/>
      <c r="S222" s="2809"/>
      <c r="T222" s="25"/>
    </row>
    <row r="223" spans="3:20" ht="18.75" customHeight="1">
      <c r="C223" s="2807"/>
      <c r="D223" s="2808"/>
      <c r="E223" s="2808"/>
      <c r="F223" s="2808"/>
      <c r="G223" s="2808"/>
      <c r="H223" s="2808"/>
      <c r="I223" s="2808"/>
      <c r="J223" s="2808"/>
      <c r="K223" s="2808"/>
      <c r="L223" s="2808"/>
      <c r="M223" s="2808"/>
      <c r="N223" s="2808"/>
      <c r="O223" s="2808"/>
      <c r="P223" s="2808"/>
      <c r="Q223" s="2808"/>
      <c r="R223" s="2808"/>
      <c r="S223" s="2809"/>
      <c r="T223" s="25"/>
    </row>
    <row r="224" spans="3:20" ht="18" customHeight="1">
      <c r="C224" s="2807"/>
      <c r="D224" s="2808"/>
      <c r="E224" s="2808"/>
      <c r="F224" s="2808"/>
      <c r="G224" s="2808"/>
      <c r="H224" s="2808"/>
      <c r="I224" s="2808"/>
      <c r="J224" s="2808"/>
      <c r="K224" s="2808"/>
      <c r="L224" s="2808"/>
      <c r="M224" s="2808"/>
      <c r="N224" s="2808"/>
      <c r="O224" s="2808"/>
      <c r="P224" s="2808"/>
      <c r="Q224" s="2808"/>
      <c r="R224" s="2808"/>
      <c r="S224" s="2809"/>
      <c r="T224" s="25"/>
    </row>
    <row r="225" spans="2:20" ht="18.75" customHeight="1">
      <c r="C225" s="2807"/>
      <c r="D225" s="2808"/>
      <c r="E225" s="2808"/>
      <c r="F225" s="2808"/>
      <c r="G225" s="2808"/>
      <c r="H225" s="2808"/>
      <c r="I225" s="2808"/>
      <c r="J225" s="2808"/>
      <c r="K225" s="2808"/>
      <c r="L225" s="2808"/>
      <c r="M225" s="2808"/>
      <c r="N225" s="2808"/>
      <c r="O225" s="2808"/>
      <c r="P225" s="2808"/>
      <c r="Q225" s="2808"/>
      <c r="R225" s="2808"/>
      <c r="S225" s="2809"/>
      <c r="T225" s="25"/>
    </row>
    <row r="226" spans="2:20" ht="18" customHeight="1">
      <c r="C226" s="2807"/>
      <c r="D226" s="2808"/>
      <c r="E226" s="2808"/>
      <c r="F226" s="2808"/>
      <c r="G226" s="2808"/>
      <c r="H226" s="2808"/>
      <c r="I226" s="2808"/>
      <c r="J226" s="2808"/>
      <c r="K226" s="2808"/>
      <c r="L226" s="2808"/>
      <c r="M226" s="2808"/>
      <c r="N226" s="2808"/>
      <c r="O226" s="2808"/>
      <c r="P226" s="2808"/>
      <c r="Q226" s="2808"/>
      <c r="R226" s="2808"/>
      <c r="S226" s="2809"/>
      <c r="T226" s="25"/>
    </row>
    <row r="227" spans="2:20" ht="18.75" customHeight="1">
      <c r="C227" s="2807"/>
      <c r="D227" s="2808"/>
      <c r="E227" s="2808"/>
      <c r="F227" s="2808"/>
      <c r="G227" s="2808"/>
      <c r="H227" s="2808"/>
      <c r="I227" s="2808"/>
      <c r="J227" s="2808"/>
      <c r="K227" s="2808"/>
      <c r="L227" s="2808"/>
      <c r="M227" s="2808"/>
      <c r="N227" s="2808"/>
      <c r="O227" s="2808"/>
      <c r="P227" s="2808"/>
      <c r="Q227" s="2808"/>
      <c r="R227" s="2808"/>
      <c r="S227" s="2809"/>
      <c r="T227" s="25"/>
    </row>
    <row r="228" spans="2:20" ht="18" customHeight="1">
      <c r="C228" s="2807"/>
      <c r="D228" s="2808"/>
      <c r="E228" s="2808"/>
      <c r="F228" s="2808"/>
      <c r="G228" s="2808"/>
      <c r="H228" s="2808"/>
      <c r="I228" s="2808"/>
      <c r="J228" s="2808"/>
      <c r="K228" s="2808"/>
      <c r="L228" s="2808"/>
      <c r="M228" s="2808"/>
      <c r="N228" s="2808"/>
      <c r="O228" s="2808"/>
      <c r="P228" s="2808"/>
      <c r="Q228" s="2808"/>
      <c r="R228" s="2808"/>
      <c r="S228" s="2809"/>
      <c r="T228" s="25"/>
    </row>
    <row r="229" spans="2:20" ht="18.75" customHeight="1">
      <c r="C229" s="2807"/>
      <c r="D229" s="2808"/>
      <c r="E229" s="2808"/>
      <c r="F229" s="2808"/>
      <c r="G229" s="2808"/>
      <c r="H229" s="2808"/>
      <c r="I229" s="2808"/>
      <c r="J229" s="2808"/>
      <c r="K229" s="2808"/>
      <c r="L229" s="2808"/>
      <c r="M229" s="2808"/>
      <c r="N229" s="2808"/>
      <c r="O229" s="2808"/>
      <c r="P229" s="2808"/>
      <c r="Q229" s="2808"/>
      <c r="R229" s="2808"/>
      <c r="S229" s="2809"/>
      <c r="T229" s="25"/>
    </row>
    <row r="230" spans="2:20" ht="18" customHeight="1">
      <c r="C230" s="2807"/>
      <c r="D230" s="2808"/>
      <c r="E230" s="2808"/>
      <c r="F230" s="2808"/>
      <c r="G230" s="2808"/>
      <c r="H230" s="2808"/>
      <c r="I230" s="2808"/>
      <c r="J230" s="2808"/>
      <c r="K230" s="2808"/>
      <c r="L230" s="2808"/>
      <c r="M230" s="2808"/>
      <c r="N230" s="2808"/>
      <c r="O230" s="2808"/>
      <c r="P230" s="2808"/>
      <c r="Q230" s="2808"/>
      <c r="R230" s="2808"/>
      <c r="S230" s="2809"/>
      <c r="T230" s="25"/>
    </row>
    <row r="231" spans="2:20" ht="18.75" customHeight="1">
      <c r="C231" s="2807"/>
      <c r="D231" s="2808"/>
      <c r="E231" s="2808"/>
      <c r="F231" s="2808"/>
      <c r="G231" s="2808"/>
      <c r="H231" s="2808"/>
      <c r="I231" s="2808"/>
      <c r="J231" s="2808"/>
      <c r="K231" s="2808"/>
      <c r="L231" s="2808"/>
      <c r="M231" s="2808"/>
      <c r="N231" s="2808"/>
      <c r="O231" s="2808"/>
      <c r="P231" s="2808"/>
      <c r="Q231" s="2808"/>
      <c r="R231" s="2808"/>
      <c r="S231" s="2809"/>
      <c r="T231" s="25"/>
    </row>
    <row r="232" spans="2:20" ht="18" customHeight="1">
      <c r="C232" s="2807"/>
      <c r="D232" s="2808"/>
      <c r="E232" s="2808"/>
      <c r="F232" s="2808"/>
      <c r="G232" s="2808"/>
      <c r="H232" s="2808"/>
      <c r="I232" s="2808"/>
      <c r="J232" s="2808"/>
      <c r="K232" s="2808"/>
      <c r="L232" s="2808"/>
      <c r="M232" s="2808"/>
      <c r="N232" s="2808"/>
      <c r="O232" s="2808"/>
      <c r="P232" s="2808"/>
      <c r="Q232" s="2808"/>
      <c r="R232" s="2808"/>
      <c r="S232" s="2809"/>
      <c r="T232" s="25"/>
    </row>
    <row r="233" spans="2:20" ht="46.5">
      <c r="C233" s="2807"/>
      <c r="D233" s="2808"/>
      <c r="E233" s="2808"/>
      <c r="F233" s="2808"/>
      <c r="G233" s="2808"/>
      <c r="H233" s="2808"/>
      <c r="I233" s="2808"/>
      <c r="J233" s="2808"/>
      <c r="K233" s="2808"/>
      <c r="L233" s="2808"/>
      <c r="M233" s="2808"/>
      <c r="N233" s="2808"/>
      <c r="O233" s="2808"/>
      <c r="P233" s="2808"/>
      <c r="Q233" s="2808"/>
      <c r="R233" s="2808"/>
      <c r="S233" s="2809"/>
      <c r="T233" s="25"/>
    </row>
    <row r="234" spans="2:20" ht="18.75" customHeight="1">
      <c r="C234" s="2807"/>
      <c r="D234" s="2808"/>
      <c r="E234" s="2808"/>
      <c r="F234" s="2808"/>
      <c r="G234" s="2808"/>
      <c r="H234" s="2808"/>
      <c r="I234" s="2808"/>
      <c r="J234" s="2808"/>
      <c r="K234" s="2808"/>
      <c r="L234" s="2808"/>
      <c r="M234" s="2808"/>
      <c r="N234" s="2808"/>
      <c r="O234" s="2808"/>
      <c r="P234" s="2808"/>
      <c r="Q234" s="2808"/>
      <c r="R234" s="2808"/>
      <c r="S234" s="2809"/>
      <c r="T234" s="25"/>
    </row>
    <row r="235" spans="2:20" ht="18.75" customHeight="1">
      <c r="C235" s="2807"/>
      <c r="D235" s="2808"/>
      <c r="E235" s="2808"/>
      <c r="F235" s="2808"/>
      <c r="G235" s="2808"/>
      <c r="H235" s="2808"/>
      <c r="I235" s="2808"/>
      <c r="J235" s="2808"/>
      <c r="K235" s="2808"/>
      <c r="L235" s="2808"/>
      <c r="M235" s="2808"/>
      <c r="N235" s="2808"/>
      <c r="O235" s="2808"/>
      <c r="P235" s="2808"/>
      <c r="Q235" s="2808"/>
      <c r="R235" s="2808"/>
      <c r="S235" s="2809"/>
      <c r="T235" s="25"/>
    </row>
    <row r="236" spans="2:20" ht="18.75" customHeight="1">
      <c r="C236" s="2807"/>
      <c r="D236" s="2808"/>
      <c r="E236" s="2808"/>
      <c r="F236" s="2808"/>
      <c r="G236" s="2808"/>
      <c r="H236" s="2808"/>
      <c r="I236" s="2808"/>
      <c r="J236" s="2808"/>
      <c r="K236" s="2808"/>
      <c r="L236" s="2808"/>
      <c r="M236" s="2808"/>
      <c r="N236" s="2808"/>
      <c r="O236" s="2808"/>
      <c r="P236" s="2808"/>
      <c r="Q236" s="2808"/>
      <c r="R236" s="2808"/>
      <c r="S236" s="2809"/>
      <c r="T236" s="25"/>
    </row>
    <row r="237" spans="2:20" ht="18" customHeight="1">
      <c r="C237" s="2807"/>
      <c r="D237" s="2808"/>
      <c r="E237" s="2808"/>
      <c r="F237" s="2808"/>
      <c r="G237" s="2808"/>
      <c r="H237" s="2808"/>
      <c r="I237" s="2808"/>
      <c r="J237" s="2808"/>
      <c r="K237" s="2808"/>
      <c r="L237" s="2808"/>
      <c r="M237" s="2808"/>
      <c r="N237" s="2808"/>
      <c r="O237" s="2808"/>
      <c r="P237" s="2808"/>
      <c r="Q237" s="2808"/>
      <c r="R237" s="2808"/>
      <c r="S237" s="2809"/>
      <c r="T237" s="25"/>
    </row>
    <row r="238" spans="2:20" ht="13.5" customHeight="1">
      <c r="C238" s="2807"/>
      <c r="D238" s="2808"/>
      <c r="E238" s="2808"/>
      <c r="F238" s="2808"/>
      <c r="G238" s="2808"/>
      <c r="H238" s="2808"/>
      <c r="I238" s="2808"/>
      <c r="J238" s="2808"/>
      <c r="K238" s="2808"/>
      <c r="L238" s="2808"/>
      <c r="M238" s="2808"/>
      <c r="N238" s="2808"/>
      <c r="O238" s="2808"/>
      <c r="P238" s="2808"/>
      <c r="Q238" s="2808"/>
      <c r="R238" s="2808"/>
      <c r="S238" s="2809"/>
      <c r="T238" s="25"/>
    </row>
    <row r="239" spans="2:20" ht="13.5" customHeight="1">
      <c r="C239" s="2807"/>
      <c r="D239" s="2808"/>
      <c r="E239" s="2808"/>
      <c r="F239" s="2808"/>
      <c r="G239" s="2808"/>
      <c r="H239" s="2808"/>
      <c r="I239" s="2808"/>
      <c r="J239" s="2808"/>
      <c r="K239" s="2808"/>
      <c r="L239" s="2808"/>
      <c r="M239" s="2808"/>
      <c r="N239" s="2808"/>
      <c r="O239" s="2808"/>
      <c r="P239" s="2808"/>
      <c r="Q239" s="2808"/>
      <c r="R239" s="2808"/>
      <c r="S239" s="2809"/>
      <c r="T239" s="25"/>
    </row>
    <row r="240" spans="2:20" ht="16.5" customHeight="1">
      <c r="B240" s="89"/>
      <c r="C240" s="2807"/>
      <c r="D240" s="2808"/>
      <c r="E240" s="2808"/>
      <c r="F240" s="2808"/>
      <c r="G240" s="2808"/>
      <c r="H240" s="2808"/>
      <c r="I240" s="2808"/>
      <c r="J240" s="2808"/>
      <c r="K240" s="2808"/>
      <c r="L240" s="2808"/>
      <c r="M240" s="2808"/>
      <c r="N240" s="2808"/>
      <c r="O240" s="2808"/>
      <c r="P240" s="2808"/>
      <c r="Q240" s="2808"/>
      <c r="R240" s="2808"/>
      <c r="S240" s="2809"/>
      <c r="T240" s="25"/>
    </row>
    <row r="241" spans="2:20" ht="9.75" customHeight="1">
      <c r="B241" s="89"/>
      <c r="C241" s="2807"/>
      <c r="D241" s="2808"/>
      <c r="E241" s="2808"/>
      <c r="F241" s="2808"/>
      <c r="G241" s="2808"/>
      <c r="H241" s="2808"/>
      <c r="I241" s="2808"/>
      <c r="J241" s="2808"/>
      <c r="K241" s="2808"/>
      <c r="L241" s="2808"/>
      <c r="M241" s="2808"/>
      <c r="N241" s="2808"/>
      <c r="O241" s="2808"/>
      <c r="P241" s="2808"/>
      <c r="Q241" s="2808"/>
      <c r="R241" s="2808"/>
      <c r="S241" s="2809"/>
      <c r="T241" s="25"/>
    </row>
    <row r="242" spans="2:20" ht="16.5" customHeight="1">
      <c r="B242" s="79"/>
      <c r="C242" s="2807"/>
      <c r="D242" s="2808"/>
      <c r="E242" s="2808"/>
      <c r="F242" s="2808"/>
      <c r="G242" s="2808"/>
      <c r="H242" s="2808"/>
      <c r="I242" s="2808"/>
      <c r="J242" s="2808"/>
      <c r="K242" s="2808"/>
      <c r="L242" s="2808"/>
      <c r="M242" s="2808"/>
      <c r="N242" s="2808"/>
      <c r="O242" s="2808"/>
      <c r="P242" s="2808"/>
      <c r="Q242" s="2808"/>
      <c r="R242" s="2808"/>
      <c r="S242" s="2809"/>
      <c r="T242" s="25"/>
    </row>
    <row r="243" spans="2:20" ht="46.5">
      <c r="B243" s="88"/>
      <c r="C243" s="2807"/>
      <c r="D243" s="2808"/>
      <c r="E243" s="2808"/>
      <c r="F243" s="2808"/>
      <c r="G243" s="2808"/>
      <c r="H243" s="2808"/>
      <c r="I243" s="2808"/>
      <c r="J243" s="2808"/>
      <c r="K243" s="2808"/>
      <c r="L243" s="2808"/>
      <c r="M243" s="2808"/>
      <c r="N243" s="2808"/>
      <c r="O243" s="2808"/>
      <c r="P243" s="2808"/>
      <c r="Q243" s="2808"/>
      <c r="R243" s="2808"/>
      <c r="S243" s="2809"/>
      <c r="T243" s="25"/>
    </row>
    <row r="244" spans="2:20" ht="15.75" customHeight="1">
      <c r="C244" s="2807"/>
      <c r="D244" s="2808"/>
      <c r="E244" s="2808"/>
      <c r="F244" s="2808"/>
      <c r="G244" s="2808"/>
      <c r="H244" s="2808"/>
      <c r="I244" s="2808"/>
      <c r="J244" s="2808"/>
      <c r="K244" s="2808"/>
      <c r="L244" s="2808"/>
      <c r="M244" s="2808"/>
      <c r="N244" s="2808"/>
      <c r="O244" s="2808"/>
      <c r="P244" s="2808"/>
      <c r="Q244" s="2808"/>
      <c r="R244" s="2808"/>
      <c r="S244" s="2809"/>
      <c r="T244" s="25"/>
    </row>
    <row r="245" spans="2:20" ht="46.5">
      <c r="C245" s="2807"/>
      <c r="D245" s="2808"/>
      <c r="E245" s="2808"/>
      <c r="F245" s="2808"/>
      <c r="G245" s="2808"/>
      <c r="H245" s="2808"/>
      <c r="I245" s="2808"/>
      <c r="J245" s="2808"/>
      <c r="K245" s="2808"/>
      <c r="L245" s="2808"/>
      <c r="M245" s="2808"/>
      <c r="N245" s="2808"/>
      <c r="O245" s="2808"/>
      <c r="P245" s="2808"/>
      <c r="Q245" s="2808"/>
      <c r="R245" s="2808"/>
      <c r="S245" s="2809"/>
      <c r="T245" s="25"/>
    </row>
    <row r="246" spans="2:20" ht="15.75" customHeight="1">
      <c r="C246" s="2807"/>
      <c r="D246" s="2808"/>
      <c r="E246" s="2808"/>
      <c r="F246" s="2808"/>
      <c r="G246" s="2808"/>
      <c r="H246" s="2808"/>
      <c r="I246" s="2808"/>
      <c r="J246" s="2808"/>
      <c r="K246" s="2808"/>
      <c r="L246" s="2808"/>
      <c r="M246" s="2808"/>
      <c r="N246" s="2808"/>
      <c r="O246" s="2808"/>
      <c r="P246" s="2808"/>
      <c r="Q246" s="2808"/>
      <c r="R246" s="2808"/>
      <c r="S246" s="2809"/>
    </row>
    <row r="247" spans="2:20" ht="15.75" customHeight="1">
      <c r="C247" s="2807"/>
      <c r="D247" s="2808"/>
      <c r="E247" s="2808"/>
      <c r="F247" s="2808"/>
      <c r="G247" s="2808"/>
      <c r="H247" s="2808"/>
      <c r="I247" s="2808"/>
      <c r="J247" s="2808"/>
      <c r="K247" s="2808"/>
      <c r="L247" s="2808"/>
      <c r="M247" s="2808"/>
      <c r="N247" s="2808"/>
      <c r="O247" s="2808"/>
      <c r="P247" s="2808"/>
      <c r="Q247" s="2808"/>
      <c r="R247" s="2808"/>
      <c r="S247" s="2809"/>
    </row>
    <row r="248" spans="2:20" ht="50.25" customHeight="1">
      <c r="C248" s="2807"/>
      <c r="D248" s="2808"/>
      <c r="E248" s="2808"/>
      <c r="F248" s="2808"/>
      <c r="G248" s="2808"/>
      <c r="H248" s="2808"/>
      <c r="I248" s="2808"/>
      <c r="J248" s="2808"/>
      <c r="K248" s="2808"/>
      <c r="L248" s="2808"/>
      <c r="M248" s="2808"/>
      <c r="N248" s="2808"/>
      <c r="O248" s="2808"/>
      <c r="P248" s="2808"/>
      <c r="Q248" s="2808"/>
      <c r="R248" s="2808"/>
      <c r="S248" s="2809"/>
    </row>
    <row r="249" spans="2:20" ht="15.75" customHeight="1">
      <c r="C249" s="2807"/>
      <c r="D249" s="2808"/>
      <c r="E249" s="2808"/>
      <c r="F249" s="2808"/>
      <c r="G249" s="2808"/>
      <c r="H249" s="2808"/>
      <c r="I249" s="2808"/>
      <c r="J249" s="2808"/>
      <c r="K249" s="2808"/>
      <c r="L249" s="2808"/>
      <c r="M249" s="2808"/>
      <c r="N249" s="2808"/>
      <c r="O249" s="2808"/>
      <c r="P249" s="2808"/>
      <c r="Q249" s="2808"/>
      <c r="R249" s="2808"/>
      <c r="S249" s="2809"/>
    </row>
    <row r="250" spans="2:20" ht="30.75" customHeight="1">
      <c r="C250" s="2807"/>
      <c r="D250" s="2808"/>
      <c r="E250" s="2808"/>
      <c r="F250" s="2808"/>
      <c r="G250" s="2808"/>
      <c r="H250" s="2808"/>
      <c r="I250" s="2808"/>
      <c r="J250" s="2808"/>
      <c r="K250" s="2808"/>
      <c r="L250" s="2808"/>
      <c r="M250" s="2808"/>
      <c r="N250" s="2808"/>
      <c r="O250" s="2808"/>
      <c r="P250" s="2808"/>
      <c r="Q250" s="2808"/>
      <c r="R250" s="2808"/>
      <c r="S250" s="2809"/>
    </row>
    <row r="251" spans="2:20" ht="15.75" customHeight="1">
      <c r="C251" s="2807"/>
      <c r="D251" s="2808"/>
      <c r="E251" s="2808"/>
      <c r="F251" s="2808"/>
      <c r="G251" s="2808"/>
      <c r="H251" s="2808"/>
      <c r="I251" s="2808"/>
      <c r="J251" s="2808"/>
      <c r="K251" s="2808"/>
      <c r="L251" s="2808"/>
      <c r="M251" s="2808"/>
      <c r="N251" s="2808"/>
      <c r="O251" s="2808"/>
      <c r="P251" s="2808"/>
      <c r="Q251" s="2808"/>
      <c r="R251" s="2808"/>
      <c r="S251" s="2809"/>
    </row>
    <row r="252" spans="2:20" ht="18.75" customHeight="1">
      <c r="C252" s="2807"/>
      <c r="D252" s="2808"/>
      <c r="E252" s="2808"/>
      <c r="F252" s="2808"/>
      <c r="G252" s="2808"/>
      <c r="H252" s="2808"/>
      <c r="I252" s="2808"/>
      <c r="J252" s="2808"/>
      <c r="K252" s="2808"/>
      <c r="L252" s="2808"/>
      <c r="M252" s="2808"/>
      <c r="N252" s="2808"/>
      <c r="O252" s="2808"/>
      <c r="P252" s="2808"/>
      <c r="Q252" s="2808"/>
      <c r="R252" s="2808"/>
      <c r="S252" s="2809"/>
    </row>
    <row r="253" spans="2:20" ht="19.5" customHeight="1">
      <c r="C253" s="2807"/>
      <c r="D253" s="2808"/>
      <c r="E253" s="2808"/>
      <c r="F253" s="2808"/>
      <c r="G253" s="2808"/>
      <c r="H253" s="2808"/>
      <c r="I253" s="2808"/>
      <c r="J253" s="2808"/>
      <c r="K253" s="2808"/>
      <c r="L253" s="2808"/>
      <c r="M253" s="2808"/>
      <c r="N253" s="2808"/>
      <c r="O253" s="2808"/>
      <c r="P253" s="2808"/>
      <c r="Q253" s="2808"/>
      <c r="R253" s="2808"/>
      <c r="S253" s="2809"/>
    </row>
    <row r="254" spans="2:20" ht="21" customHeight="1">
      <c r="C254" s="2807"/>
      <c r="D254" s="2808"/>
      <c r="E254" s="2808"/>
      <c r="F254" s="2808"/>
      <c r="G254" s="2808"/>
      <c r="H254" s="2808"/>
      <c r="I254" s="2808"/>
      <c r="J254" s="2808"/>
      <c r="K254" s="2808"/>
      <c r="L254" s="2808"/>
      <c r="M254" s="2808"/>
      <c r="N254" s="2808"/>
      <c r="O254" s="2808"/>
      <c r="P254" s="2808"/>
      <c r="Q254" s="2808"/>
      <c r="R254" s="2808"/>
      <c r="S254" s="2809"/>
    </row>
    <row r="255" spans="2:20" ht="15" customHeight="1">
      <c r="C255" s="2807"/>
      <c r="D255" s="2808"/>
      <c r="E255" s="2808"/>
      <c r="F255" s="2808"/>
      <c r="G255" s="2808"/>
      <c r="H255" s="2808"/>
      <c r="I255" s="2808"/>
      <c r="J255" s="2808"/>
      <c r="K255" s="2808"/>
      <c r="L255" s="2808"/>
      <c r="M255" s="2808"/>
      <c r="N255" s="2808"/>
      <c r="O255" s="2808"/>
      <c r="P255" s="2808"/>
      <c r="Q255" s="2808"/>
      <c r="R255" s="2808"/>
      <c r="S255" s="2809"/>
    </row>
    <row r="256" spans="2:20" ht="15" customHeight="1">
      <c r="C256" s="2807"/>
      <c r="D256" s="2808"/>
      <c r="E256" s="2808"/>
      <c r="F256" s="2808"/>
      <c r="G256" s="2808"/>
      <c r="H256" s="2808"/>
      <c r="I256" s="2808"/>
      <c r="J256" s="2808"/>
      <c r="K256" s="2808"/>
      <c r="L256" s="2808"/>
      <c r="M256" s="2808"/>
      <c r="N256" s="2808"/>
      <c r="O256" s="2808"/>
      <c r="P256" s="2808"/>
      <c r="Q256" s="2808"/>
      <c r="R256" s="2808"/>
      <c r="S256" s="2809"/>
    </row>
    <row r="257" spans="3:19" ht="15" customHeight="1">
      <c r="C257" s="2807"/>
      <c r="D257" s="2808"/>
      <c r="E257" s="2808"/>
      <c r="F257" s="2808"/>
      <c r="G257" s="2808"/>
      <c r="H257" s="2808"/>
      <c r="I257" s="2808"/>
      <c r="J257" s="2808"/>
      <c r="K257" s="2808"/>
      <c r="L257" s="2808"/>
      <c r="M257" s="2808"/>
      <c r="N257" s="2808"/>
      <c r="O257" s="2808"/>
      <c r="P257" s="2808"/>
      <c r="Q257" s="2808"/>
      <c r="R257" s="2808"/>
      <c r="S257" s="2809"/>
    </row>
    <row r="258" spans="3:19" ht="15" customHeight="1">
      <c r="C258" s="2807"/>
      <c r="D258" s="2808"/>
      <c r="E258" s="2808"/>
      <c r="F258" s="2808"/>
      <c r="G258" s="2808"/>
      <c r="H258" s="2808"/>
      <c r="I258" s="2808"/>
      <c r="J258" s="2808"/>
      <c r="K258" s="2808"/>
      <c r="L258" s="2808"/>
      <c r="M258" s="2808"/>
      <c r="N258" s="2808"/>
      <c r="O258" s="2808"/>
      <c r="P258" s="2808"/>
      <c r="Q258" s="2808"/>
      <c r="R258" s="2808"/>
      <c r="S258" s="2809"/>
    </row>
    <row r="259" spans="3:19" ht="15" customHeight="1">
      <c r="C259" s="2807"/>
      <c r="D259" s="2808"/>
      <c r="E259" s="2808"/>
      <c r="F259" s="2808"/>
      <c r="G259" s="2808"/>
      <c r="H259" s="2808"/>
      <c r="I259" s="2808"/>
      <c r="J259" s="2808"/>
      <c r="K259" s="2808"/>
      <c r="L259" s="2808"/>
      <c r="M259" s="2808"/>
      <c r="N259" s="2808"/>
      <c r="O259" s="2808"/>
      <c r="P259" s="2808"/>
      <c r="Q259" s="2808"/>
      <c r="R259" s="2808"/>
      <c r="S259" s="2809"/>
    </row>
    <row r="260" spans="3:19" ht="15" customHeight="1">
      <c r="C260" s="2807"/>
      <c r="D260" s="2808"/>
      <c r="E260" s="2808"/>
      <c r="F260" s="2808"/>
      <c r="G260" s="2808"/>
      <c r="H260" s="2808"/>
      <c r="I260" s="2808"/>
      <c r="J260" s="2808"/>
      <c r="K260" s="2808"/>
      <c r="L260" s="2808"/>
      <c r="M260" s="2808"/>
      <c r="N260" s="2808"/>
      <c r="O260" s="2808"/>
      <c r="P260" s="2808"/>
      <c r="Q260" s="2808"/>
      <c r="R260" s="2808"/>
      <c r="S260" s="2809"/>
    </row>
    <row r="261" spans="3:19" ht="233.25" customHeight="1">
      <c r="C261" s="2810"/>
      <c r="D261" s="2811"/>
      <c r="E261" s="2811"/>
      <c r="F261" s="2811"/>
      <c r="G261" s="2811"/>
      <c r="H261" s="2811"/>
      <c r="I261" s="2811"/>
      <c r="J261" s="2811"/>
      <c r="K261" s="2811"/>
      <c r="L261" s="2811"/>
      <c r="M261" s="2811"/>
      <c r="N261" s="2811"/>
      <c r="O261" s="2811"/>
      <c r="P261" s="2811"/>
      <c r="Q261" s="2811"/>
      <c r="R261" s="2811"/>
      <c r="S261" s="2812"/>
    </row>
  </sheetData>
  <sheetProtection algorithmName="SHA-512" hashValue="njuEjt1zr7//tc7lbtlFi+kw2uD0z2r91FFLRAcU//5pP2rlnCbselVHzxdlpDY5nXH8awjXm9j8a3WA18USPg==" saltValue="Xvz2BUzWG30PABHIZuSIYw==" spinCount="100000" sheet="1" objects="1" scenarios="1" selectLockedCells="1"/>
  <mergeCells count="142">
    <mergeCell ref="I2:J2"/>
    <mergeCell ref="I3:J3"/>
    <mergeCell ref="L3:S3"/>
    <mergeCell ref="I5:J5"/>
    <mergeCell ref="L5:N5"/>
    <mergeCell ref="O5:S5"/>
    <mergeCell ref="G11:H11"/>
    <mergeCell ref="I11:J11"/>
    <mergeCell ref="L11:N11"/>
    <mergeCell ref="O11:S11"/>
    <mergeCell ref="C15:G15"/>
    <mergeCell ref="H15:R15"/>
    <mergeCell ref="G7:H7"/>
    <mergeCell ref="I7:J7"/>
    <mergeCell ref="L7:N7"/>
    <mergeCell ref="O7:S7"/>
    <mergeCell ref="G9:H9"/>
    <mergeCell ref="I9:J9"/>
    <mergeCell ref="L9:N9"/>
    <mergeCell ref="O9:S9"/>
    <mergeCell ref="E21:R21"/>
    <mergeCell ref="E23:G23"/>
    <mergeCell ref="I23:R23"/>
    <mergeCell ref="E27:H27"/>
    <mergeCell ref="J27:R27"/>
    <mergeCell ref="D29:R30"/>
    <mergeCell ref="E17:I17"/>
    <mergeCell ref="K17:L17"/>
    <mergeCell ref="N17:R17"/>
    <mergeCell ref="E19:J19"/>
    <mergeCell ref="K19:L19"/>
    <mergeCell ref="M19:R19"/>
    <mergeCell ref="D37:F37"/>
    <mergeCell ref="G37:H37"/>
    <mergeCell ref="L37:R37"/>
    <mergeCell ref="E41:F41"/>
    <mergeCell ref="H41:K41"/>
    <mergeCell ref="L41:M41"/>
    <mergeCell ref="N41:R41"/>
    <mergeCell ref="D32:E32"/>
    <mergeCell ref="F32:H32"/>
    <mergeCell ref="I32:R32"/>
    <mergeCell ref="D34:E34"/>
    <mergeCell ref="F34:H34"/>
    <mergeCell ref="K34:R35"/>
    <mergeCell ref="J51:K51"/>
    <mergeCell ref="E57:L58"/>
    <mergeCell ref="G62:K62"/>
    <mergeCell ref="L62:R62"/>
    <mergeCell ref="D65:H65"/>
    <mergeCell ref="J65:K65"/>
    <mergeCell ref="L65:R65"/>
    <mergeCell ref="E43:G43"/>
    <mergeCell ref="I43:J43"/>
    <mergeCell ref="K43:M43"/>
    <mergeCell ref="N43:R43"/>
    <mergeCell ref="E45:G45"/>
    <mergeCell ref="D47:J50"/>
    <mergeCell ref="L47:R47"/>
    <mergeCell ref="L48:R48"/>
    <mergeCell ref="L71:R71"/>
    <mergeCell ref="C73:F73"/>
    <mergeCell ref="G73:K73"/>
    <mergeCell ref="L73:S73"/>
    <mergeCell ref="C77:S131"/>
    <mergeCell ref="I132:J132"/>
    <mergeCell ref="D67:H67"/>
    <mergeCell ref="J67:K67"/>
    <mergeCell ref="L67:R67"/>
    <mergeCell ref="D69:H69"/>
    <mergeCell ref="J69:K69"/>
    <mergeCell ref="L69:R69"/>
    <mergeCell ref="G139:H139"/>
    <mergeCell ref="I139:J139"/>
    <mergeCell ref="L139:N139"/>
    <mergeCell ref="O139:S139"/>
    <mergeCell ref="G141:H141"/>
    <mergeCell ref="I141:J141"/>
    <mergeCell ref="L141:N141"/>
    <mergeCell ref="O141:S141"/>
    <mergeCell ref="I133:J133"/>
    <mergeCell ref="L133:S133"/>
    <mergeCell ref="I135:J135"/>
    <mergeCell ref="L135:N135"/>
    <mergeCell ref="O135:S135"/>
    <mergeCell ref="G137:H137"/>
    <mergeCell ref="I137:J137"/>
    <mergeCell ref="L137:N137"/>
    <mergeCell ref="O137:S137"/>
    <mergeCell ref="E151:R151"/>
    <mergeCell ref="E153:G153"/>
    <mergeCell ref="I153:R153"/>
    <mergeCell ref="E157:H157"/>
    <mergeCell ref="J157:R157"/>
    <mergeCell ref="D159:R160"/>
    <mergeCell ref="C145:G145"/>
    <mergeCell ref="H145:R145"/>
    <mergeCell ref="E147:I147"/>
    <mergeCell ref="K147:L147"/>
    <mergeCell ref="N147:R147"/>
    <mergeCell ref="E149:J149"/>
    <mergeCell ref="K149:L149"/>
    <mergeCell ref="M149:R149"/>
    <mergeCell ref="D167:F167"/>
    <mergeCell ref="G167:H167"/>
    <mergeCell ref="L167:R167"/>
    <mergeCell ref="E171:F171"/>
    <mergeCell ref="H171:K171"/>
    <mergeCell ref="L171:M171"/>
    <mergeCell ref="N171:R171"/>
    <mergeCell ref="D162:E162"/>
    <mergeCell ref="F162:H162"/>
    <mergeCell ref="I162:R162"/>
    <mergeCell ref="D164:E164"/>
    <mergeCell ref="F164:H164"/>
    <mergeCell ref="K164:R165"/>
    <mergeCell ref="J181:K181"/>
    <mergeCell ref="E187:L188"/>
    <mergeCell ref="G192:K192"/>
    <mergeCell ref="L192:R192"/>
    <mergeCell ref="D195:H195"/>
    <mergeCell ref="J195:K195"/>
    <mergeCell ref="L195:R195"/>
    <mergeCell ref="E173:G173"/>
    <mergeCell ref="I173:J173"/>
    <mergeCell ref="K173:M173"/>
    <mergeCell ref="N173:R173"/>
    <mergeCell ref="E175:G175"/>
    <mergeCell ref="D177:J180"/>
    <mergeCell ref="L177:R177"/>
    <mergeCell ref="L178:R178"/>
    <mergeCell ref="L201:R201"/>
    <mergeCell ref="C203:F203"/>
    <mergeCell ref="G203:K203"/>
    <mergeCell ref="L203:S203"/>
    <mergeCell ref="C207:S261"/>
    <mergeCell ref="D197:H197"/>
    <mergeCell ref="J197:K197"/>
    <mergeCell ref="L197:R197"/>
    <mergeCell ref="D199:H199"/>
    <mergeCell ref="J199:K199"/>
    <mergeCell ref="L199:R199"/>
  </mergeCells>
  <printOptions horizontalCentered="1" verticalCentered="1"/>
  <pageMargins left="0" right="0" top="0" bottom="0" header="0" footer="0"/>
  <pageSetup paperSize="9" scale="62" fitToHeight="0" orientation="portrait" r:id="rId1"/>
  <headerFooter>
    <oddFooter>&amp;R&amp;1#&amp;"Arial"&amp;10&amp;K000000Confidential C</oddFooter>
  </headerFooter>
  <rowBreaks count="3" manualBreakCount="3">
    <brk id="76" max="16383" man="1"/>
    <brk id="131" max="16383" man="1"/>
    <brk id="206" max="16383" man="1"/>
  </rowBreaks>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4E5844"/>
    <pageSetUpPr fitToPage="1"/>
  </sheetPr>
  <dimension ref="B1:AA138"/>
  <sheetViews>
    <sheetView view="pageBreakPreview" topLeftCell="A19" zoomScale="60" zoomScaleNormal="90" zoomScalePageLayoutView="55" workbookViewId="0">
      <selection activeCell="E6" sqref="E6:L6"/>
    </sheetView>
  </sheetViews>
  <sheetFormatPr baseColWidth="10" defaultRowHeight="15"/>
  <cols>
    <col min="1" max="1" width="7.42578125" style="204" customWidth="1"/>
    <col min="2" max="2" width="10.7109375" style="204" customWidth="1"/>
    <col min="3" max="3" width="5.7109375" style="205" customWidth="1"/>
    <col min="4" max="4" width="1.7109375" style="204" customWidth="1"/>
    <col min="5" max="5" width="19.42578125" style="204" customWidth="1"/>
    <col min="6" max="6" width="11.7109375" style="204" customWidth="1"/>
    <col min="7" max="7" width="1.7109375" style="204" customWidth="1"/>
    <col min="8" max="8" width="10.28515625" style="204" customWidth="1"/>
    <col min="9" max="9" width="10.42578125" style="204" customWidth="1"/>
    <col min="10" max="10" width="10.7109375" style="204" customWidth="1"/>
    <col min="11" max="11" width="5.7109375" style="206" customWidth="1"/>
    <col min="12" max="12" width="1.7109375" style="204" customWidth="1"/>
    <col min="13" max="13" width="11.7109375" style="204" customWidth="1"/>
    <col min="14" max="14" width="11.28515625" style="204" customWidth="1"/>
    <col min="15" max="15" width="3.42578125" style="204" customWidth="1"/>
    <col min="16" max="16" width="3.28515625" style="204" customWidth="1"/>
    <col min="17" max="17" width="12" style="204" customWidth="1"/>
    <col min="18" max="18" width="3.42578125" style="204" customWidth="1"/>
    <col min="19" max="19" width="4.42578125" style="204" customWidth="1"/>
    <col min="20" max="20" width="4.5703125" style="204" customWidth="1"/>
    <col min="21" max="21" width="6.5703125" style="204" customWidth="1"/>
    <col min="22" max="22" width="6.7109375" style="204" customWidth="1"/>
    <col min="23" max="23" width="10.7109375" style="204" customWidth="1"/>
    <col min="24" max="24" width="18" style="204" customWidth="1"/>
    <col min="25" max="25" width="11.42578125" style="204"/>
    <col min="26" max="26" width="9.7109375" style="204" customWidth="1"/>
    <col min="27" max="27" width="16.7109375" style="204" customWidth="1"/>
    <col min="28" max="33" width="11.42578125" style="204"/>
    <col min="34" max="35" width="0" style="204" hidden="1" customWidth="1"/>
    <col min="36" max="256" width="11.42578125" style="204"/>
    <col min="257" max="257" width="7.42578125" style="204" customWidth="1"/>
    <col min="258" max="258" width="10.7109375" style="204" customWidth="1"/>
    <col min="259" max="259" width="5.7109375" style="204" customWidth="1"/>
    <col min="260" max="260" width="1.7109375" style="204" customWidth="1"/>
    <col min="261" max="261" width="19.42578125" style="204" customWidth="1"/>
    <col min="262" max="262" width="11.7109375" style="204" customWidth="1"/>
    <col min="263" max="263" width="1.7109375" style="204" customWidth="1"/>
    <col min="264" max="264" width="10.28515625" style="204" customWidth="1"/>
    <col min="265" max="265" width="10.42578125" style="204" customWidth="1"/>
    <col min="266" max="266" width="10.7109375" style="204" customWidth="1"/>
    <col min="267" max="267" width="5.7109375" style="204" customWidth="1"/>
    <col min="268" max="268" width="1.7109375" style="204" customWidth="1"/>
    <col min="269" max="269" width="11.7109375" style="204" customWidth="1"/>
    <col min="270" max="270" width="11.28515625" style="204" customWidth="1"/>
    <col min="271" max="271" width="3.42578125" style="204" customWidth="1"/>
    <col min="272" max="272" width="3.28515625" style="204" customWidth="1"/>
    <col min="273" max="273" width="12" style="204" customWidth="1"/>
    <col min="274" max="274" width="3.42578125" style="204" customWidth="1"/>
    <col min="275" max="275" width="4.42578125" style="204" customWidth="1"/>
    <col min="276" max="276" width="4.5703125" style="204" customWidth="1"/>
    <col min="277" max="277" width="6.5703125" style="204" customWidth="1"/>
    <col min="278" max="278" width="6.7109375" style="204" customWidth="1"/>
    <col min="279" max="279" width="10.7109375" style="204" customWidth="1"/>
    <col min="280" max="280" width="18" style="204" customWidth="1"/>
    <col min="281" max="281" width="11.42578125" style="204"/>
    <col min="282" max="282" width="9.7109375" style="204" customWidth="1"/>
    <col min="283" max="283" width="16.7109375" style="204" customWidth="1"/>
    <col min="284" max="289" width="11.42578125" style="204"/>
    <col min="290" max="291" width="0" style="204" hidden="1" customWidth="1"/>
    <col min="292" max="512" width="11.42578125" style="204"/>
    <col min="513" max="513" width="7.42578125" style="204" customWidth="1"/>
    <col min="514" max="514" width="10.7109375" style="204" customWidth="1"/>
    <col min="515" max="515" width="5.7109375" style="204" customWidth="1"/>
    <col min="516" max="516" width="1.7109375" style="204" customWidth="1"/>
    <col min="517" max="517" width="19.42578125" style="204" customWidth="1"/>
    <col min="518" max="518" width="11.7109375" style="204" customWidth="1"/>
    <col min="519" max="519" width="1.7109375" style="204" customWidth="1"/>
    <col min="520" max="520" width="10.28515625" style="204" customWidth="1"/>
    <col min="521" max="521" width="10.42578125" style="204" customWidth="1"/>
    <col min="522" max="522" width="10.7109375" style="204" customWidth="1"/>
    <col min="523" max="523" width="5.7109375" style="204" customWidth="1"/>
    <col min="524" max="524" width="1.7109375" style="204" customWidth="1"/>
    <col min="525" max="525" width="11.7109375" style="204" customWidth="1"/>
    <col min="526" max="526" width="11.28515625" style="204" customWidth="1"/>
    <col min="527" max="527" width="3.42578125" style="204" customWidth="1"/>
    <col min="528" max="528" width="3.28515625" style="204" customWidth="1"/>
    <col min="529" max="529" width="12" style="204" customWidth="1"/>
    <col min="530" max="530" width="3.42578125" style="204" customWidth="1"/>
    <col min="531" max="531" width="4.42578125" style="204" customWidth="1"/>
    <col min="532" max="532" width="4.5703125" style="204" customWidth="1"/>
    <col min="533" max="533" width="6.5703125" style="204" customWidth="1"/>
    <col min="534" max="534" width="6.7109375" style="204" customWidth="1"/>
    <col min="535" max="535" width="10.7109375" style="204" customWidth="1"/>
    <col min="536" max="536" width="18" style="204" customWidth="1"/>
    <col min="537" max="537" width="11.42578125" style="204"/>
    <col min="538" max="538" width="9.7109375" style="204" customWidth="1"/>
    <col min="539" max="539" width="16.7109375" style="204" customWidth="1"/>
    <col min="540" max="545" width="11.42578125" style="204"/>
    <col min="546" max="547" width="0" style="204" hidden="1" customWidth="1"/>
    <col min="548" max="768" width="11.42578125" style="204"/>
    <col min="769" max="769" width="7.42578125" style="204" customWidth="1"/>
    <col min="770" max="770" width="10.7109375" style="204" customWidth="1"/>
    <col min="771" max="771" width="5.7109375" style="204" customWidth="1"/>
    <col min="772" max="772" width="1.7109375" style="204" customWidth="1"/>
    <col min="773" max="773" width="19.42578125" style="204" customWidth="1"/>
    <col min="774" max="774" width="11.7109375" style="204" customWidth="1"/>
    <col min="775" max="775" width="1.7109375" style="204" customWidth="1"/>
    <col min="776" max="776" width="10.28515625" style="204" customWidth="1"/>
    <col min="777" max="777" width="10.42578125" style="204" customWidth="1"/>
    <col min="778" max="778" width="10.7109375" style="204" customWidth="1"/>
    <col min="779" max="779" width="5.7109375" style="204" customWidth="1"/>
    <col min="780" max="780" width="1.7109375" style="204" customWidth="1"/>
    <col min="781" max="781" width="11.7109375" style="204" customWidth="1"/>
    <col min="782" max="782" width="11.28515625" style="204" customWidth="1"/>
    <col min="783" max="783" width="3.42578125" style="204" customWidth="1"/>
    <col min="784" max="784" width="3.28515625" style="204" customWidth="1"/>
    <col min="785" max="785" width="12" style="204" customWidth="1"/>
    <col min="786" max="786" width="3.42578125" style="204" customWidth="1"/>
    <col min="787" max="787" width="4.42578125" style="204" customWidth="1"/>
    <col min="788" max="788" width="4.5703125" style="204" customWidth="1"/>
    <col min="789" max="789" width="6.5703125" style="204" customWidth="1"/>
    <col min="790" max="790" width="6.7109375" style="204" customWidth="1"/>
    <col min="791" max="791" width="10.7109375" style="204" customWidth="1"/>
    <col min="792" max="792" width="18" style="204" customWidth="1"/>
    <col min="793" max="793" width="11.42578125" style="204"/>
    <col min="794" max="794" width="9.7109375" style="204" customWidth="1"/>
    <col min="795" max="795" width="16.7109375" style="204" customWidth="1"/>
    <col min="796" max="801" width="11.42578125" style="204"/>
    <col min="802" max="803" width="0" style="204" hidden="1" customWidth="1"/>
    <col min="804" max="1024" width="11.42578125" style="204"/>
    <col min="1025" max="1025" width="7.42578125" style="204" customWidth="1"/>
    <col min="1026" max="1026" width="10.7109375" style="204" customWidth="1"/>
    <col min="1027" max="1027" width="5.7109375" style="204" customWidth="1"/>
    <col min="1028" max="1028" width="1.7109375" style="204" customWidth="1"/>
    <col min="1029" max="1029" width="19.42578125" style="204" customWidth="1"/>
    <col min="1030" max="1030" width="11.7109375" style="204" customWidth="1"/>
    <col min="1031" max="1031" width="1.7109375" style="204" customWidth="1"/>
    <col min="1032" max="1032" width="10.28515625" style="204" customWidth="1"/>
    <col min="1033" max="1033" width="10.42578125" style="204" customWidth="1"/>
    <col min="1034" max="1034" width="10.7109375" style="204" customWidth="1"/>
    <col min="1035" max="1035" width="5.7109375" style="204" customWidth="1"/>
    <col min="1036" max="1036" width="1.7109375" style="204" customWidth="1"/>
    <col min="1037" max="1037" width="11.7109375" style="204" customWidth="1"/>
    <col min="1038" max="1038" width="11.28515625" style="204" customWidth="1"/>
    <col min="1039" max="1039" width="3.42578125" style="204" customWidth="1"/>
    <col min="1040" max="1040" width="3.28515625" style="204" customWidth="1"/>
    <col min="1041" max="1041" width="12" style="204" customWidth="1"/>
    <col min="1042" max="1042" width="3.42578125" style="204" customWidth="1"/>
    <col min="1043" max="1043" width="4.42578125" style="204" customWidth="1"/>
    <col min="1044" max="1044" width="4.5703125" style="204" customWidth="1"/>
    <col min="1045" max="1045" width="6.5703125" style="204" customWidth="1"/>
    <col min="1046" max="1046" width="6.7109375" style="204" customWidth="1"/>
    <col min="1047" max="1047" width="10.7109375" style="204" customWidth="1"/>
    <col min="1048" max="1048" width="18" style="204" customWidth="1"/>
    <col min="1049" max="1049" width="11.42578125" style="204"/>
    <col min="1050" max="1050" width="9.7109375" style="204" customWidth="1"/>
    <col min="1051" max="1051" width="16.7109375" style="204" customWidth="1"/>
    <col min="1052" max="1057" width="11.42578125" style="204"/>
    <col min="1058" max="1059" width="0" style="204" hidden="1" customWidth="1"/>
    <col min="1060" max="1280" width="11.42578125" style="204"/>
    <col min="1281" max="1281" width="7.42578125" style="204" customWidth="1"/>
    <col min="1282" max="1282" width="10.7109375" style="204" customWidth="1"/>
    <col min="1283" max="1283" width="5.7109375" style="204" customWidth="1"/>
    <col min="1284" max="1284" width="1.7109375" style="204" customWidth="1"/>
    <col min="1285" max="1285" width="19.42578125" style="204" customWidth="1"/>
    <col min="1286" max="1286" width="11.7109375" style="204" customWidth="1"/>
    <col min="1287" max="1287" width="1.7109375" style="204" customWidth="1"/>
    <col min="1288" max="1288" width="10.28515625" style="204" customWidth="1"/>
    <col min="1289" max="1289" width="10.42578125" style="204" customWidth="1"/>
    <col min="1290" max="1290" width="10.7109375" style="204" customWidth="1"/>
    <col min="1291" max="1291" width="5.7109375" style="204" customWidth="1"/>
    <col min="1292" max="1292" width="1.7109375" style="204" customWidth="1"/>
    <col min="1293" max="1293" width="11.7109375" style="204" customWidth="1"/>
    <col min="1294" max="1294" width="11.28515625" style="204" customWidth="1"/>
    <col min="1295" max="1295" width="3.42578125" style="204" customWidth="1"/>
    <col min="1296" max="1296" width="3.28515625" style="204" customWidth="1"/>
    <col min="1297" max="1297" width="12" style="204" customWidth="1"/>
    <col min="1298" max="1298" width="3.42578125" style="204" customWidth="1"/>
    <col min="1299" max="1299" width="4.42578125" style="204" customWidth="1"/>
    <col min="1300" max="1300" width="4.5703125" style="204" customWidth="1"/>
    <col min="1301" max="1301" width="6.5703125" style="204" customWidth="1"/>
    <col min="1302" max="1302" width="6.7109375" style="204" customWidth="1"/>
    <col min="1303" max="1303" width="10.7109375" style="204" customWidth="1"/>
    <col min="1304" max="1304" width="18" style="204" customWidth="1"/>
    <col min="1305" max="1305" width="11.42578125" style="204"/>
    <col min="1306" max="1306" width="9.7109375" style="204" customWidth="1"/>
    <col min="1307" max="1307" width="16.7109375" style="204" customWidth="1"/>
    <col min="1308" max="1313" width="11.42578125" style="204"/>
    <col min="1314" max="1315" width="0" style="204" hidden="1" customWidth="1"/>
    <col min="1316" max="1536" width="11.42578125" style="204"/>
    <col min="1537" max="1537" width="7.42578125" style="204" customWidth="1"/>
    <col min="1538" max="1538" width="10.7109375" style="204" customWidth="1"/>
    <col min="1539" max="1539" width="5.7109375" style="204" customWidth="1"/>
    <col min="1540" max="1540" width="1.7109375" style="204" customWidth="1"/>
    <col min="1541" max="1541" width="19.42578125" style="204" customWidth="1"/>
    <col min="1542" max="1542" width="11.7109375" style="204" customWidth="1"/>
    <col min="1543" max="1543" width="1.7109375" style="204" customWidth="1"/>
    <col min="1544" max="1544" width="10.28515625" style="204" customWidth="1"/>
    <col min="1545" max="1545" width="10.42578125" style="204" customWidth="1"/>
    <col min="1546" max="1546" width="10.7109375" style="204" customWidth="1"/>
    <col min="1547" max="1547" width="5.7109375" style="204" customWidth="1"/>
    <col min="1548" max="1548" width="1.7109375" style="204" customWidth="1"/>
    <col min="1549" max="1549" width="11.7109375" style="204" customWidth="1"/>
    <col min="1550" max="1550" width="11.28515625" style="204" customWidth="1"/>
    <col min="1551" max="1551" width="3.42578125" style="204" customWidth="1"/>
    <col min="1552" max="1552" width="3.28515625" style="204" customWidth="1"/>
    <col min="1553" max="1553" width="12" style="204" customWidth="1"/>
    <col min="1554" max="1554" width="3.42578125" style="204" customWidth="1"/>
    <col min="1555" max="1555" width="4.42578125" style="204" customWidth="1"/>
    <col min="1556" max="1556" width="4.5703125" style="204" customWidth="1"/>
    <col min="1557" max="1557" width="6.5703125" style="204" customWidth="1"/>
    <col min="1558" max="1558" width="6.7109375" style="204" customWidth="1"/>
    <col min="1559" max="1559" width="10.7109375" style="204" customWidth="1"/>
    <col min="1560" max="1560" width="18" style="204" customWidth="1"/>
    <col min="1561" max="1561" width="11.42578125" style="204"/>
    <col min="1562" max="1562" width="9.7109375" style="204" customWidth="1"/>
    <col min="1563" max="1563" width="16.7109375" style="204" customWidth="1"/>
    <col min="1564" max="1569" width="11.42578125" style="204"/>
    <col min="1570" max="1571" width="0" style="204" hidden="1" customWidth="1"/>
    <col min="1572" max="1792" width="11.42578125" style="204"/>
    <col min="1793" max="1793" width="7.42578125" style="204" customWidth="1"/>
    <col min="1794" max="1794" width="10.7109375" style="204" customWidth="1"/>
    <col min="1795" max="1795" width="5.7109375" style="204" customWidth="1"/>
    <col min="1796" max="1796" width="1.7109375" style="204" customWidth="1"/>
    <col min="1797" max="1797" width="19.42578125" style="204" customWidth="1"/>
    <col min="1798" max="1798" width="11.7109375" style="204" customWidth="1"/>
    <col min="1799" max="1799" width="1.7109375" style="204" customWidth="1"/>
    <col min="1800" max="1800" width="10.28515625" style="204" customWidth="1"/>
    <col min="1801" max="1801" width="10.42578125" style="204" customWidth="1"/>
    <col min="1802" max="1802" width="10.7109375" style="204" customWidth="1"/>
    <col min="1803" max="1803" width="5.7109375" style="204" customWidth="1"/>
    <col min="1804" max="1804" width="1.7109375" style="204" customWidth="1"/>
    <col min="1805" max="1805" width="11.7109375" style="204" customWidth="1"/>
    <col min="1806" max="1806" width="11.28515625" style="204" customWidth="1"/>
    <col min="1807" max="1807" width="3.42578125" style="204" customWidth="1"/>
    <col min="1808" max="1808" width="3.28515625" style="204" customWidth="1"/>
    <col min="1809" max="1809" width="12" style="204" customWidth="1"/>
    <col min="1810" max="1810" width="3.42578125" style="204" customWidth="1"/>
    <col min="1811" max="1811" width="4.42578125" style="204" customWidth="1"/>
    <col min="1812" max="1812" width="4.5703125" style="204" customWidth="1"/>
    <col min="1813" max="1813" width="6.5703125" style="204" customWidth="1"/>
    <col min="1814" max="1814" width="6.7109375" style="204" customWidth="1"/>
    <col min="1815" max="1815" width="10.7109375" style="204" customWidth="1"/>
    <col min="1816" max="1816" width="18" style="204" customWidth="1"/>
    <col min="1817" max="1817" width="11.42578125" style="204"/>
    <col min="1818" max="1818" width="9.7109375" style="204" customWidth="1"/>
    <col min="1819" max="1819" width="16.7109375" style="204" customWidth="1"/>
    <col min="1820" max="1825" width="11.42578125" style="204"/>
    <col min="1826" max="1827" width="0" style="204" hidden="1" customWidth="1"/>
    <col min="1828" max="2048" width="11.42578125" style="204"/>
    <col min="2049" max="2049" width="7.42578125" style="204" customWidth="1"/>
    <col min="2050" max="2050" width="10.7109375" style="204" customWidth="1"/>
    <col min="2051" max="2051" width="5.7109375" style="204" customWidth="1"/>
    <col min="2052" max="2052" width="1.7109375" style="204" customWidth="1"/>
    <col min="2053" max="2053" width="19.42578125" style="204" customWidth="1"/>
    <col min="2054" max="2054" width="11.7109375" style="204" customWidth="1"/>
    <col min="2055" max="2055" width="1.7109375" style="204" customWidth="1"/>
    <col min="2056" max="2056" width="10.28515625" style="204" customWidth="1"/>
    <col min="2057" max="2057" width="10.42578125" style="204" customWidth="1"/>
    <col min="2058" max="2058" width="10.7109375" style="204" customWidth="1"/>
    <col min="2059" max="2059" width="5.7109375" style="204" customWidth="1"/>
    <col min="2060" max="2060" width="1.7109375" style="204" customWidth="1"/>
    <col min="2061" max="2061" width="11.7109375" style="204" customWidth="1"/>
    <col min="2062" max="2062" width="11.28515625" style="204" customWidth="1"/>
    <col min="2063" max="2063" width="3.42578125" style="204" customWidth="1"/>
    <col min="2064" max="2064" width="3.28515625" style="204" customWidth="1"/>
    <col min="2065" max="2065" width="12" style="204" customWidth="1"/>
    <col min="2066" max="2066" width="3.42578125" style="204" customWidth="1"/>
    <col min="2067" max="2067" width="4.42578125" style="204" customWidth="1"/>
    <col min="2068" max="2068" width="4.5703125" style="204" customWidth="1"/>
    <col min="2069" max="2069" width="6.5703125" style="204" customWidth="1"/>
    <col min="2070" max="2070" width="6.7109375" style="204" customWidth="1"/>
    <col min="2071" max="2071" width="10.7109375" style="204" customWidth="1"/>
    <col min="2072" max="2072" width="18" style="204" customWidth="1"/>
    <col min="2073" max="2073" width="11.42578125" style="204"/>
    <col min="2074" max="2074" width="9.7109375" style="204" customWidth="1"/>
    <col min="2075" max="2075" width="16.7109375" style="204" customWidth="1"/>
    <col min="2076" max="2081" width="11.42578125" style="204"/>
    <col min="2082" max="2083" width="0" style="204" hidden="1" customWidth="1"/>
    <col min="2084" max="2304" width="11.42578125" style="204"/>
    <col min="2305" max="2305" width="7.42578125" style="204" customWidth="1"/>
    <col min="2306" max="2306" width="10.7109375" style="204" customWidth="1"/>
    <col min="2307" max="2307" width="5.7109375" style="204" customWidth="1"/>
    <col min="2308" max="2308" width="1.7109375" style="204" customWidth="1"/>
    <col min="2309" max="2309" width="19.42578125" style="204" customWidth="1"/>
    <col min="2310" max="2310" width="11.7109375" style="204" customWidth="1"/>
    <col min="2311" max="2311" width="1.7109375" style="204" customWidth="1"/>
    <col min="2312" max="2312" width="10.28515625" style="204" customWidth="1"/>
    <col min="2313" max="2313" width="10.42578125" style="204" customWidth="1"/>
    <col min="2314" max="2314" width="10.7109375" style="204" customWidth="1"/>
    <col min="2315" max="2315" width="5.7109375" style="204" customWidth="1"/>
    <col min="2316" max="2316" width="1.7109375" style="204" customWidth="1"/>
    <col min="2317" max="2317" width="11.7109375" style="204" customWidth="1"/>
    <col min="2318" max="2318" width="11.28515625" style="204" customWidth="1"/>
    <col min="2319" max="2319" width="3.42578125" style="204" customWidth="1"/>
    <col min="2320" max="2320" width="3.28515625" style="204" customWidth="1"/>
    <col min="2321" max="2321" width="12" style="204" customWidth="1"/>
    <col min="2322" max="2322" width="3.42578125" style="204" customWidth="1"/>
    <col min="2323" max="2323" width="4.42578125" style="204" customWidth="1"/>
    <col min="2324" max="2324" width="4.5703125" style="204" customWidth="1"/>
    <col min="2325" max="2325" width="6.5703125" style="204" customWidth="1"/>
    <col min="2326" max="2326" width="6.7109375" style="204" customWidth="1"/>
    <col min="2327" max="2327" width="10.7109375" style="204" customWidth="1"/>
    <col min="2328" max="2328" width="18" style="204" customWidth="1"/>
    <col min="2329" max="2329" width="11.42578125" style="204"/>
    <col min="2330" max="2330" width="9.7109375" style="204" customWidth="1"/>
    <col min="2331" max="2331" width="16.7109375" style="204" customWidth="1"/>
    <col min="2332" max="2337" width="11.42578125" style="204"/>
    <col min="2338" max="2339" width="0" style="204" hidden="1" customWidth="1"/>
    <col min="2340" max="2560" width="11.42578125" style="204"/>
    <col min="2561" max="2561" width="7.42578125" style="204" customWidth="1"/>
    <col min="2562" max="2562" width="10.7109375" style="204" customWidth="1"/>
    <col min="2563" max="2563" width="5.7109375" style="204" customWidth="1"/>
    <col min="2564" max="2564" width="1.7109375" style="204" customWidth="1"/>
    <col min="2565" max="2565" width="19.42578125" style="204" customWidth="1"/>
    <col min="2566" max="2566" width="11.7109375" style="204" customWidth="1"/>
    <col min="2567" max="2567" width="1.7109375" style="204" customWidth="1"/>
    <col min="2568" max="2568" width="10.28515625" style="204" customWidth="1"/>
    <col min="2569" max="2569" width="10.42578125" style="204" customWidth="1"/>
    <col min="2570" max="2570" width="10.7109375" style="204" customWidth="1"/>
    <col min="2571" max="2571" width="5.7109375" style="204" customWidth="1"/>
    <col min="2572" max="2572" width="1.7109375" style="204" customWidth="1"/>
    <col min="2573" max="2573" width="11.7109375" style="204" customWidth="1"/>
    <col min="2574" max="2574" width="11.28515625" style="204" customWidth="1"/>
    <col min="2575" max="2575" width="3.42578125" style="204" customWidth="1"/>
    <col min="2576" max="2576" width="3.28515625" style="204" customWidth="1"/>
    <col min="2577" max="2577" width="12" style="204" customWidth="1"/>
    <col min="2578" max="2578" width="3.42578125" style="204" customWidth="1"/>
    <col min="2579" max="2579" width="4.42578125" style="204" customWidth="1"/>
    <col min="2580" max="2580" width="4.5703125" style="204" customWidth="1"/>
    <col min="2581" max="2581" width="6.5703125" style="204" customWidth="1"/>
    <col min="2582" max="2582" width="6.7109375" style="204" customWidth="1"/>
    <col min="2583" max="2583" width="10.7109375" style="204" customWidth="1"/>
    <col min="2584" max="2584" width="18" style="204" customWidth="1"/>
    <col min="2585" max="2585" width="11.42578125" style="204"/>
    <col min="2586" max="2586" width="9.7109375" style="204" customWidth="1"/>
    <col min="2587" max="2587" width="16.7109375" style="204" customWidth="1"/>
    <col min="2588" max="2593" width="11.42578125" style="204"/>
    <col min="2594" max="2595" width="0" style="204" hidden="1" customWidth="1"/>
    <col min="2596" max="2816" width="11.42578125" style="204"/>
    <col min="2817" max="2817" width="7.42578125" style="204" customWidth="1"/>
    <col min="2818" max="2818" width="10.7109375" style="204" customWidth="1"/>
    <col min="2819" max="2819" width="5.7109375" style="204" customWidth="1"/>
    <col min="2820" max="2820" width="1.7109375" style="204" customWidth="1"/>
    <col min="2821" max="2821" width="19.42578125" style="204" customWidth="1"/>
    <col min="2822" max="2822" width="11.7109375" style="204" customWidth="1"/>
    <col min="2823" max="2823" width="1.7109375" style="204" customWidth="1"/>
    <col min="2824" max="2824" width="10.28515625" style="204" customWidth="1"/>
    <col min="2825" max="2825" width="10.42578125" style="204" customWidth="1"/>
    <col min="2826" max="2826" width="10.7109375" style="204" customWidth="1"/>
    <col min="2827" max="2827" width="5.7109375" style="204" customWidth="1"/>
    <col min="2828" max="2828" width="1.7109375" style="204" customWidth="1"/>
    <col min="2829" max="2829" width="11.7109375" style="204" customWidth="1"/>
    <col min="2830" max="2830" width="11.28515625" style="204" customWidth="1"/>
    <col min="2831" max="2831" width="3.42578125" style="204" customWidth="1"/>
    <col min="2832" max="2832" width="3.28515625" style="204" customWidth="1"/>
    <col min="2833" max="2833" width="12" style="204" customWidth="1"/>
    <col min="2834" max="2834" width="3.42578125" style="204" customWidth="1"/>
    <col min="2835" max="2835" width="4.42578125" style="204" customWidth="1"/>
    <col min="2836" max="2836" width="4.5703125" style="204" customWidth="1"/>
    <col min="2837" max="2837" width="6.5703125" style="204" customWidth="1"/>
    <col min="2838" max="2838" width="6.7109375" style="204" customWidth="1"/>
    <col min="2839" max="2839" width="10.7109375" style="204" customWidth="1"/>
    <col min="2840" max="2840" width="18" style="204" customWidth="1"/>
    <col min="2841" max="2841" width="11.42578125" style="204"/>
    <col min="2842" max="2842" width="9.7109375" style="204" customWidth="1"/>
    <col min="2843" max="2843" width="16.7109375" style="204" customWidth="1"/>
    <col min="2844" max="2849" width="11.42578125" style="204"/>
    <col min="2850" max="2851" width="0" style="204" hidden="1" customWidth="1"/>
    <col min="2852" max="3072" width="11.42578125" style="204"/>
    <col min="3073" max="3073" width="7.42578125" style="204" customWidth="1"/>
    <col min="3074" max="3074" width="10.7109375" style="204" customWidth="1"/>
    <col min="3075" max="3075" width="5.7109375" style="204" customWidth="1"/>
    <col min="3076" max="3076" width="1.7109375" style="204" customWidth="1"/>
    <col min="3077" max="3077" width="19.42578125" style="204" customWidth="1"/>
    <col min="3078" max="3078" width="11.7109375" style="204" customWidth="1"/>
    <col min="3079" max="3079" width="1.7109375" style="204" customWidth="1"/>
    <col min="3080" max="3080" width="10.28515625" style="204" customWidth="1"/>
    <col min="3081" max="3081" width="10.42578125" style="204" customWidth="1"/>
    <col min="3082" max="3082" width="10.7109375" style="204" customWidth="1"/>
    <col min="3083" max="3083" width="5.7109375" style="204" customWidth="1"/>
    <col min="3084" max="3084" width="1.7109375" style="204" customWidth="1"/>
    <col min="3085" max="3085" width="11.7109375" style="204" customWidth="1"/>
    <col min="3086" max="3086" width="11.28515625" style="204" customWidth="1"/>
    <col min="3087" max="3087" width="3.42578125" style="204" customWidth="1"/>
    <col min="3088" max="3088" width="3.28515625" style="204" customWidth="1"/>
    <col min="3089" max="3089" width="12" style="204" customWidth="1"/>
    <col min="3090" max="3090" width="3.42578125" style="204" customWidth="1"/>
    <col min="3091" max="3091" width="4.42578125" style="204" customWidth="1"/>
    <col min="3092" max="3092" width="4.5703125" style="204" customWidth="1"/>
    <col min="3093" max="3093" width="6.5703125" style="204" customWidth="1"/>
    <col min="3094" max="3094" width="6.7109375" style="204" customWidth="1"/>
    <col min="3095" max="3095" width="10.7109375" style="204" customWidth="1"/>
    <col min="3096" max="3096" width="18" style="204" customWidth="1"/>
    <col min="3097" max="3097" width="11.42578125" style="204"/>
    <col min="3098" max="3098" width="9.7109375" style="204" customWidth="1"/>
    <col min="3099" max="3099" width="16.7109375" style="204" customWidth="1"/>
    <col min="3100" max="3105" width="11.42578125" style="204"/>
    <col min="3106" max="3107" width="0" style="204" hidden="1" customWidth="1"/>
    <col min="3108" max="3328" width="11.42578125" style="204"/>
    <col min="3329" max="3329" width="7.42578125" style="204" customWidth="1"/>
    <col min="3330" max="3330" width="10.7109375" style="204" customWidth="1"/>
    <col min="3331" max="3331" width="5.7109375" style="204" customWidth="1"/>
    <col min="3332" max="3332" width="1.7109375" style="204" customWidth="1"/>
    <col min="3333" max="3333" width="19.42578125" style="204" customWidth="1"/>
    <col min="3334" max="3334" width="11.7109375" style="204" customWidth="1"/>
    <col min="3335" max="3335" width="1.7109375" style="204" customWidth="1"/>
    <col min="3336" max="3336" width="10.28515625" style="204" customWidth="1"/>
    <col min="3337" max="3337" width="10.42578125" style="204" customWidth="1"/>
    <col min="3338" max="3338" width="10.7109375" style="204" customWidth="1"/>
    <col min="3339" max="3339" width="5.7109375" style="204" customWidth="1"/>
    <col min="3340" max="3340" width="1.7109375" style="204" customWidth="1"/>
    <col min="3341" max="3341" width="11.7109375" style="204" customWidth="1"/>
    <col min="3342" max="3342" width="11.28515625" style="204" customWidth="1"/>
    <col min="3343" max="3343" width="3.42578125" style="204" customWidth="1"/>
    <col min="3344" max="3344" width="3.28515625" style="204" customWidth="1"/>
    <col min="3345" max="3345" width="12" style="204" customWidth="1"/>
    <col min="3346" max="3346" width="3.42578125" style="204" customWidth="1"/>
    <col min="3347" max="3347" width="4.42578125" style="204" customWidth="1"/>
    <col min="3348" max="3348" width="4.5703125" style="204" customWidth="1"/>
    <col min="3349" max="3349" width="6.5703125" style="204" customWidth="1"/>
    <col min="3350" max="3350" width="6.7109375" style="204" customWidth="1"/>
    <col min="3351" max="3351" width="10.7109375" style="204" customWidth="1"/>
    <col min="3352" max="3352" width="18" style="204" customWidth="1"/>
    <col min="3353" max="3353" width="11.42578125" style="204"/>
    <col min="3354" max="3354" width="9.7109375" style="204" customWidth="1"/>
    <col min="3355" max="3355" width="16.7109375" style="204" customWidth="1"/>
    <col min="3356" max="3361" width="11.42578125" style="204"/>
    <col min="3362" max="3363" width="0" style="204" hidden="1" customWidth="1"/>
    <col min="3364" max="3584" width="11.42578125" style="204"/>
    <col min="3585" max="3585" width="7.42578125" style="204" customWidth="1"/>
    <col min="3586" max="3586" width="10.7109375" style="204" customWidth="1"/>
    <col min="3587" max="3587" width="5.7109375" style="204" customWidth="1"/>
    <col min="3588" max="3588" width="1.7109375" style="204" customWidth="1"/>
    <col min="3589" max="3589" width="19.42578125" style="204" customWidth="1"/>
    <col min="3590" max="3590" width="11.7109375" style="204" customWidth="1"/>
    <col min="3591" max="3591" width="1.7109375" style="204" customWidth="1"/>
    <col min="3592" max="3592" width="10.28515625" style="204" customWidth="1"/>
    <col min="3593" max="3593" width="10.42578125" style="204" customWidth="1"/>
    <col min="3594" max="3594" width="10.7109375" style="204" customWidth="1"/>
    <col min="3595" max="3595" width="5.7109375" style="204" customWidth="1"/>
    <col min="3596" max="3596" width="1.7109375" style="204" customWidth="1"/>
    <col min="3597" max="3597" width="11.7109375" style="204" customWidth="1"/>
    <col min="3598" max="3598" width="11.28515625" style="204" customWidth="1"/>
    <col min="3599" max="3599" width="3.42578125" style="204" customWidth="1"/>
    <col min="3600" max="3600" width="3.28515625" style="204" customWidth="1"/>
    <col min="3601" max="3601" width="12" style="204" customWidth="1"/>
    <col min="3602" max="3602" width="3.42578125" style="204" customWidth="1"/>
    <col min="3603" max="3603" width="4.42578125" style="204" customWidth="1"/>
    <col min="3604" max="3604" width="4.5703125" style="204" customWidth="1"/>
    <col min="3605" max="3605" width="6.5703125" style="204" customWidth="1"/>
    <col min="3606" max="3606" width="6.7109375" style="204" customWidth="1"/>
    <col min="3607" max="3607" width="10.7109375" style="204" customWidth="1"/>
    <col min="3608" max="3608" width="18" style="204" customWidth="1"/>
    <col min="3609" max="3609" width="11.42578125" style="204"/>
    <col min="3610" max="3610" width="9.7109375" style="204" customWidth="1"/>
    <col min="3611" max="3611" width="16.7109375" style="204" customWidth="1"/>
    <col min="3612" max="3617" width="11.42578125" style="204"/>
    <col min="3618" max="3619" width="0" style="204" hidden="1" customWidth="1"/>
    <col min="3620" max="3840" width="11.42578125" style="204"/>
    <col min="3841" max="3841" width="7.42578125" style="204" customWidth="1"/>
    <col min="3842" max="3842" width="10.7109375" style="204" customWidth="1"/>
    <col min="3843" max="3843" width="5.7109375" style="204" customWidth="1"/>
    <col min="3844" max="3844" width="1.7109375" style="204" customWidth="1"/>
    <col min="3845" max="3845" width="19.42578125" style="204" customWidth="1"/>
    <col min="3846" max="3846" width="11.7109375" style="204" customWidth="1"/>
    <col min="3847" max="3847" width="1.7109375" style="204" customWidth="1"/>
    <col min="3848" max="3848" width="10.28515625" style="204" customWidth="1"/>
    <col min="3849" max="3849" width="10.42578125" style="204" customWidth="1"/>
    <col min="3850" max="3850" width="10.7109375" style="204" customWidth="1"/>
    <col min="3851" max="3851" width="5.7109375" style="204" customWidth="1"/>
    <col min="3852" max="3852" width="1.7109375" style="204" customWidth="1"/>
    <col min="3853" max="3853" width="11.7109375" style="204" customWidth="1"/>
    <col min="3854" max="3854" width="11.28515625" style="204" customWidth="1"/>
    <col min="3855" max="3855" width="3.42578125" style="204" customWidth="1"/>
    <col min="3856" max="3856" width="3.28515625" style="204" customWidth="1"/>
    <col min="3857" max="3857" width="12" style="204" customWidth="1"/>
    <col min="3858" max="3858" width="3.42578125" style="204" customWidth="1"/>
    <col min="3859" max="3859" width="4.42578125" style="204" customWidth="1"/>
    <col min="3860" max="3860" width="4.5703125" style="204" customWidth="1"/>
    <col min="3861" max="3861" width="6.5703125" style="204" customWidth="1"/>
    <col min="3862" max="3862" width="6.7109375" style="204" customWidth="1"/>
    <col min="3863" max="3863" width="10.7109375" style="204" customWidth="1"/>
    <col min="3864" max="3864" width="18" style="204" customWidth="1"/>
    <col min="3865" max="3865" width="11.42578125" style="204"/>
    <col min="3866" max="3866" width="9.7109375" style="204" customWidth="1"/>
    <col min="3867" max="3867" width="16.7109375" style="204" customWidth="1"/>
    <col min="3868" max="3873" width="11.42578125" style="204"/>
    <col min="3874" max="3875" width="0" style="204" hidden="1" customWidth="1"/>
    <col min="3876" max="4096" width="11.42578125" style="204"/>
    <col min="4097" max="4097" width="7.42578125" style="204" customWidth="1"/>
    <col min="4098" max="4098" width="10.7109375" style="204" customWidth="1"/>
    <col min="4099" max="4099" width="5.7109375" style="204" customWidth="1"/>
    <col min="4100" max="4100" width="1.7109375" style="204" customWidth="1"/>
    <col min="4101" max="4101" width="19.42578125" style="204" customWidth="1"/>
    <col min="4102" max="4102" width="11.7109375" style="204" customWidth="1"/>
    <col min="4103" max="4103" width="1.7109375" style="204" customWidth="1"/>
    <col min="4104" max="4104" width="10.28515625" style="204" customWidth="1"/>
    <col min="4105" max="4105" width="10.42578125" style="204" customWidth="1"/>
    <col min="4106" max="4106" width="10.7109375" style="204" customWidth="1"/>
    <col min="4107" max="4107" width="5.7109375" style="204" customWidth="1"/>
    <col min="4108" max="4108" width="1.7109375" style="204" customWidth="1"/>
    <col min="4109" max="4109" width="11.7109375" style="204" customWidth="1"/>
    <col min="4110" max="4110" width="11.28515625" style="204" customWidth="1"/>
    <col min="4111" max="4111" width="3.42578125" style="204" customWidth="1"/>
    <col min="4112" max="4112" width="3.28515625" style="204" customWidth="1"/>
    <col min="4113" max="4113" width="12" style="204" customWidth="1"/>
    <col min="4114" max="4114" width="3.42578125" style="204" customWidth="1"/>
    <col min="4115" max="4115" width="4.42578125" style="204" customWidth="1"/>
    <col min="4116" max="4116" width="4.5703125" style="204" customWidth="1"/>
    <col min="4117" max="4117" width="6.5703125" style="204" customWidth="1"/>
    <col min="4118" max="4118" width="6.7109375" style="204" customWidth="1"/>
    <col min="4119" max="4119" width="10.7109375" style="204" customWidth="1"/>
    <col min="4120" max="4120" width="18" style="204" customWidth="1"/>
    <col min="4121" max="4121" width="11.42578125" style="204"/>
    <col min="4122" max="4122" width="9.7109375" style="204" customWidth="1"/>
    <col min="4123" max="4123" width="16.7109375" style="204" customWidth="1"/>
    <col min="4124" max="4129" width="11.42578125" style="204"/>
    <col min="4130" max="4131" width="0" style="204" hidden="1" customWidth="1"/>
    <col min="4132" max="4352" width="11.42578125" style="204"/>
    <col min="4353" max="4353" width="7.42578125" style="204" customWidth="1"/>
    <col min="4354" max="4354" width="10.7109375" style="204" customWidth="1"/>
    <col min="4355" max="4355" width="5.7109375" style="204" customWidth="1"/>
    <col min="4356" max="4356" width="1.7109375" style="204" customWidth="1"/>
    <col min="4357" max="4357" width="19.42578125" style="204" customWidth="1"/>
    <col min="4358" max="4358" width="11.7109375" style="204" customWidth="1"/>
    <col min="4359" max="4359" width="1.7109375" style="204" customWidth="1"/>
    <col min="4360" max="4360" width="10.28515625" style="204" customWidth="1"/>
    <col min="4361" max="4361" width="10.42578125" style="204" customWidth="1"/>
    <col min="4362" max="4362" width="10.7109375" style="204" customWidth="1"/>
    <col min="4363" max="4363" width="5.7109375" style="204" customWidth="1"/>
    <col min="4364" max="4364" width="1.7109375" style="204" customWidth="1"/>
    <col min="4365" max="4365" width="11.7109375" style="204" customWidth="1"/>
    <col min="4366" max="4366" width="11.28515625" style="204" customWidth="1"/>
    <col min="4367" max="4367" width="3.42578125" style="204" customWidth="1"/>
    <col min="4368" max="4368" width="3.28515625" style="204" customWidth="1"/>
    <col min="4369" max="4369" width="12" style="204" customWidth="1"/>
    <col min="4370" max="4370" width="3.42578125" style="204" customWidth="1"/>
    <col min="4371" max="4371" width="4.42578125" style="204" customWidth="1"/>
    <col min="4372" max="4372" width="4.5703125" style="204" customWidth="1"/>
    <col min="4373" max="4373" width="6.5703125" style="204" customWidth="1"/>
    <col min="4374" max="4374" width="6.7109375" style="204" customWidth="1"/>
    <col min="4375" max="4375" width="10.7109375" style="204" customWidth="1"/>
    <col min="4376" max="4376" width="18" style="204" customWidth="1"/>
    <col min="4377" max="4377" width="11.42578125" style="204"/>
    <col min="4378" max="4378" width="9.7109375" style="204" customWidth="1"/>
    <col min="4379" max="4379" width="16.7109375" style="204" customWidth="1"/>
    <col min="4380" max="4385" width="11.42578125" style="204"/>
    <col min="4386" max="4387" width="0" style="204" hidden="1" customWidth="1"/>
    <col min="4388" max="4608" width="11.42578125" style="204"/>
    <col min="4609" max="4609" width="7.42578125" style="204" customWidth="1"/>
    <col min="4610" max="4610" width="10.7109375" style="204" customWidth="1"/>
    <col min="4611" max="4611" width="5.7109375" style="204" customWidth="1"/>
    <col min="4612" max="4612" width="1.7109375" style="204" customWidth="1"/>
    <col min="4613" max="4613" width="19.42578125" style="204" customWidth="1"/>
    <col min="4614" max="4614" width="11.7109375" style="204" customWidth="1"/>
    <col min="4615" max="4615" width="1.7109375" style="204" customWidth="1"/>
    <col min="4616" max="4616" width="10.28515625" style="204" customWidth="1"/>
    <col min="4617" max="4617" width="10.42578125" style="204" customWidth="1"/>
    <col min="4618" max="4618" width="10.7109375" style="204" customWidth="1"/>
    <col min="4619" max="4619" width="5.7109375" style="204" customWidth="1"/>
    <col min="4620" max="4620" width="1.7109375" style="204" customWidth="1"/>
    <col min="4621" max="4621" width="11.7109375" style="204" customWidth="1"/>
    <col min="4622" max="4622" width="11.28515625" style="204" customWidth="1"/>
    <col min="4623" max="4623" width="3.42578125" style="204" customWidth="1"/>
    <col min="4624" max="4624" width="3.28515625" style="204" customWidth="1"/>
    <col min="4625" max="4625" width="12" style="204" customWidth="1"/>
    <col min="4626" max="4626" width="3.42578125" style="204" customWidth="1"/>
    <col min="4627" max="4627" width="4.42578125" style="204" customWidth="1"/>
    <col min="4628" max="4628" width="4.5703125" style="204" customWidth="1"/>
    <col min="4629" max="4629" width="6.5703125" style="204" customWidth="1"/>
    <col min="4630" max="4630" width="6.7109375" style="204" customWidth="1"/>
    <col min="4631" max="4631" width="10.7109375" style="204" customWidth="1"/>
    <col min="4632" max="4632" width="18" style="204" customWidth="1"/>
    <col min="4633" max="4633" width="11.42578125" style="204"/>
    <col min="4634" max="4634" width="9.7109375" style="204" customWidth="1"/>
    <col min="4635" max="4635" width="16.7109375" style="204" customWidth="1"/>
    <col min="4636" max="4641" width="11.42578125" style="204"/>
    <col min="4642" max="4643" width="0" style="204" hidden="1" customWidth="1"/>
    <col min="4644" max="4864" width="11.42578125" style="204"/>
    <col min="4865" max="4865" width="7.42578125" style="204" customWidth="1"/>
    <col min="4866" max="4866" width="10.7109375" style="204" customWidth="1"/>
    <col min="4867" max="4867" width="5.7109375" style="204" customWidth="1"/>
    <col min="4868" max="4868" width="1.7109375" style="204" customWidth="1"/>
    <col min="4869" max="4869" width="19.42578125" style="204" customWidth="1"/>
    <col min="4870" max="4870" width="11.7109375" style="204" customWidth="1"/>
    <col min="4871" max="4871" width="1.7109375" style="204" customWidth="1"/>
    <col min="4872" max="4872" width="10.28515625" style="204" customWidth="1"/>
    <col min="4873" max="4873" width="10.42578125" style="204" customWidth="1"/>
    <col min="4874" max="4874" width="10.7109375" style="204" customWidth="1"/>
    <col min="4875" max="4875" width="5.7109375" style="204" customWidth="1"/>
    <col min="4876" max="4876" width="1.7109375" style="204" customWidth="1"/>
    <col min="4877" max="4877" width="11.7109375" style="204" customWidth="1"/>
    <col min="4878" max="4878" width="11.28515625" style="204" customWidth="1"/>
    <col min="4879" max="4879" width="3.42578125" style="204" customWidth="1"/>
    <col min="4880" max="4880" width="3.28515625" style="204" customWidth="1"/>
    <col min="4881" max="4881" width="12" style="204" customWidth="1"/>
    <col min="4882" max="4882" width="3.42578125" style="204" customWidth="1"/>
    <col min="4883" max="4883" width="4.42578125" style="204" customWidth="1"/>
    <col min="4884" max="4884" width="4.5703125" style="204" customWidth="1"/>
    <col min="4885" max="4885" width="6.5703125" style="204" customWidth="1"/>
    <col min="4886" max="4886" width="6.7109375" style="204" customWidth="1"/>
    <col min="4887" max="4887" width="10.7109375" style="204" customWidth="1"/>
    <col min="4888" max="4888" width="18" style="204" customWidth="1"/>
    <col min="4889" max="4889" width="11.42578125" style="204"/>
    <col min="4890" max="4890" width="9.7109375" style="204" customWidth="1"/>
    <col min="4891" max="4891" width="16.7109375" style="204" customWidth="1"/>
    <col min="4892" max="4897" width="11.42578125" style="204"/>
    <col min="4898" max="4899" width="0" style="204" hidden="1" customWidth="1"/>
    <col min="4900" max="5120" width="11.42578125" style="204"/>
    <col min="5121" max="5121" width="7.42578125" style="204" customWidth="1"/>
    <col min="5122" max="5122" width="10.7109375" style="204" customWidth="1"/>
    <col min="5123" max="5123" width="5.7109375" style="204" customWidth="1"/>
    <col min="5124" max="5124" width="1.7109375" style="204" customWidth="1"/>
    <col min="5125" max="5125" width="19.42578125" style="204" customWidth="1"/>
    <col min="5126" max="5126" width="11.7109375" style="204" customWidth="1"/>
    <col min="5127" max="5127" width="1.7109375" style="204" customWidth="1"/>
    <col min="5128" max="5128" width="10.28515625" style="204" customWidth="1"/>
    <col min="5129" max="5129" width="10.42578125" style="204" customWidth="1"/>
    <col min="5130" max="5130" width="10.7109375" style="204" customWidth="1"/>
    <col min="5131" max="5131" width="5.7109375" style="204" customWidth="1"/>
    <col min="5132" max="5132" width="1.7109375" style="204" customWidth="1"/>
    <col min="5133" max="5133" width="11.7109375" style="204" customWidth="1"/>
    <col min="5134" max="5134" width="11.28515625" style="204" customWidth="1"/>
    <col min="5135" max="5135" width="3.42578125" style="204" customWidth="1"/>
    <col min="5136" max="5136" width="3.28515625" style="204" customWidth="1"/>
    <col min="5137" max="5137" width="12" style="204" customWidth="1"/>
    <col min="5138" max="5138" width="3.42578125" style="204" customWidth="1"/>
    <col min="5139" max="5139" width="4.42578125" style="204" customWidth="1"/>
    <col min="5140" max="5140" width="4.5703125" style="204" customWidth="1"/>
    <col min="5141" max="5141" width="6.5703125" style="204" customWidth="1"/>
    <col min="5142" max="5142" width="6.7109375" style="204" customWidth="1"/>
    <col min="5143" max="5143" width="10.7109375" style="204" customWidth="1"/>
    <col min="5144" max="5144" width="18" style="204" customWidth="1"/>
    <col min="5145" max="5145" width="11.42578125" style="204"/>
    <col min="5146" max="5146" width="9.7109375" style="204" customWidth="1"/>
    <col min="5147" max="5147" width="16.7109375" style="204" customWidth="1"/>
    <col min="5148" max="5153" width="11.42578125" style="204"/>
    <col min="5154" max="5155" width="0" style="204" hidden="1" customWidth="1"/>
    <col min="5156" max="5376" width="11.42578125" style="204"/>
    <col min="5377" max="5377" width="7.42578125" style="204" customWidth="1"/>
    <col min="5378" max="5378" width="10.7109375" style="204" customWidth="1"/>
    <col min="5379" max="5379" width="5.7109375" style="204" customWidth="1"/>
    <col min="5380" max="5380" width="1.7109375" style="204" customWidth="1"/>
    <col min="5381" max="5381" width="19.42578125" style="204" customWidth="1"/>
    <col min="5382" max="5382" width="11.7109375" style="204" customWidth="1"/>
    <col min="5383" max="5383" width="1.7109375" style="204" customWidth="1"/>
    <col min="5384" max="5384" width="10.28515625" style="204" customWidth="1"/>
    <col min="5385" max="5385" width="10.42578125" style="204" customWidth="1"/>
    <col min="5386" max="5386" width="10.7109375" style="204" customWidth="1"/>
    <col min="5387" max="5387" width="5.7109375" style="204" customWidth="1"/>
    <col min="5388" max="5388" width="1.7109375" style="204" customWidth="1"/>
    <col min="5389" max="5389" width="11.7109375" style="204" customWidth="1"/>
    <col min="5390" max="5390" width="11.28515625" style="204" customWidth="1"/>
    <col min="5391" max="5391" width="3.42578125" style="204" customWidth="1"/>
    <col min="5392" max="5392" width="3.28515625" style="204" customWidth="1"/>
    <col min="5393" max="5393" width="12" style="204" customWidth="1"/>
    <col min="5394" max="5394" width="3.42578125" style="204" customWidth="1"/>
    <col min="5395" max="5395" width="4.42578125" style="204" customWidth="1"/>
    <col min="5396" max="5396" width="4.5703125" style="204" customWidth="1"/>
    <col min="5397" max="5397" width="6.5703125" style="204" customWidth="1"/>
    <col min="5398" max="5398" width="6.7109375" style="204" customWidth="1"/>
    <col min="5399" max="5399" width="10.7109375" style="204" customWidth="1"/>
    <col min="5400" max="5400" width="18" style="204" customWidth="1"/>
    <col min="5401" max="5401" width="11.42578125" style="204"/>
    <col min="5402" max="5402" width="9.7109375" style="204" customWidth="1"/>
    <col min="5403" max="5403" width="16.7109375" style="204" customWidth="1"/>
    <col min="5404" max="5409" width="11.42578125" style="204"/>
    <col min="5410" max="5411" width="0" style="204" hidden="1" customWidth="1"/>
    <col min="5412" max="5632" width="11.42578125" style="204"/>
    <col min="5633" max="5633" width="7.42578125" style="204" customWidth="1"/>
    <col min="5634" max="5634" width="10.7109375" style="204" customWidth="1"/>
    <col min="5635" max="5635" width="5.7109375" style="204" customWidth="1"/>
    <col min="5636" max="5636" width="1.7109375" style="204" customWidth="1"/>
    <col min="5637" max="5637" width="19.42578125" style="204" customWidth="1"/>
    <col min="5638" max="5638" width="11.7109375" style="204" customWidth="1"/>
    <col min="5639" max="5639" width="1.7109375" style="204" customWidth="1"/>
    <col min="5640" max="5640" width="10.28515625" style="204" customWidth="1"/>
    <col min="5641" max="5641" width="10.42578125" style="204" customWidth="1"/>
    <col min="5642" max="5642" width="10.7109375" style="204" customWidth="1"/>
    <col min="5643" max="5643" width="5.7109375" style="204" customWidth="1"/>
    <col min="5644" max="5644" width="1.7109375" style="204" customWidth="1"/>
    <col min="5645" max="5645" width="11.7109375" style="204" customWidth="1"/>
    <col min="5646" max="5646" width="11.28515625" style="204" customWidth="1"/>
    <col min="5647" max="5647" width="3.42578125" style="204" customWidth="1"/>
    <col min="5648" max="5648" width="3.28515625" style="204" customWidth="1"/>
    <col min="5649" max="5649" width="12" style="204" customWidth="1"/>
    <col min="5650" max="5650" width="3.42578125" style="204" customWidth="1"/>
    <col min="5651" max="5651" width="4.42578125" style="204" customWidth="1"/>
    <col min="5652" max="5652" width="4.5703125" style="204" customWidth="1"/>
    <col min="5653" max="5653" width="6.5703125" style="204" customWidth="1"/>
    <col min="5654" max="5654" width="6.7109375" style="204" customWidth="1"/>
    <col min="5655" max="5655" width="10.7109375" style="204" customWidth="1"/>
    <col min="5656" max="5656" width="18" style="204" customWidth="1"/>
    <col min="5657" max="5657" width="11.42578125" style="204"/>
    <col min="5658" max="5658" width="9.7109375" style="204" customWidth="1"/>
    <col min="5659" max="5659" width="16.7109375" style="204" customWidth="1"/>
    <col min="5660" max="5665" width="11.42578125" style="204"/>
    <col min="5666" max="5667" width="0" style="204" hidden="1" customWidth="1"/>
    <col min="5668" max="5888" width="11.42578125" style="204"/>
    <col min="5889" max="5889" width="7.42578125" style="204" customWidth="1"/>
    <col min="5890" max="5890" width="10.7109375" style="204" customWidth="1"/>
    <col min="5891" max="5891" width="5.7109375" style="204" customWidth="1"/>
    <col min="5892" max="5892" width="1.7109375" style="204" customWidth="1"/>
    <col min="5893" max="5893" width="19.42578125" style="204" customWidth="1"/>
    <col min="5894" max="5894" width="11.7109375" style="204" customWidth="1"/>
    <col min="5895" max="5895" width="1.7109375" style="204" customWidth="1"/>
    <col min="5896" max="5896" width="10.28515625" style="204" customWidth="1"/>
    <col min="5897" max="5897" width="10.42578125" style="204" customWidth="1"/>
    <col min="5898" max="5898" width="10.7109375" style="204" customWidth="1"/>
    <col min="5899" max="5899" width="5.7109375" style="204" customWidth="1"/>
    <col min="5900" max="5900" width="1.7109375" style="204" customWidth="1"/>
    <col min="5901" max="5901" width="11.7109375" style="204" customWidth="1"/>
    <col min="5902" max="5902" width="11.28515625" style="204" customWidth="1"/>
    <col min="5903" max="5903" width="3.42578125" style="204" customWidth="1"/>
    <col min="5904" max="5904" width="3.28515625" style="204" customWidth="1"/>
    <col min="5905" max="5905" width="12" style="204" customWidth="1"/>
    <col min="5906" max="5906" width="3.42578125" style="204" customWidth="1"/>
    <col min="5907" max="5907" width="4.42578125" style="204" customWidth="1"/>
    <col min="5908" max="5908" width="4.5703125" style="204" customWidth="1"/>
    <col min="5909" max="5909" width="6.5703125" style="204" customWidth="1"/>
    <col min="5910" max="5910" width="6.7109375" style="204" customWidth="1"/>
    <col min="5911" max="5911" width="10.7109375" style="204" customWidth="1"/>
    <col min="5912" max="5912" width="18" style="204" customWidth="1"/>
    <col min="5913" max="5913" width="11.42578125" style="204"/>
    <col min="5914" max="5914" width="9.7109375" style="204" customWidth="1"/>
    <col min="5915" max="5915" width="16.7109375" style="204" customWidth="1"/>
    <col min="5916" max="5921" width="11.42578125" style="204"/>
    <col min="5922" max="5923" width="0" style="204" hidden="1" customWidth="1"/>
    <col min="5924" max="6144" width="11.42578125" style="204"/>
    <col min="6145" max="6145" width="7.42578125" style="204" customWidth="1"/>
    <col min="6146" max="6146" width="10.7109375" style="204" customWidth="1"/>
    <col min="6147" max="6147" width="5.7109375" style="204" customWidth="1"/>
    <col min="6148" max="6148" width="1.7109375" style="204" customWidth="1"/>
    <col min="6149" max="6149" width="19.42578125" style="204" customWidth="1"/>
    <col min="6150" max="6150" width="11.7109375" style="204" customWidth="1"/>
    <col min="6151" max="6151" width="1.7109375" style="204" customWidth="1"/>
    <col min="6152" max="6152" width="10.28515625" style="204" customWidth="1"/>
    <col min="6153" max="6153" width="10.42578125" style="204" customWidth="1"/>
    <col min="6154" max="6154" width="10.7109375" style="204" customWidth="1"/>
    <col min="6155" max="6155" width="5.7109375" style="204" customWidth="1"/>
    <col min="6156" max="6156" width="1.7109375" style="204" customWidth="1"/>
    <col min="6157" max="6157" width="11.7109375" style="204" customWidth="1"/>
    <col min="6158" max="6158" width="11.28515625" style="204" customWidth="1"/>
    <col min="6159" max="6159" width="3.42578125" style="204" customWidth="1"/>
    <col min="6160" max="6160" width="3.28515625" style="204" customWidth="1"/>
    <col min="6161" max="6161" width="12" style="204" customWidth="1"/>
    <col min="6162" max="6162" width="3.42578125" style="204" customWidth="1"/>
    <col min="6163" max="6163" width="4.42578125" style="204" customWidth="1"/>
    <col min="6164" max="6164" width="4.5703125" style="204" customWidth="1"/>
    <col min="6165" max="6165" width="6.5703125" style="204" customWidth="1"/>
    <col min="6166" max="6166" width="6.7109375" style="204" customWidth="1"/>
    <col min="6167" max="6167" width="10.7109375" style="204" customWidth="1"/>
    <col min="6168" max="6168" width="18" style="204" customWidth="1"/>
    <col min="6169" max="6169" width="11.42578125" style="204"/>
    <col min="6170" max="6170" width="9.7109375" style="204" customWidth="1"/>
    <col min="6171" max="6171" width="16.7109375" style="204" customWidth="1"/>
    <col min="6172" max="6177" width="11.42578125" style="204"/>
    <col min="6178" max="6179" width="0" style="204" hidden="1" customWidth="1"/>
    <col min="6180" max="6400" width="11.42578125" style="204"/>
    <col min="6401" max="6401" width="7.42578125" style="204" customWidth="1"/>
    <col min="6402" max="6402" width="10.7109375" style="204" customWidth="1"/>
    <col min="6403" max="6403" width="5.7109375" style="204" customWidth="1"/>
    <col min="6404" max="6404" width="1.7109375" style="204" customWidth="1"/>
    <col min="6405" max="6405" width="19.42578125" style="204" customWidth="1"/>
    <col min="6406" max="6406" width="11.7109375" style="204" customWidth="1"/>
    <col min="6407" max="6407" width="1.7109375" style="204" customWidth="1"/>
    <col min="6408" max="6408" width="10.28515625" style="204" customWidth="1"/>
    <col min="6409" max="6409" width="10.42578125" style="204" customWidth="1"/>
    <col min="6410" max="6410" width="10.7109375" style="204" customWidth="1"/>
    <col min="6411" max="6411" width="5.7109375" style="204" customWidth="1"/>
    <col min="6412" max="6412" width="1.7109375" style="204" customWidth="1"/>
    <col min="6413" max="6413" width="11.7109375" style="204" customWidth="1"/>
    <col min="6414" max="6414" width="11.28515625" style="204" customWidth="1"/>
    <col min="6415" max="6415" width="3.42578125" style="204" customWidth="1"/>
    <col min="6416" max="6416" width="3.28515625" style="204" customWidth="1"/>
    <col min="6417" max="6417" width="12" style="204" customWidth="1"/>
    <col min="6418" max="6418" width="3.42578125" style="204" customWidth="1"/>
    <col min="6419" max="6419" width="4.42578125" style="204" customWidth="1"/>
    <col min="6420" max="6420" width="4.5703125" style="204" customWidth="1"/>
    <col min="6421" max="6421" width="6.5703125" style="204" customWidth="1"/>
    <col min="6422" max="6422" width="6.7109375" style="204" customWidth="1"/>
    <col min="6423" max="6423" width="10.7109375" style="204" customWidth="1"/>
    <col min="6424" max="6424" width="18" style="204" customWidth="1"/>
    <col min="6425" max="6425" width="11.42578125" style="204"/>
    <col min="6426" max="6426" width="9.7109375" style="204" customWidth="1"/>
    <col min="6427" max="6427" width="16.7109375" style="204" customWidth="1"/>
    <col min="6428" max="6433" width="11.42578125" style="204"/>
    <col min="6434" max="6435" width="0" style="204" hidden="1" customWidth="1"/>
    <col min="6436" max="6656" width="11.42578125" style="204"/>
    <col min="6657" max="6657" width="7.42578125" style="204" customWidth="1"/>
    <col min="6658" max="6658" width="10.7109375" style="204" customWidth="1"/>
    <col min="6659" max="6659" width="5.7109375" style="204" customWidth="1"/>
    <col min="6660" max="6660" width="1.7109375" style="204" customWidth="1"/>
    <col min="6661" max="6661" width="19.42578125" style="204" customWidth="1"/>
    <col min="6662" max="6662" width="11.7109375" style="204" customWidth="1"/>
    <col min="6663" max="6663" width="1.7109375" style="204" customWidth="1"/>
    <col min="6664" max="6664" width="10.28515625" style="204" customWidth="1"/>
    <col min="6665" max="6665" width="10.42578125" style="204" customWidth="1"/>
    <col min="6666" max="6666" width="10.7109375" style="204" customWidth="1"/>
    <col min="6667" max="6667" width="5.7109375" style="204" customWidth="1"/>
    <col min="6668" max="6668" width="1.7109375" style="204" customWidth="1"/>
    <col min="6669" max="6669" width="11.7109375" style="204" customWidth="1"/>
    <col min="6670" max="6670" width="11.28515625" style="204" customWidth="1"/>
    <col min="6671" max="6671" width="3.42578125" style="204" customWidth="1"/>
    <col min="6672" max="6672" width="3.28515625" style="204" customWidth="1"/>
    <col min="6673" max="6673" width="12" style="204" customWidth="1"/>
    <col min="6674" max="6674" width="3.42578125" style="204" customWidth="1"/>
    <col min="6675" max="6675" width="4.42578125" style="204" customWidth="1"/>
    <col min="6676" max="6676" width="4.5703125" style="204" customWidth="1"/>
    <col min="6677" max="6677" width="6.5703125" style="204" customWidth="1"/>
    <col min="6678" max="6678" width="6.7109375" style="204" customWidth="1"/>
    <col min="6679" max="6679" width="10.7109375" style="204" customWidth="1"/>
    <col min="6680" max="6680" width="18" style="204" customWidth="1"/>
    <col min="6681" max="6681" width="11.42578125" style="204"/>
    <col min="6682" max="6682" width="9.7109375" style="204" customWidth="1"/>
    <col min="6683" max="6683" width="16.7109375" style="204" customWidth="1"/>
    <col min="6684" max="6689" width="11.42578125" style="204"/>
    <col min="6690" max="6691" width="0" style="204" hidden="1" customWidth="1"/>
    <col min="6692" max="6912" width="11.42578125" style="204"/>
    <col min="6913" max="6913" width="7.42578125" style="204" customWidth="1"/>
    <col min="6914" max="6914" width="10.7109375" style="204" customWidth="1"/>
    <col min="6915" max="6915" width="5.7109375" style="204" customWidth="1"/>
    <col min="6916" max="6916" width="1.7109375" style="204" customWidth="1"/>
    <col min="6917" max="6917" width="19.42578125" style="204" customWidth="1"/>
    <col min="6918" max="6918" width="11.7109375" style="204" customWidth="1"/>
    <col min="6919" max="6919" width="1.7109375" style="204" customWidth="1"/>
    <col min="6920" max="6920" width="10.28515625" style="204" customWidth="1"/>
    <col min="6921" max="6921" width="10.42578125" style="204" customWidth="1"/>
    <col min="6922" max="6922" width="10.7109375" style="204" customWidth="1"/>
    <col min="6923" max="6923" width="5.7109375" style="204" customWidth="1"/>
    <col min="6924" max="6924" width="1.7109375" style="204" customWidth="1"/>
    <col min="6925" max="6925" width="11.7109375" style="204" customWidth="1"/>
    <col min="6926" max="6926" width="11.28515625" style="204" customWidth="1"/>
    <col min="6927" max="6927" width="3.42578125" style="204" customWidth="1"/>
    <col min="6928" max="6928" width="3.28515625" style="204" customWidth="1"/>
    <col min="6929" max="6929" width="12" style="204" customWidth="1"/>
    <col min="6930" max="6930" width="3.42578125" style="204" customWidth="1"/>
    <col min="6931" max="6931" width="4.42578125" style="204" customWidth="1"/>
    <col min="6932" max="6932" width="4.5703125" style="204" customWidth="1"/>
    <col min="6933" max="6933" width="6.5703125" style="204" customWidth="1"/>
    <col min="6934" max="6934" width="6.7109375" style="204" customWidth="1"/>
    <col min="6935" max="6935" width="10.7109375" style="204" customWidth="1"/>
    <col min="6936" max="6936" width="18" style="204" customWidth="1"/>
    <col min="6937" max="6937" width="11.42578125" style="204"/>
    <col min="6938" max="6938" width="9.7109375" style="204" customWidth="1"/>
    <col min="6939" max="6939" width="16.7109375" style="204" customWidth="1"/>
    <col min="6940" max="6945" width="11.42578125" style="204"/>
    <col min="6946" max="6947" width="0" style="204" hidden="1" customWidth="1"/>
    <col min="6948" max="7168" width="11.42578125" style="204"/>
    <col min="7169" max="7169" width="7.42578125" style="204" customWidth="1"/>
    <col min="7170" max="7170" width="10.7109375" style="204" customWidth="1"/>
    <col min="7171" max="7171" width="5.7109375" style="204" customWidth="1"/>
    <col min="7172" max="7172" width="1.7109375" style="204" customWidth="1"/>
    <col min="7173" max="7173" width="19.42578125" style="204" customWidth="1"/>
    <col min="7174" max="7174" width="11.7109375" style="204" customWidth="1"/>
    <col min="7175" max="7175" width="1.7109375" style="204" customWidth="1"/>
    <col min="7176" max="7176" width="10.28515625" style="204" customWidth="1"/>
    <col min="7177" max="7177" width="10.42578125" style="204" customWidth="1"/>
    <col min="7178" max="7178" width="10.7109375" style="204" customWidth="1"/>
    <col min="7179" max="7179" width="5.7109375" style="204" customWidth="1"/>
    <col min="7180" max="7180" width="1.7109375" style="204" customWidth="1"/>
    <col min="7181" max="7181" width="11.7109375" style="204" customWidth="1"/>
    <col min="7182" max="7182" width="11.28515625" style="204" customWidth="1"/>
    <col min="7183" max="7183" width="3.42578125" style="204" customWidth="1"/>
    <col min="7184" max="7184" width="3.28515625" style="204" customWidth="1"/>
    <col min="7185" max="7185" width="12" style="204" customWidth="1"/>
    <col min="7186" max="7186" width="3.42578125" style="204" customWidth="1"/>
    <col min="7187" max="7187" width="4.42578125" style="204" customWidth="1"/>
    <col min="7188" max="7188" width="4.5703125" style="204" customWidth="1"/>
    <col min="7189" max="7189" width="6.5703125" style="204" customWidth="1"/>
    <col min="7190" max="7190" width="6.7109375" style="204" customWidth="1"/>
    <col min="7191" max="7191" width="10.7109375" style="204" customWidth="1"/>
    <col min="7192" max="7192" width="18" style="204" customWidth="1"/>
    <col min="7193" max="7193" width="11.42578125" style="204"/>
    <col min="7194" max="7194" width="9.7109375" style="204" customWidth="1"/>
    <col min="7195" max="7195" width="16.7109375" style="204" customWidth="1"/>
    <col min="7196" max="7201" width="11.42578125" style="204"/>
    <col min="7202" max="7203" width="0" style="204" hidden="1" customWidth="1"/>
    <col min="7204" max="7424" width="11.42578125" style="204"/>
    <col min="7425" max="7425" width="7.42578125" style="204" customWidth="1"/>
    <col min="7426" max="7426" width="10.7109375" style="204" customWidth="1"/>
    <col min="7427" max="7427" width="5.7109375" style="204" customWidth="1"/>
    <col min="7428" max="7428" width="1.7109375" style="204" customWidth="1"/>
    <col min="7429" max="7429" width="19.42578125" style="204" customWidth="1"/>
    <col min="7430" max="7430" width="11.7109375" style="204" customWidth="1"/>
    <col min="7431" max="7431" width="1.7109375" style="204" customWidth="1"/>
    <col min="7432" max="7432" width="10.28515625" style="204" customWidth="1"/>
    <col min="7433" max="7433" width="10.42578125" style="204" customWidth="1"/>
    <col min="7434" max="7434" width="10.7109375" style="204" customWidth="1"/>
    <col min="7435" max="7435" width="5.7109375" style="204" customWidth="1"/>
    <col min="7436" max="7436" width="1.7109375" style="204" customWidth="1"/>
    <col min="7437" max="7437" width="11.7109375" style="204" customWidth="1"/>
    <col min="7438" max="7438" width="11.28515625" style="204" customWidth="1"/>
    <col min="7439" max="7439" width="3.42578125" style="204" customWidth="1"/>
    <col min="7440" max="7440" width="3.28515625" style="204" customWidth="1"/>
    <col min="7441" max="7441" width="12" style="204" customWidth="1"/>
    <col min="7442" max="7442" width="3.42578125" style="204" customWidth="1"/>
    <col min="7443" max="7443" width="4.42578125" style="204" customWidth="1"/>
    <col min="7444" max="7444" width="4.5703125" style="204" customWidth="1"/>
    <col min="7445" max="7445" width="6.5703125" style="204" customWidth="1"/>
    <col min="7446" max="7446" width="6.7109375" style="204" customWidth="1"/>
    <col min="7447" max="7447" width="10.7109375" style="204" customWidth="1"/>
    <col min="7448" max="7448" width="18" style="204" customWidth="1"/>
    <col min="7449" max="7449" width="11.42578125" style="204"/>
    <col min="7450" max="7450" width="9.7109375" style="204" customWidth="1"/>
    <col min="7451" max="7451" width="16.7109375" style="204" customWidth="1"/>
    <col min="7452" max="7457" width="11.42578125" style="204"/>
    <col min="7458" max="7459" width="0" style="204" hidden="1" customWidth="1"/>
    <col min="7460" max="7680" width="11.42578125" style="204"/>
    <col min="7681" max="7681" width="7.42578125" style="204" customWidth="1"/>
    <col min="7682" max="7682" width="10.7109375" style="204" customWidth="1"/>
    <col min="7683" max="7683" width="5.7109375" style="204" customWidth="1"/>
    <col min="7684" max="7684" width="1.7109375" style="204" customWidth="1"/>
    <col min="7685" max="7685" width="19.42578125" style="204" customWidth="1"/>
    <col min="7686" max="7686" width="11.7109375" style="204" customWidth="1"/>
    <col min="7687" max="7687" width="1.7109375" style="204" customWidth="1"/>
    <col min="7688" max="7688" width="10.28515625" style="204" customWidth="1"/>
    <col min="7689" max="7689" width="10.42578125" style="204" customWidth="1"/>
    <col min="7690" max="7690" width="10.7109375" style="204" customWidth="1"/>
    <col min="7691" max="7691" width="5.7109375" style="204" customWidth="1"/>
    <col min="7692" max="7692" width="1.7109375" style="204" customWidth="1"/>
    <col min="7693" max="7693" width="11.7109375" style="204" customWidth="1"/>
    <col min="7694" max="7694" width="11.28515625" style="204" customWidth="1"/>
    <col min="7695" max="7695" width="3.42578125" style="204" customWidth="1"/>
    <col min="7696" max="7696" width="3.28515625" style="204" customWidth="1"/>
    <col min="7697" max="7697" width="12" style="204" customWidth="1"/>
    <col min="7698" max="7698" width="3.42578125" style="204" customWidth="1"/>
    <col min="7699" max="7699" width="4.42578125" style="204" customWidth="1"/>
    <col min="7700" max="7700" width="4.5703125" style="204" customWidth="1"/>
    <col min="7701" max="7701" width="6.5703125" style="204" customWidth="1"/>
    <col min="7702" max="7702" width="6.7109375" style="204" customWidth="1"/>
    <col min="7703" max="7703" width="10.7109375" style="204" customWidth="1"/>
    <col min="7704" max="7704" width="18" style="204" customWidth="1"/>
    <col min="7705" max="7705" width="11.42578125" style="204"/>
    <col min="7706" max="7706" width="9.7109375" style="204" customWidth="1"/>
    <col min="7707" max="7707" width="16.7109375" style="204" customWidth="1"/>
    <col min="7708" max="7713" width="11.42578125" style="204"/>
    <col min="7714" max="7715" width="0" style="204" hidden="1" customWidth="1"/>
    <col min="7716" max="7936" width="11.42578125" style="204"/>
    <col min="7937" max="7937" width="7.42578125" style="204" customWidth="1"/>
    <col min="7938" max="7938" width="10.7109375" style="204" customWidth="1"/>
    <col min="7939" max="7939" width="5.7109375" style="204" customWidth="1"/>
    <col min="7940" max="7940" width="1.7109375" style="204" customWidth="1"/>
    <col min="7941" max="7941" width="19.42578125" style="204" customWidth="1"/>
    <col min="7942" max="7942" width="11.7109375" style="204" customWidth="1"/>
    <col min="7943" max="7943" width="1.7109375" style="204" customWidth="1"/>
    <col min="7944" max="7944" width="10.28515625" style="204" customWidth="1"/>
    <col min="7945" max="7945" width="10.42578125" style="204" customWidth="1"/>
    <col min="7946" max="7946" width="10.7109375" style="204" customWidth="1"/>
    <col min="7947" max="7947" width="5.7109375" style="204" customWidth="1"/>
    <col min="7948" max="7948" width="1.7109375" style="204" customWidth="1"/>
    <col min="7949" max="7949" width="11.7109375" style="204" customWidth="1"/>
    <col min="7950" max="7950" width="11.28515625" style="204" customWidth="1"/>
    <col min="7951" max="7951" width="3.42578125" style="204" customWidth="1"/>
    <col min="7952" max="7952" width="3.28515625" style="204" customWidth="1"/>
    <col min="7953" max="7953" width="12" style="204" customWidth="1"/>
    <col min="7954" max="7954" width="3.42578125" style="204" customWidth="1"/>
    <col min="7955" max="7955" width="4.42578125" style="204" customWidth="1"/>
    <col min="7956" max="7956" width="4.5703125" style="204" customWidth="1"/>
    <col min="7957" max="7957" width="6.5703125" style="204" customWidth="1"/>
    <col min="7958" max="7958" width="6.7109375" style="204" customWidth="1"/>
    <col min="7959" max="7959" width="10.7109375" style="204" customWidth="1"/>
    <col min="7960" max="7960" width="18" style="204" customWidth="1"/>
    <col min="7961" max="7961" width="11.42578125" style="204"/>
    <col min="7962" max="7962" width="9.7109375" style="204" customWidth="1"/>
    <col min="7963" max="7963" width="16.7109375" style="204" customWidth="1"/>
    <col min="7964" max="7969" width="11.42578125" style="204"/>
    <col min="7970" max="7971" width="0" style="204" hidden="1" customWidth="1"/>
    <col min="7972" max="8192" width="11.42578125" style="204"/>
    <col min="8193" max="8193" width="7.42578125" style="204" customWidth="1"/>
    <col min="8194" max="8194" width="10.7109375" style="204" customWidth="1"/>
    <col min="8195" max="8195" width="5.7109375" style="204" customWidth="1"/>
    <col min="8196" max="8196" width="1.7109375" style="204" customWidth="1"/>
    <col min="8197" max="8197" width="19.42578125" style="204" customWidth="1"/>
    <col min="8198" max="8198" width="11.7109375" style="204" customWidth="1"/>
    <col min="8199" max="8199" width="1.7109375" style="204" customWidth="1"/>
    <col min="8200" max="8200" width="10.28515625" style="204" customWidth="1"/>
    <col min="8201" max="8201" width="10.42578125" style="204" customWidth="1"/>
    <col min="8202" max="8202" width="10.7109375" style="204" customWidth="1"/>
    <col min="8203" max="8203" width="5.7109375" style="204" customWidth="1"/>
    <col min="8204" max="8204" width="1.7109375" style="204" customWidth="1"/>
    <col min="8205" max="8205" width="11.7109375" style="204" customWidth="1"/>
    <col min="8206" max="8206" width="11.28515625" style="204" customWidth="1"/>
    <col min="8207" max="8207" width="3.42578125" style="204" customWidth="1"/>
    <col min="8208" max="8208" width="3.28515625" style="204" customWidth="1"/>
    <col min="8209" max="8209" width="12" style="204" customWidth="1"/>
    <col min="8210" max="8210" width="3.42578125" style="204" customWidth="1"/>
    <col min="8211" max="8211" width="4.42578125" style="204" customWidth="1"/>
    <col min="8212" max="8212" width="4.5703125" style="204" customWidth="1"/>
    <col min="8213" max="8213" width="6.5703125" style="204" customWidth="1"/>
    <col min="8214" max="8214" width="6.7109375" style="204" customWidth="1"/>
    <col min="8215" max="8215" width="10.7109375" style="204" customWidth="1"/>
    <col min="8216" max="8216" width="18" style="204" customWidth="1"/>
    <col min="8217" max="8217" width="11.42578125" style="204"/>
    <col min="8218" max="8218" width="9.7109375" style="204" customWidth="1"/>
    <col min="8219" max="8219" width="16.7109375" style="204" customWidth="1"/>
    <col min="8220" max="8225" width="11.42578125" style="204"/>
    <col min="8226" max="8227" width="0" style="204" hidden="1" customWidth="1"/>
    <col min="8228" max="8448" width="11.42578125" style="204"/>
    <col min="8449" max="8449" width="7.42578125" style="204" customWidth="1"/>
    <col min="8450" max="8450" width="10.7109375" style="204" customWidth="1"/>
    <col min="8451" max="8451" width="5.7109375" style="204" customWidth="1"/>
    <col min="8452" max="8452" width="1.7109375" style="204" customWidth="1"/>
    <col min="8453" max="8453" width="19.42578125" style="204" customWidth="1"/>
    <col min="8454" max="8454" width="11.7109375" style="204" customWidth="1"/>
    <col min="8455" max="8455" width="1.7109375" style="204" customWidth="1"/>
    <col min="8456" max="8456" width="10.28515625" style="204" customWidth="1"/>
    <col min="8457" max="8457" width="10.42578125" style="204" customWidth="1"/>
    <col min="8458" max="8458" width="10.7109375" style="204" customWidth="1"/>
    <col min="8459" max="8459" width="5.7109375" style="204" customWidth="1"/>
    <col min="8460" max="8460" width="1.7109375" style="204" customWidth="1"/>
    <col min="8461" max="8461" width="11.7109375" style="204" customWidth="1"/>
    <col min="8462" max="8462" width="11.28515625" style="204" customWidth="1"/>
    <col min="8463" max="8463" width="3.42578125" style="204" customWidth="1"/>
    <col min="8464" max="8464" width="3.28515625" style="204" customWidth="1"/>
    <col min="8465" max="8465" width="12" style="204" customWidth="1"/>
    <col min="8466" max="8466" width="3.42578125" style="204" customWidth="1"/>
    <col min="8467" max="8467" width="4.42578125" style="204" customWidth="1"/>
    <col min="8468" max="8468" width="4.5703125" style="204" customWidth="1"/>
    <col min="8469" max="8469" width="6.5703125" style="204" customWidth="1"/>
    <col min="8470" max="8470" width="6.7109375" style="204" customWidth="1"/>
    <col min="8471" max="8471" width="10.7109375" style="204" customWidth="1"/>
    <col min="8472" max="8472" width="18" style="204" customWidth="1"/>
    <col min="8473" max="8473" width="11.42578125" style="204"/>
    <col min="8474" max="8474" width="9.7109375" style="204" customWidth="1"/>
    <col min="8475" max="8475" width="16.7109375" style="204" customWidth="1"/>
    <col min="8476" max="8481" width="11.42578125" style="204"/>
    <col min="8482" max="8483" width="0" style="204" hidden="1" customWidth="1"/>
    <col min="8484" max="8704" width="11.42578125" style="204"/>
    <col min="8705" max="8705" width="7.42578125" style="204" customWidth="1"/>
    <col min="8706" max="8706" width="10.7109375" style="204" customWidth="1"/>
    <col min="8707" max="8707" width="5.7109375" style="204" customWidth="1"/>
    <col min="8708" max="8708" width="1.7109375" style="204" customWidth="1"/>
    <col min="8709" max="8709" width="19.42578125" style="204" customWidth="1"/>
    <col min="8710" max="8710" width="11.7109375" style="204" customWidth="1"/>
    <col min="8711" max="8711" width="1.7109375" style="204" customWidth="1"/>
    <col min="8712" max="8712" width="10.28515625" style="204" customWidth="1"/>
    <col min="8713" max="8713" width="10.42578125" style="204" customWidth="1"/>
    <col min="8714" max="8714" width="10.7109375" style="204" customWidth="1"/>
    <col min="8715" max="8715" width="5.7109375" style="204" customWidth="1"/>
    <col min="8716" max="8716" width="1.7109375" style="204" customWidth="1"/>
    <col min="8717" max="8717" width="11.7109375" style="204" customWidth="1"/>
    <col min="8718" max="8718" width="11.28515625" style="204" customWidth="1"/>
    <col min="8719" max="8719" width="3.42578125" style="204" customWidth="1"/>
    <col min="8720" max="8720" width="3.28515625" style="204" customWidth="1"/>
    <col min="8721" max="8721" width="12" style="204" customWidth="1"/>
    <col min="8722" max="8722" width="3.42578125" style="204" customWidth="1"/>
    <col min="8723" max="8723" width="4.42578125" style="204" customWidth="1"/>
    <col min="8724" max="8724" width="4.5703125" style="204" customWidth="1"/>
    <col min="8725" max="8725" width="6.5703125" style="204" customWidth="1"/>
    <col min="8726" max="8726" width="6.7109375" style="204" customWidth="1"/>
    <col min="8727" max="8727" width="10.7109375" style="204" customWidth="1"/>
    <col min="8728" max="8728" width="18" style="204" customWidth="1"/>
    <col min="8729" max="8729" width="11.42578125" style="204"/>
    <col min="8730" max="8730" width="9.7109375" style="204" customWidth="1"/>
    <col min="8731" max="8731" width="16.7109375" style="204" customWidth="1"/>
    <col min="8732" max="8737" width="11.42578125" style="204"/>
    <col min="8738" max="8739" width="0" style="204" hidden="1" customWidth="1"/>
    <col min="8740" max="8960" width="11.42578125" style="204"/>
    <col min="8961" max="8961" width="7.42578125" style="204" customWidth="1"/>
    <col min="8962" max="8962" width="10.7109375" style="204" customWidth="1"/>
    <col min="8963" max="8963" width="5.7109375" style="204" customWidth="1"/>
    <col min="8964" max="8964" width="1.7109375" style="204" customWidth="1"/>
    <col min="8965" max="8965" width="19.42578125" style="204" customWidth="1"/>
    <col min="8966" max="8966" width="11.7109375" style="204" customWidth="1"/>
    <col min="8967" max="8967" width="1.7109375" style="204" customWidth="1"/>
    <col min="8968" max="8968" width="10.28515625" style="204" customWidth="1"/>
    <col min="8969" max="8969" width="10.42578125" style="204" customWidth="1"/>
    <col min="8970" max="8970" width="10.7109375" style="204" customWidth="1"/>
    <col min="8971" max="8971" width="5.7109375" style="204" customWidth="1"/>
    <col min="8972" max="8972" width="1.7109375" style="204" customWidth="1"/>
    <col min="8973" max="8973" width="11.7109375" style="204" customWidth="1"/>
    <col min="8974" max="8974" width="11.28515625" style="204" customWidth="1"/>
    <col min="8975" max="8975" width="3.42578125" style="204" customWidth="1"/>
    <col min="8976" max="8976" width="3.28515625" style="204" customWidth="1"/>
    <col min="8977" max="8977" width="12" style="204" customWidth="1"/>
    <col min="8978" max="8978" width="3.42578125" style="204" customWidth="1"/>
    <col min="8979" max="8979" width="4.42578125" style="204" customWidth="1"/>
    <col min="8980" max="8980" width="4.5703125" style="204" customWidth="1"/>
    <col min="8981" max="8981" width="6.5703125" style="204" customWidth="1"/>
    <col min="8982" max="8982" width="6.7109375" style="204" customWidth="1"/>
    <col min="8983" max="8983" width="10.7109375" style="204" customWidth="1"/>
    <col min="8984" max="8984" width="18" style="204" customWidth="1"/>
    <col min="8985" max="8985" width="11.42578125" style="204"/>
    <col min="8986" max="8986" width="9.7109375" style="204" customWidth="1"/>
    <col min="8987" max="8987" width="16.7109375" style="204" customWidth="1"/>
    <col min="8988" max="8993" width="11.42578125" style="204"/>
    <col min="8994" max="8995" width="0" style="204" hidden="1" customWidth="1"/>
    <col min="8996" max="9216" width="11.42578125" style="204"/>
    <col min="9217" max="9217" width="7.42578125" style="204" customWidth="1"/>
    <col min="9218" max="9218" width="10.7109375" style="204" customWidth="1"/>
    <col min="9219" max="9219" width="5.7109375" style="204" customWidth="1"/>
    <col min="9220" max="9220" width="1.7109375" style="204" customWidth="1"/>
    <col min="9221" max="9221" width="19.42578125" style="204" customWidth="1"/>
    <col min="9222" max="9222" width="11.7109375" style="204" customWidth="1"/>
    <col min="9223" max="9223" width="1.7109375" style="204" customWidth="1"/>
    <col min="9224" max="9224" width="10.28515625" style="204" customWidth="1"/>
    <col min="9225" max="9225" width="10.42578125" style="204" customWidth="1"/>
    <col min="9226" max="9226" width="10.7109375" style="204" customWidth="1"/>
    <col min="9227" max="9227" width="5.7109375" style="204" customWidth="1"/>
    <col min="9228" max="9228" width="1.7109375" style="204" customWidth="1"/>
    <col min="9229" max="9229" width="11.7109375" style="204" customWidth="1"/>
    <col min="9230" max="9230" width="11.28515625" style="204" customWidth="1"/>
    <col min="9231" max="9231" width="3.42578125" style="204" customWidth="1"/>
    <col min="9232" max="9232" width="3.28515625" style="204" customWidth="1"/>
    <col min="9233" max="9233" width="12" style="204" customWidth="1"/>
    <col min="9234" max="9234" width="3.42578125" style="204" customWidth="1"/>
    <col min="9235" max="9235" width="4.42578125" style="204" customWidth="1"/>
    <col min="9236" max="9236" width="4.5703125" style="204" customWidth="1"/>
    <col min="9237" max="9237" width="6.5703125" style="204" customWidth="1"/>
    <col min="9238" max="9238" width="6.7109375" style="204" customWidth="1"/>
    <col min="9239" max="9239" width="10.7109375" style="204" customWidth="1"/>
    <col min="9240" max="9240" width="18" style="204" customWidth="1"/>
    <col min="9241" max="9241" width="11.42578125" style="204"/>
    <col min="9242" max="9242" width="9.7109375" style="204" customWidth="1"/>
    <col min="9243" max="9243" width="16.7109375" style="204" customWidth="1"/>
    <col min="9244" max="9249" width="11.42578125" style="204"/>
    <col min="9250" max="9251" width="0" style="204" hidden="1" customWidth="1"/>
    <col min="9252" max="9472" width="11.42578125" style="204"/>
    <col min="9473" max="9473" width="7.42578125" style="204" customWidth="1"/>
    <col min="9474" max="9474" width="10.7109375" style="204" customWidth="1"/>
    <col min="9475" max="9475" width="5.7109375" style="204" customWidth="1"/>
    <col min="9476" max="9476" width="1.7109375" style="204" customWidth="1"/>
    <col min="9477" max="9477" width="19.42578125" style="204" customWidth="1"/>
    <col min="9478" max="9478" width="11.7109375" style="204" customWidth="1"/>
    <col min="9479" max="9479" width="1.7109375" style="204" customWidth="1"/>
    <col min="9480" max="9480" width="10.28515625" style="204" customWidth="1"/>
    <col min="9481" max="9481" width="10.42578125" style="204" customWidth="1"/>
    <col min="9482" max="9482" width="10.7109375" style="204" customWidth="1"/>
    <col min="9483" max="9483" width="5.7109375" style="204" customWidth="1"/>
    <col min="9484" max="9484" width="1.7109375" style="204" customWidth="1"/>
    <col min="9485" max="9485" width="11.7109375" style="204" customWidth="1"/>
    <col min="9486" max="9486" width="11.28515625" style="204" customWidth="1"/>
    <col min="9487" max="9487" width="3.42578125" style="204" customWidth="1"/>
    <col min="9488" max="9488" width="3.28515625" style="204" customWidth="1"/>
    <col min="9489" max="9489" width="12" style="204" customWidth="1"/>
    <col min="9490" max="9490" width="3.42578125" style="204" customWidth="1"/>
    <col min="9491" max="9491" width="4.42578125" style="204" customWidth="1"/>
    <col min="9492" max="9492" width="4.5703125" style="204" customWidth="1"/>
    <col min="9493" max="9493" width="6.5703125" style="204" customWidth="1"/>
    <col min="9494" max="9494" width="6.7109375" style="204" customWidth="1"/>
    <col min="9495" max="9495" width="10.7109375" style="204" customWidth="1"/>
    <col min="9496" max="9496" width="18" style="204" customWidth="1"/>
    <col min="9497" max="9497" width="11.42578125" style="204"/>
    <col min="9498" max="9498" width="9.7109375" style="204" customWidth="1"/>
    <col min="9499" max="9499" width="16.7109375" style="204" customWidth="1"/>
    <col min="9500" max="9505" width="11.42578125" style="204"/>
    <col min="9506" max="9507" width="0" style="204" hidden="1" customWidth="1"/>
    <col min="9508" max="9728" width="11.42578125" style="204"/>
    <col min="9729" max="9729" width="7.42578125" style="204" customWidth="1"/>
    <col min="9730" max="9730" width="10.7109375" style="204" customWidth="1"/>
    <col min="9731" max="9731" width="5.7109375" style="204" customWidth="1"/>
    <col min="9732" max="9732" width="1.7109375" style="204" customWidth="1"/>
    <col min="9733" max="9733" width="19.42578125" style="204" customWidth="1"/>
    <col min="9734" max="9734" width="11.7109375" style="204" customWidth="1"/>
    <col min="9735" max="9735" width="1.7109375" style="204" customWidth="1"/>
    <col min="9736" max="9736" width="10.28515625" style="204" customWidth="1"/>
    <col min="9737" max="9737" width="10.42578125" style="204" customWidth="1"/>
    <col min="9738" max="9738" width="10.7109375" style="204" customWidth="1"/>
    <col min="9739" max="9739" width="5.7109375" style="204" customWidth="1"/>
    <col min="9740" max="9740" width="1.7109375" style="204" customWidth="1"/>
    <col min="9741" max="9741" width="11.7109375" style="204" customWidth="1"/>
    <col min="9742" max="9742" width="11.28515625" style="204" customWidth="1"/>
    <col min="9743" max="9743" width="3.42578125" style="204" customWidth="1"/>
    <col min="9744" max="9744" width="3.28515625" style="204" customWidth="1"/>
    <col min="9745" max="9745" width="12" style="204" customWidth="1"/>
    <col min="9746" max="9746" width="3.42578125" style="204" customWidth="1"/>
    <col min="9747" max="9747" width="4.42578125" style="204" customWidth="1"/>
    <col min="9748" max="9748" width="4.5703125" style="204" customWidth="1"/>
    <col min="9749" max="9749" width="6.5703125" style="204" customWidth="1"/>
    <col min="9750" max="9750" width="6.7109375" style="204" customWidth="1"/>
    <col min="9751" max="9751" width="10.7109375" style="204" customWidth="1"/>
    <col min="9752" max="9752" width="18" style="204" customWidth="1"/>
    <col min="9753" max="9753" width="11.42578125" style="204"/>
    <col min="9754" max="9754" width="9.7109375" style="204" customWidth="1"/>
    <col min="9755" max="9755" width="16.7109375" style="204" customWidth="1"/>
    <col min="9756" max="9761" width="11.42578125" style="204"/>
    <col min="9762" max="9763" width="0" style="204" hidden="1" customWidth="1"/>
    <col min="9764" max="9984" width="11.42578125" style="204"/>
    <col min="9985" max="9985" width="7.42578125" style="204" customWidth="1"/>
    <col min="9986" max="9986" width="10.7109375" style="204" customWidth="1"/>
    <col min="9987" max="9987" width="5.7109375" style="204" customWidth="1"/>
    <col min="9988" max="9988" width="1.7109375" style="204" customWidth="1"/>
    <col min="9989" max="9989" width="19.42578125" style="204" customWidth="1"/>
    <col min="9990" max="9990" width="11.7109375" style="204" customWidth="1"/>
    <col min="9991" max="9991" width="1.7109375" style="204" customWidth="1"/>
    <col min="9992" max="9992" width="10.28515625" style="204" customWidth="1"/>
    <col min="9993" max="9993" width="10.42578125" style="204" customWidth="1"/>
    <col min="9994" max="9994" width="10.7109375" style="204" customWidth="1"/>
    <col min="9995" max="9995" width="5.7109375" style="204" customWidth="1"/>
    <col min="9996" max="9996" width="1.7109375" style="204" customWidth="1"/>
    <col min="9997" max="9997" width="11.7109375" style="204" customWidth="1"/>
    <col min="9998" max="9998" width="11.28515625" style="204" customWidth="1"/>
    <col min="9999" max="9999" width="3.42578125" style="204" customWidth="1"/>
    <col min="10000" max="10000" width="3.28515625" style="204" customWidth="1"/>
    <col min="10001" max="10001" width="12" style="204" customWidth="1"/>
    <col min="10002" max="10002" width="3.42578125" style="204" customWidth="1"/>
    <col min="10003" max="10003" width="4.42578125" style="204" customWidth="1"/>
    <col min="10004" max="10004" width="4.5703125" style="204" customWidth="1"/>
    <col min="10005" max="10005" width="6.5703125" style="204" customWidth="1"/>
    <col min="10006" max="10006" width="6.7109375" style="204" customWidth="1"/>
    <col min="10007" max="10007" width="10.7109375" style="204" customWidth="1"/>
    <col min="10008" max="10008" width="18" style="204" customWidth="1"/>
    <col min="10009" max="10009" width="11.42578125" style="204"/>
    <col min="10010" max="10010" width="9.7109375" style="204" customWidth="1"/>
    <col min="10011" max="10011" width="16.7109375" style="204" customWidth="1"/>
    <col min="10012" max="10017" width="11.42578125" style="204"/>
    <col min="10018" max="10019" width="0" style="204" hidden="1" customWidth="1"/>
    <col min="10020" max="10240" width="11.42578125" style="204"/>
    <col min="10241" max="10241" width="7.42578125" style="204" customWidth="1"/>
    <col min="10242" max="10242" width="10.7109375" style="204" customWidth="1"/>
    <col min="10243" max="10243" width="5.7109375" style="204" customWidth="1"/>
    <col min="10244" max="10244" width="1.7109375" style="204" customWidth="1"/>
    <col min="10245" max="10245" width="19.42578125" style="204" customWidth="1"/>
    <col min="10246" max="10246" width="11.7109375" style="204" customWidth="1"/>
    <col min="10247" max="10247" width="1.7109375" style="204" customWidth="1"/>
    <col min="10248" max="10248" width="10.28515625" style="204" customWidth="1"/>
    <col min="10249" max="10249" width="10.42578125" style="204" customWidth="1"/>
    <col min="10250" max="10250" width="10.7109375" style="204" customWidth="1"/>
    <col min="10251" max="10251" width="5.7109375" style="204" customWidth="1"/>
    <col min="10252" max="10252" width="1.7109375" style="204" customWidth="1"/>
    <col min="10253" max="10253" width="11.7109375" style="204" customWidth="1"/>
    <col min="10254" max="10254" width="11.28515625" style="204" customWidth="1"/>
    <col min="10255" max="10255" width="3.42578125" style="204" customWidth="1"/>
    <col min="10256" max="10256" width="3.28515625" style="204" customWidth="1"/>
    <col min="10257" max="10257" width="12" style="204" customWidth="1"/>
    <col min="10258" max="10258" width="3.42578125" style="204" customWidth="1"/>
    <col min="10259" max="10259" width="4.42578125" style="204" customWidth="1"/>
    <col min="10260" max="10260" width="4.5703125" style="204" customWidth="1"/>
    <col min="10261" max="10261" width="6.5703125" style="204" customWidth="1"/>
    <col min="10262" max="10262" width="6.7109375" style="204" customWidth="1"/>
    <col min="10263" max="10263" width="10.7109375" style="204" customWidth="1"/>
    <col min="10264" max="10264" width="18" style="204" customWidth="1"/>
    <col min="10265" max="10265" width="11.42578125" style="204"/>
    <col min="10266" max="10266" width="9.7109375" style="204" customWidth="1"/>
    <col min="10267" max="10267" width="16.7109375" style="204" customWidth="1"/>
    <col min="10268" max="10273" width="11.42578125" style="204"/>
    <col min="10274" max="10275" width="0" style="204" hidden="1" customWidth="1"/>
    <col min="10276" max="10496" width="11.42578125" style="204"/>
    <col min="10497" max="10497" width="7.42578125" style="204" customWidth="1"/>
    <col min="10498" max="10498" width="10.7109375" style="204" customWidth="1"/>
    <col min="10499" max="10499" width="5.7109375" style="204" customWidth="1"/>
    <col min="10500" max="10500" width="1.7109375" style="204" customWidth="1"/>
    <col min="10501" max="10501" width="19.42578125" style="204" customWidth="1"/>
    <col min="10502" max="10502" width="11.7109375" style="204" customWidth="1"/>
    <col min="10503" max="10503" width="1.7109375" style="204" customWidth="1"/>
    <col min="10504" max="10504" width="10.28515625" style="204" customWidth="1"/>
    <col min="10505" max="10505" width="10.42578125" style="204" customWidth="1"/>
    <col min="10506" max="10506" width="10.7109375" style="204" customWidth="1"/>
    <col min="10507" max="10507" width="5.7109375" style="204" customWidth="1"/>
    <col min="10508" max="10508" width="1.7109375" style="204" customWidth="1"/>
    <col min="10509" max="10509" width="11.7109375" style="204" customWidth="1"/>
    <col min="10510" max="10510" width="11.28515625" style="204" customWidth="1"/>
    <col min="10511" max="10511" width="3.42578125" style="204" customWidth="1"/>
    <col min="10512" max="10512" width="3.28515625" style="204" customWidth="1"/>
    <col min="10513" max="10513" width="12" style="204" customWidth="1"/>
    <col min="10514" max="10514" width="3.42578125" style="204" customWidth="1"/>
    <col min="10515" max="10515" width="4.42578125" style="204" customWidth="1"/>
    <col min="10516" max="10516" width="4.5703125" style="204" customWidth="1"/>
    <col min="10517" max="10517" width="6.5703125" style="204" customWidth="1"/>
    <col min="10518" max="10518" width="6.7109375" style="204" customWidth="1"/>
    <col min="10519" max="10519" width="10.7109375" style="204" customWidth="1"/>
    <col min="10520" max="10520" width="18" style="204" customWidth="1"/>
    <col min="10521" max="10521" width="11.42578125" style="204"/>
    <col min="10522" max="10522" width="9.7109375" style="204" customWidth="1"/>
    <col min="10523" max="10523" width="16.7109375" style="204" customWidth="1"/>
    <col min="10524" max="10529" width="11.42578125" style="204"/>
    <col min="10530" max="10531" width="0" style="204" hidden="1" customWidth="1"/>
    <col min="10532" max="10752" width="11.42578125" style="204"/>
    <col min="10753" max="10753" width="7.42578125" style="204" customWidth="1"/>
    <col min="10754" max="10754" width="10.7109375" style="204" customWidth="1"/>
    <col min="10755" max="10755" width="5.7109375" style="204" customWidth="1"/>
    <col min="10756" max="10756" width="1.7109375" style="204" customWidth="1"/>
    <col min="10757" max="10757" width="19.42578125" style="204" customWidth="1"/>
    <col min="10758" max="10758" width="11.7109375" style="204" customWidth="1"/>
    <col min="10759" max="10759" width="1.7109375" style="204" customWidth="1"/>
    <col min="10760" max="10760" width="10.28515625" style="204" customWidth="1"/>
    <col min="10761" max="10761" width="10.42578125" style="204" customWidth="1"/>
    <col min="10762" max="10762" width="10.7109375" style="204" customWidth="1"/>
    <col min="10763" max="10763" width="5.7109375" style="204" customWidth="1"/>
    <col min="10764" max="10764" width="1.7109375" style="204" customWidth="1"/>
    <col min="10765" max="10765" width="11.7109375" style="204" customWidth="1"/>
    <col min="10766" max="10766" width="11.28515625" style="204" customWidth="1"/>
    <col min="10767" max="10767" width="3.42578125" style="204" customWidth="1"/>
    <col min="10768" max="10768" width="3.28515625" style="204" customWidth="1"/>
    <col min="10769" max="10769" width="12" style="204" customWidth="1"/>
    <col min="10770" max="10770" width="3.42578125" style="204" customWidth="1"/>
    <col min="10771" max="10771" width="4.42578125" style="204" customWidth="1"/>
    <col min="10772" max="10772" width="4.5703125" style="204" customWidth="1"/>
    <col min="10773" max="10773" width="6.5703125" style="204" customWidth="1"/>
    <col min="10774" max="10774" width="6.7109375" style="204" customWidth="1"/>
    <col min="10775" max="10775" width="10.7109375" style="204" customWidth="1"/>
    <col min="10776" max="10776" width="18" style="204" customWidth="1"/>
    <col min="10777" max="10777" width="11.42578125" style="204"/>
    <col min="10778" max="10778" width="9.7109375" style="204" customWidth="1"/>
    <col min="10779" max="10779" width="16.7109375" style="204" customWidth="1"/>
    <col min="10780" max="10785" width="11.42578125" style="204"/>
    <col min="10786" max="10787" width="0" style="204" hidden="1" customWidth="1"/>
    <col min="10788" max="11008" width="11.42578125" style="204"/>
    <col min="11009" max="11009" width="7.42578125" style="204" customWidth="1"/>
    <col min="11010" max="11010" width="10.7109375" style="204" customWidth="1"/>
    <col min="11011" max="11011" width="5.7109375" style="204" customWidth="1"/>
    <col min="11012" max="11012" width="1.7109375" style="204" customWidth="1"/>
    <col min="11013" max="11013" width="19.42578125" style="204" customWidth="1"/>
    <col min="11014" max="11014" width="11.7109375" style="204" customWidth="1"/>
    <col min="11015" max="11015" width="1.7109375" style="204" customWidth="1"/>
    <col min="11016" max="11016" width="10.28515625" style="204" customWidth="1"/>
    <col min="11017" max="11017" width="10.42578125" style="204" customWidth="1"/>
    <col min="11018" max="11018" width="10.7109375" style="204" customWidth="1"/>
    <col min="11019" max="11019" width="5.7109375" style="204" customWidth="1"/>
    <col min="11020" max="11020" width="1.7109375" style="204" customWidth="1"/>
    <col min="11021" max="11021" width="11.7109375" style="204" customWidth="1"/>
    <col min="11022" max="11022" width="11.28515625" style="204" customWidth="1"/>
    <col min="11023" max="11023" width="3.42578125" style="204" customWidth="1"/>
    <col min="11024" max="11024" width="3.28515625" style="204" customWidth="1"/>
    <col min="11025" max="11025" width="12" style="204" customWidth="1"/>
    <col min="11026" max="11026" width="3.42578125" style="204" customWidth="1"/>
    <col min="11027" max="11027" width="4.42578125" style="204" customWidth="1"/>
    <col min="11028" max="11028" width="4.5703125" style="204" customWidth="1"/>
    <col min="11029" max="11029" width="6.5703125" style="204" customWidth="1"/>
    <col min="11030" max="11030" width="6.7109375" style="204" customWidth="1"/>
    <col min="11031" max="11031" width="10.7109375" style="204" customWidth="1"/>
    <col min="11032" max="11032" width="18" style="204" customWidth="1"/>
    <col min="11033" max="11033" width="11.42578125" style="204"/>
    <col min="11034" max="11034" width="9.7109375" style="204" customWidth="1"/>
    <col min="11035" max="11035" width="16.7109375" style="204" customWidth="1"/>
    <col min="11036" max="11041" width="11.42578125" style="204"/>
    <col min="11042" max="11043" width="0" style="204" hidden="1" customWidth="1"/>
    <col min="11044" max="11264" width="11.42578125" style="204"/>
    <col min="11265" max="11265" width="7.42578125" style="204" customWidth="1"/>
    <col min="11266" max="11266" width="10.7109375" style="204" customWidth="1"/>
    <col min="11267" max="11267" width="5.7109375" style="204" customWidth="1"/>
    <col min="11268" max="11268" width="1.7109375" style="204" customWidth="1"/>
    <col min="11269" max="11269" width="19.42578125" style="204" customWidth="1"/>
    <col min="11270" max="11270" width="11.7109375" style="204" customWidth="1"/>
    <col min="11271" max="11271" width="1.7109375" style="204" customWidth="1"/>
    <col min="11272" max="11272" width="10.28515625" style="204" customWidth="1"/>
    <col min="11273" max="11273" width="10.42578125" style="204" customWidth="1"/>
    <col min="11274" max="11274" width="10.7109375" style="204" customWidth="1"/>
    <col min="11275" max="11275" width="5.7109375" style="204" customWidth="1"/>
    <col min="11276" max="11276" width="1.7109375" style="204" customWidth="1"/>
    <col min="11277" max="11277" width="11.7109375" style="204" customWidth="1"/>
    <col min="11278" max="11278" width="11.28515625" style="204" customWidth="1"/>
    <col min="11279" max="11279" width="3.42578125" style="204" customWidth="1"/>
    <col min="11280" max="11280" width="3.28515625" style="204" customWidth="1"/>
    <col min="11281" max="11281" width="12" style="204" customWidth="1"/>
    <col min="11282" max="11282" width="3.42578125" style="204" customWidth="1"/>
    <col min="11283" max="11283" width="4.42578125" style="204" customWidth="1"/>
    <col min="11284" max="11284" width="4.5703125" style="204" customWidth="1"/>
    <col min="11285" max="11285" width="6.5703125" style="204" customWidth="1"/>
    <col min="11286" max="11286" width="6.7109375" style="204" customWidth="1"/>
    <col min="11287" max="11287" width="10.7109375" style="204" customWidth="1"/>
    <col min="11288" max="11288" width="18" style="204" customWidth="1"/>
    <col min="11289" max="11289" width="11.42578125" style="204"/>
    <col min="11290" max="11290" width="9.7109375" style="204" customWidth="1"/>
    <col min="11291" max="11291" width="16.7109375" style="204" customWidth="1"/>
    <col min="11292" max="11297" width="11.42578125" style="204"/>
    <col min="11298" max="11299" width="0" style="204" hidden="1" customWidth="1"/>
    <col min="11300" max="11520" width="11.42578125" style="204"/>
    <col min="11521" max="11521" width="7.42578125" style="204" customWidth="1"/>
    <col min="11522" max="11522" width="10.7109375" style="204" customWidth="1"/>
    <col min="11523" max="11523" width="5.7109375" style="204" customWidth="1"/>
    <col min="11524" max="11524" width="1.7109375" style="204" customWidth="1"/>
    <col min="11525" max="11525" width="19.42578125" style="204" customWidth="1"/>
    <col min="11526" max="11526" width="11.7109375" style="204" customWidth="1"/>
    <col min="11527" max="11527" width="1.7109375" style="204" customWidth="1"/>
    <col min="11528" max="11528" width="10.28515625" style="204" customWidth="1"/>
    <col min="11529" max="11529" width="10.42578125" style="204" customWidth="1"/>
    <col min="11530" max="11530" width="10.7109375" style="204" customWidth="1"/>
    <col min="11531" max="11531" width="5.7109375" style="204" customWidth="1"/>
    <col min="11532" max="11532" width="1.7109375" style="204" customWidth="1"/>
    <col min="11533" max="11533" width="11.7109375" style="204" customWidth="1"/>
    <col min="11534" max="11534" width="11.28515625" style="204" customWidth="1"/>
    <col min="11535" max="11535" width="3.42578125" style="204" customWidth="1"/>
    <col min="11536" max="11536" width="3.28515625" style="204" customWidth="1"/>
    <col min="11537" max="11537" width="12" style="204" customWidth="1"/>
    <col min="11538" max="11538" width="3.42578125" style="204" customWidth="1"/>
    <col min="11539" max="11539" width="4.42578125" style="204" customWidth="1"/>
    <col min="11540" max="11540" width="4.5703125" style="204" customWidth="1"/>
    <col min="11541" max="11541" width="6.5703125" style="204" customWidth="1"/>
    <col min="11542" max="11542" width="6.7109375" style="204" customWidth="1"/>
    <col min="11543" max="11543" width="10.7109375" style="204" customWidth="1"/>
    <col min="11544" max="11544" width="18" style="204" customWidth="1"/>
    <col min="11545" max="11545" width="11.42578125" style="204"/>
    <col min="11546" max="11546" width="9.7109375" style="204" customWidth="1"/>
    <col min="11547" max="11547" width="16.7109375" style="204" customWidth="1"/>
    <col min="11548" max="11553" width="11.42578125" style="204"/>
    <col min="11554" max="11555" width="0" style="204" hidden="1" customWidth="1"/>
    <col min="11556" max="11776" width="11.42578125" style="204"/>
    <col min="11777" max="11777" width="7.42578125" style="204" customWidth="1"/>
    <col min="11778" max="11778" width="10.7109375" style="204" customWidth="1"/>
    <col min="11779" max="11779" width="5.7109375" style="204" customWidth="1"/>
    <col min="11780" max="11780" width="1.7109375" style="204" customWidth="1"/>
    <col min="11781" max="11781" width="19.42578125" style="204" customWidth="1"/>
    <col min="11782" max="11782" width="11.7109375" style="204" customWidth="1"/>
    <col min="11783" max="11783" width="1.7109375" style="204" customWidth="1"/>
    <col min="11784" max="11784" width="10.28515625" style="204" customWidth="1"/>
    <col min="11785" max="11785" width="10.42578125" style="204" customWidth="1"/>
    <col min="11786" max="11786" width="10.7109375" style="204" customWidth="1"/>
    <col min="11787" max="11787" width="5.7109375" style="204" customWidth="1"/>
    <col min="11788" max="11788" width="1.7109375" style="204" customWidth="1"/>
    <col min="11789" max="11789" width="11.7109375" style="204" customWidth="1"/>
    <col min="11790" max="11790" width="11.28515625" style="204" customWidth="1"/>
    <col min="11791" max="11791" width="3.42578125" style="204" customWidth="1"/>
    <col min="11792" max="11792" width="3.28515625" style="204" customWidth="1"/>
    <col min="11793" max="11793" width="12" style="204" customWidth="1"/>
    <col min="11794" max="11794" width="3.42578125" style="204" customWidth="1"/>
    <col min="11795" max="11795" width="4.42578125" style="204" customWidth="1"/>
    <col min="11796" max="11796" width="4.5703125" style="204" customWidth="1"/>
    <col min="11797" max="11797" width="6.5703125" style="204" customWidth="1"/>
    <col min="11798" max="11798" width="6.7109375" style="204" customWidth="1"/>
    <col min="11799" max="11799" width="10.7109375" style="204" customWidth="1"/>
    <col min="11800" max="11800" width="18" style="204" customWidth="1"/>
    <col min="11801" max="11801" width="11.42578125" style="204"/>
    <col min="11802" max="11802" width="9.7109375" style="204" customWidth="1"/>
    <col min="11803" max="11803" width="16.7109375" style="204" customWidth="1"/>
    <col min="11804" max="11809" width="11.42578125" style="204"/>
    <col min="11810" max="11811" width="0" style="204" hidden="1" customWidth="1"/>
    <col min="11812" max="12032" width="11.42578125" style="204"/>
    <col min="12033" max="12033" width="7.42578125" style="204" customWidth="1"/>
    <col min="12034" max="12034" width="10.7109375" style="204" customWidth="1"/>
    <col min="12035" max="12035" width="5.7109375" style="204" customWidth="1"/>
    <col min="12036" max="12036" width="1.7109375" style="204" customWidth="1"/>
    <col min="12037" max="12037" width="19.42578125" style="204" customWidth="1"/>
    <col min="12038" max="12038" width="11.7109375" style="204" customWidth="1"/>
    <col min="12039" max="12039" width="1.7109375" style="204" customWidth="1"/>
    <col min="12040" max="12040" width="10.28515625" style="204" customWidth="1"/>
    <col min="12041" max="12041" width="10.42578125" style="204" customWidth="1"/>
    <col min="12042" max="12042" width="10.7109375" style="204" customWidth="1"/>
    <col min="12043" max="12043" width="5.7109375" style="204" customWidth="1"/>
    <col min="12044" max="12044" width="1.7109375" style="204" customWidth="1"/>
    <col min="12045" max="12045" width="11.7109375" style="204" customWidth="1"/>
    <col min="12046" max="12046" width="11.28515625" style="204" customWidth="1"/>
    <col min="12047" max="12047" width="3.42578125" style="204" customWidth="1"/>
    <col min="12048" max="12048" width="3.28515625" style="204" customWidth="1"/>
    <col min="12049" max="12049" width="12" style="204" customWidth="1"/>
    <col min="12050" max="12050" width="3.42578125" style="204" customWidth="1"/>
    <col min="12051" max="12051" width="4.42578125" style="204" customWidth="1"/>
    <col min="12052" max="12052" width="4.5703125" style="204" customWidth="1"/>
    <col min="12053" max="12053" width="6.5703125" style="204" customWidth="1"/>
    <col min="12054" max="12054" width="6.7109375" style="204" customWidth="1"/>
    <col min="12055" max="12055" width="10.7109375" style="204" customWidth="1"/>
    <col min="12056" max="12056" width="18" style="204" customWidth="1"/>
    <col min="12057" max="12057" width="11.42578125" style="204"/>
    <col min="12058" max="12058" width="9.7109375" style="204" customWidth="1"/>
    <col min="12059" max="12059" width="16.7109375" style="204" customWidth="1"/>
    <col min="12060" max="12065" width="11.42578125" style="204"/>
    <col min="12066" max="12067" width="0" style="204" hidden="1" customWidth="1"/>
    <col min="12068" max="12288" width="11.42578125" style="204"/>
    <col min="12289" max="12289" width="7.42578125" style="204" customWidth="1"/>
    <col min="12290" max="12290" width="10.7109375" style="204" customWidth="1"/>
    <col min="12291" max="12291" width="5.7109375" style="204" customWidth="1"/>
    <col min="12292" max="12292" width="1.7109375" style="204" customWidth="1"/>
    <col min="12293" max="12293" width="19.42578125" style="204" customWidth="1"/>
    <col min="12294" max="12294" width="11.7109375" style="204" customWidth="1"/>
    <col min="12295" max="12295" width="1.7109375" style="204" customWidth="1"/>
    <col min="12296" max="12296" width="10.28515625" style="204" customWidth="1"/>
    <col min="12297" max="12297" width="10.42578125" style="204" customWidth="1"/>
    <col min="12298" max="12298" width="10.7109375" style="204" customWidth="1"/>
    <col min="12299" max="12299" width="5.7109375" style="204" customWidth="1"/>
    <col min="12300" max="12300" width="1.7109375" style="204" customWidth="1"/>
    <col min="12301" max="12301" width="11.7109375" style="204" customWidth="1"/>
    <col min="12302" max="12302" width="11.28515625" style="204" customWidth="1"/>
    <col min="12303" max="12303" width="3.42578125" style="204" customWidth="1"/>
    <col min="12304" max="12304" width="3.28515625" style="204" customWidth="1"/>
    <col min="12305" max="12305" width="12" style="204" customWidth="1"/>
    <col min="12306" max="12306" width="3.42578125" style="204" customWidth="1"/>
    <col min="12307" max="12307" width="4.42578125" style="204" customWidth="1"/>
    <col min="12308" max="12308" width="4.5703125" style="204" customWidth="1"/>
    <col min="12309" max="12309" width="6.5703125" style="204" customWidth="1"/>
    <col min="12310" max="12310" width="6.7109375" style="204" customWidth="1"/>
    <col min="12311" max="12311" width="10.7109375" style="204" customWidth="1"/>
    <col min="12312" max="12312" width="18" style="204" customWidth="1"/>
    <col min="12313" max="12313" width="11.42578125" style="204"/>
    <col min="12314" max="12314" width="9.7109375" style="204" customWidth="1"/>
    <col min="12315" max="12315" width="16.7109375" style="204" customWidth="1"/>
    <col min="12316" max="12321" width="11.42578125" style="204"/>
    <col min="12322" max="12323" width="0" style="204" hidden="1" customWidth="1"/>
    <col min="12324" max="12544" width="11.42578125" style="204"/>
    <col min="12545" max="12545" width="7.42578125" style="204" customWidth="1"/>
    <col min="12546" max="12546" width="10.7109375" style="204" customWidth="1"/>
    <col min="12547" max="12547" width="5.7109375" style="204" customWidth="1"/>
    <col min="12548" max="12548" width="1.7109375" style="204" customWidth="1"/>
    <col min="12549" max="12549" width="19.42578125" style="204" customWidth="1"/>
    <col min="12550" max="12550" width="11.7109375" style="204" customWidth="1"/>
    <col min="12551" max="12551" width="1.7109375" style="204" customWidth="1"/>
    <col min="12552" max="12552" width="10.28515625" style="204" customWidth="1"/>
    <col min="12553" max="12553" width="10.42578125" style="204" customWidth="1"/>
    <col min="12554" max="12554" width="10.7109375" style="204" customWidth="1"/>
    <col min="12555" max="12555" width="5.7109375" style="204" customWidth="1"/>
    <col min="12556" max="12556" width="1.7109375" style="204" customWidth="1"/>
    <col min="12557" max="12557" width="11.7109375" style="204" customWidth="1"/>
    <col min="12558" max="12558" width="11.28515625" style="204" customWidth="1"/>
    <col min="12559" max="12559" width="3.42578125" style="204" customWidth="1"/>
    <col min="12560" max="12560" width="3.28515625" style="204" customWidth="1"/>
    <col min="12561" max="12561" width="12" style="204" customWidth="1"/>
    <col min="12562" max="12562" width="3.42578125" style="204" customWidth="1"/>
    <col min="12563" max="12563" width="4.42578125" style="204" customWidth="1"/>
    <col min="12564" max="12564" width="4.5703125" style="204" customWidth="1"/>
    <col min="12565" max="12565" width="6.5703125" style="204" customWidth="1"/>
    <col min="12566" max="12566" width="6.7109375" style="204" customWidth="1"/>
    <col min="12567" max="12567" width="10.7109375" style="204" customWidth="1"/>
    <col min="12568" max="12568" width="18" style="204" customWidth="1"/>
    <col min="12569" max="12569" width="11.42578125" style="204"/>
    <col min="12570" max="12570" width="9.7109375" style="204" customWidth="1"/>
    <col min="12571" max="12571" width="16.7109375" style="204" customWidth="1"/>
    <col min="12572" max="12577" width="11.42578125" style="204"/>
    <col min="12578" max="12579" width="0" style="204" hidden="1" customWidth="1"/>
    <col min="12580" max="12800" width="11.42578125" style="204"/>
    <col min="12801" max="12801" width="7.42578125" style="204" customWidth="1"/>
    <col min="12802" max="12802" width="10.7109375" style="204" customWidth="1"/>
    <col min="12803" max="12803" width="5.7109375" style="204" customWidth="1"/>
    <col min="12804" max="12804" width="1.7109375" style="204" customWidth="1"/>
    <col min="12805" max="12805" width="19.42578125" style="204" customWidth="1"/>
    <col min="12806" max="12806" width="11.7109375" style="204" customWidth="1"/>
    <col min="12807" max="12807" width="1.7109375" style="204" customWidth="1"/>
    <col min="12808" max="12808" width="10.28515625" style="204" customWidth="1"/>
    <col min="12809" max="12809" width="10.42578125" style="204" customWidth="1"/>
    <col min="12810" max="12810" width="10.7109375" style="204" customWidth="1"/>
    <col min="12811" max="12811" width="5.7109375" style="204" customWidth="1"/>
    <col min="12812" max="12812" width="1.7109375" style="204" customWidth="1"/>
    <col min="12813" max="12813" width="11.7109375" style="204" customWidth="1"/>
    <col min="12814" max="12814" width="11.28515625" style="204" customWidth="1"/>
    <col min="12815" max="12815" width="3.42578125" style="204" customWidth="1"/>
    <col min="12816" max="12816" width="3.28515625" style="204" customWidth="1"/>
    <col min="12817" max="12817" width="12" style="204" customWidth="1"/>
    <col min="12818" max="12818" width="3.42578125" style="204" customWidth="1"/>
    <col min="12819" max="12819" width="4.42578125" style="204" customWidth="1"/>
    <col min="12820" max="12820" width="4.5703125" style="204" customWidth="1"/>
    <col min="12821" max="12821" width="6.5703125" style="204" customWidth="1"/>
    <col min="12822" max="12822" width="6.7109375" style="204" customWidth="1"/>
    <col min="12823" max="12823" width="10.7109375" style="204" customWidth="1"/>
    <col min="12824" max="12824" width="18" style="204" customWidth="1"/>
    <col min="12825" max="12825" width="11.42578125" style="204"/>
    <col min="12826" max="12826" width="9.7109375" style="204" customWidth="1"/>
    <col min="12827" max="12827" width="16.7109375" style="204" customWidth="1"/>
    <col min="12828" max="12833" width="11.42578125" style="204"/>
    <col min="12834" max="12835" width="0" style="204" hidden="1" customWidth="1"/>
    <col min="12836" max="13056" width="11.42578125" style="204"/>
    <col min="13057" max="13057" width="7.42578125" style="204" customWidth="1"/>
    <col min="13058" max="13058" width="10.7109375" style="204" customWidth="1"/>
    <col min="13059" max="13059" width="5.7109375" style="204" customWidth="1"/>
    <col min="13060" max="13060" width="1.7109375" style="204" customWidth="1"/>
    <col min="13061" max="13061" width="19.42578125" style="204" customWidth="1"/>
    <col min="13062" max="13062" width="11.7109375" style="204" customWidth="1"/>
    <col min="13063" max="13063" width="1.7109375" style="204" customWidth="1"/>
    <col min="13064" max="13064" width="10.28515625" style="204" customWidth="1"/>
    <col min="13065" max="13065" width="10.42578125" style="204" customWidth="1"/>
    <col min="13066" max="13066" width="10.7109375" style="204" customWidth="1"/>
    <col min="13067" max="13067" width="5.7109375" style="204" customWidth="1"/>
    <col min="13068" max="13068" width="1.7109375" style="204" customWidth="1"/>
    <col min="13069" max="13069" width="11.7109375" style="204" customWidth="1"/>
    <col min="13070" max="13070" width="11.28515625" style="204" customWidth="1"/>
    <col min="13071" max="13071" width="3.42578125" style="204" customWidth="1"/>
    <col min="13072" max="13072" width="3.28515625" style="204" customWidth="1"/>
    <col min="13073" max="13073" width="12" style="204" customWidth="1"/>
    <col min="13074" max="13074" width="3.42578125" style="204" customWidth="1"/>
    <col min="13075" max="13075" width="4.42578125" style="204" customWidth="1"/>
    <col min="13076" max="13076" width="4.5703125" style="204" customWidth="1"/>
    <col min="13077" max="13077" width="6.5703125" style="204" customWidth="1"/>
    <col min="13078" max="13078" width="6.7109375" style="204" customWidth="1"/>
    <col min="13079" max="13079" width="10.7109375" style="204" customWidth="1"/>
    <col min="13080" max="13080" width="18" style="204" customWidth="1"/>
    <col min="13081" max="13081" width="11.42578125" style="204"/>
    <col min="13082" max="13082" width="9.7109375" style="204" customWidth="1"/>
    <col min="13083" max="13083" width="16.7109375" style="204" customWidth="1"/>
    <col min="13084" max="13089" width="11.42578125" style="204"/>
    <col min="13090" max="13091" width="0" style="204" hidden="1" customWidth="1"/>
    <col min="13092" max="13312" width="11.42578125" style="204"/>
    <col min="13313" max="13313" width="7.42578125" style="204" customWidth="1"/>
    <col min="13314" max="13314" width="10.7109375" style="204" customWidth="1"/>
    <col min="13315" max="13315" width="5.7109375" style="204" customWidth="1"/>
    <col min="13316" max="13316" width="1.7109375" style="204" customWidth="1"/>
    <col min="13317" max="13317" width="19.42578125" style="204" customWidth="1"/>
    <col min="13318" max="13318" width="11.7109375" style="204" customWidth="1"/>
    <col min="13319" max="13319" width="1.7109375" style="204" customWidth="1"/>
    <col min="13320" max="13320" width="10.28515625" style="204" customWidth="1"/>
    <col min="13321" max="13321" width="10.42578125" style="204" customWidth="1"/>
    <col min="13322" max="13322" width="10.7109375" style="204" customWidth="1"/>
    <col min="13323" max="13323" width="5.7109375" style="204" customWidth="1"/>
    <col min="13324" max="13324" width="1.7109375" style="204" customWidth="1"/>
    <col min="13325" max="13325" width="11.7109375" style="204" customWidth="1"/>
    <col min="13326" max="13326" width="11.28515625" style="204" customWidth="1"/>
    <col min="13327" max="13327" width="3.42578125" style="204" customWidth="1"/>
    <col min="13328" max="13328" width="3.28515625" style="204" customWidth="1"/>
    <col min="13329" max="13329" width="12" style="204" customWidth="1"/>
    <col min="13330" max="13330" width="3.42578125" style="204" customWidth="1"/>
    <col min="13331" max="13331" width="4.42578125" style="204" customWidth="1"/>
    <col min="13332" max="13332" width="4.5703125" style="204" customWidth="1"/>
    <col min="13333" max="13333" width="6.5703125" style="204" customWidth="1"/>
    <col min="13334" max="13334" width="6.7109375" style="204" customWidth="1"/>
    <col min="13335" max="13335" width="10.7109375" style="204" customWidth="1"/>
    <col min="13336" max="13336" width="18" style="204" customWidth="1"/>
    <col min="13337" max="13337" width="11.42578125" style="204"/>
    <col min="13338" max="13338" width="9.7109375" style="204" customWidth="1"/>
    <col min="13339" max="13339" width="16.7109375" style="204" customWidth="1"/>
    <col min="13340" max="13345" width="11.42578125" style="204"/>
    <col min="13346" max="13347" width="0" style="204" hidden="1" customWidth="1"/>
    <col min="13348" max="13568" width="11.42578125" style="204"/>
    <col min="13569" max="13569" width="7.42578125" style="204" customWidth="1"/>
    <col min="13570" max="13570" width="10.7109375" style="204" customWidth="1"/>
    <col min="13571" max="13571" width="5.7109375" style="204" customWidth="1"/>
    <col min="13572" max="13572" width="1.7109375" style="204" customWidth="1"/>
    <col min="13573" max="13573" width="19.42578125" style="204" customWidth="1"/>
    <col min="13574" max="13574" width="11.7109375" style="204" customWidth="1"/>
    <col min="13575" max="13575" width="1.7109375" style="204" customWidth="1"/>
    <col min="13576" max="13576" width="10.28515625" style="204" customWidth="1"/>
    <col min="13577" max="13577" width="10.42578125" style="204" customWidth="1"/>
    <col min="13578" max="13578" width="10.7109375" style="204" customWidth="1"/>
    <col min="13579" max="13579" width="5.7109375" style="204" customWidth="1"/>
    <col min="13580" max="13580" width="1.7109375" style="204" customWidth="1"/>
    <col min="13581" max="13581" width="11.7109375" style="204" customWidth="1"/>
    <col min="13582" max="13582" width="11.28515625" style="204" customWidth="1"/>
    <col min="13583" max="13583" width="3.42578125" style="204" customWidth="1"/>
    <col min="13584" max="13584" width="3.28515625" style="204" customWidth="1"/>
    <col min="13585" max="13585" width="12" style="204" customWidth="1"/>
    <col min="13586" max="13586" width="3.42578125" style="204" customWidth="1"/>
    <col min="13587" max="13587" width="4.42578125" style="204" customWidth="1"/>
    <col min="13588" max="13588" width="4.5703125" style="204" customWidth="1"/>
    <col min="13589" max="13589" width="6.5703125" style="204" customWidth="1"/>
    <col min="13590" max="13590" width="6.7109375" style="204" customWidth="1"/>
    <col min="13591" max="13591" width="10.7109375" style="204" customWidth="1"/>
    <col min="13592" max="13592" width="18" style="204" customWidth="1"/>
    <col min="13593" max="13593" width="11.42578125" style="204"/>
    <col min="13594" max="13594" width="9.7109375" style="204" customWidth="1"/>
    <col min="13595" max="13595" width="16.7109375" style="204" customWidth="1"/>
    <col min="13596" max="13601" width="11.42578125" style="204"/>
    <col min="13602" max="13603" width="0" style="204" hidden="1" customWidth="1"/>
    <col min="13604" max="13824" width="11.42578125" style="204"/>
    <col min="13825" max="13825" width="7.42578125" style="204" customWidth="1"/>
    <col min="13826" max="13826" width="10.7109375" style="204" customWidth="1"/>
    <col min="13827" max="13827" width="5.7109375" style="204" customWidth="1"/>
    <col min="13828" max="13828" width="1.7109375" style="204" customWidth="1"/>
    <col min="13829" max="13829" width="19.42578125" style="204" customWidth="1"/>
    <col min="13830" max="13830" width="11.7109375" style="204" customWidth="1"/>
    <col min="13831" max="13831" width="1.7109375" style="204" customWidth="1"/>
    <col min="13832" max="13832" width="10.28515625" style="204" customWidth="1"/>
    <col min="13833" max="13833" width="10.42578125" style="204" customWidth="1"/>
    <col min="13834" max="13834" width="10.7109375" style="204" customWidth="1"/>
    <col min="13835" max="13835" width="5.7109375" style="204" customWidth="1"/>
    <col min="13836" max="13836" width="1.7109375" style="204" customWidth="1"/>
    <col min="13837" max="13837" width="11.7109375" style="204" customWidth="1"/>
    <col min="13838" max="13838" width="11.28515625" style="204" customWidth="1"/>
    <col min="13839" max="13839" width="3.42578125" style="204" customWidth="1"/>
    <col min="13840" max="13840" width="3.28515625" style="204" customWidth="1"/>
    <col min="13841" max="13841" width="12" style="204" customWidth="1"/>
    <col min="13842" max="13842" width="3.42578125" style="204" customWidth="1"/>
    <col min="13843" max="13843" width="4.42578125" style="204" customWidth="1"/>
    <col min="13844" max="13844" width="4.5703125" style="204" customWidth="1"/>
    <col min="13845" max="13845" width="6.5703125" style="204" customWidth="1"/>
    <col min="13846" max="13846" width="6.7109375" style="204" customWidth="1"/>
    <col min="13847" max="13847" width="10.7109375" style="204" customWidth="1"/>
    <col min="13848" max="13848" width="18" style="204" customWidth="1"/>
    <col min="13849" max="13849" width="11.42578125" style="204"/>
    <col min="13850" max="13850" width="9.7109375" style="204" customWidth="1"/>
    <col min="13851" max="13851" width="16.7109375" style="204" customWidth="1"/>
    <col min="13852" max="13857" width="11.42578125" style="204"/>
    <col min="13858" max="13859" width="0" style="204" hidden="1" customWidth="1"/>
    <col min="13860" max="14080" width="11.42578125" style="204"/>
    <col min="14081" max="14081" width="7.42578125" style="204" customWidth="1"/>
    <col min="14082" max="14082" width="10.7109375" style="204" customWidth="1"/>
    <col min="14083" max="14083" width="5.7109375" style="204" customWidth="1"/>
    <col min="14084" max="14084" width="1.7109375" style="204" customWidth="1"/>
    <col min="14085" max="14085" width="19.42578125" style="204" customWidth="1"/>
    <col min="14086" max="14086" width="11.7109375" style="204" customWidth="1"/>
    <col min="14087" max="14087" width="1.7109375" style="204" customWidth="1"/>
    <col min="14088" max="14088" width="10.28515625" style="204" customWidth="1"/>
    <col min="14089" max="14089" width="10.42578125" style="204" customWidth="1"/>
    <col min="14090" max="14090" width="10.7109375" style="204" customWidth="1"/>
    <col min="14091" max="14091" width="5.7109375" style="204" customWidth="1"/>
    <col min="14092" max="14092" width="1.7109375" style="204" customWidth="1"/>
    <col min="14093" max="14093" width="11.7109375" style="204" customWidth="1"/>
    <col min="14094" max="14094" width="11.28515625" style="204" customWidth="1"/>
    <col min="14095" max="14095" width="3.42578125" style="204" customWidth="1"/>
    <col min="14096" max="14096" width="3.28515625" style="204" customWidth="1"/>
    <col min="14097" max="14097" width="12" style="204" customWidth="1"/>
    <col min="14098" max="14098" width="3.42578125" style="204" customWidth="1"/>
    <col min="14099" max="14099" width="4.42578125" style="204" customWidth="1"/>
    <col min="14100" max="14100" width="4.5703125" style="204" customWidth="1"/>
    <col min="14101" max="14101" width="6.5703125" style="204" customWidth="1"/>
    <col min="14102" max="14102" width="6.7109375" style="204" customWidth="1"/>
    <col min="14103" max="14103" width="10.7109375" style="204" customWidth="1"/>
    <col min="14104" max="14104" width="18" style="204" customWidth="1"/>
    <col min="14105" max="14105" width="11.42578125" style="204"/>
    <col min="14106" max="14106" width="9.7109375" style="204" customWidth="1"/>
    <col min="14107" max="14107" width="16.7109375" style="204" customWidth="1"/>
    <col min="14108" max="14113" width="11.42578125" style="204"/>
    <col min="14114" max="14115" width="0" style="204" hidden="1" customWidth="1"/>
    <col min="14116" max="14336" width="11.42578125" style="204"/>
    <col min="14337" max="14337" width="7.42578125" style="204" customWidth="1"/>
    <col min="14338" max="14338" width="10.7109375" style="204" customWidth="1"/>
    <col min="14339" max="14339" width="5.7109375" style="204" customWidth="1"/>
    <col min="14340" max="14340" width="1.7109375" style="204" customWidth="1"/>
    <col min="14341" max="14341" width="19.42578125" style="204" customWidth="1"/>
    <col min="14342" max="14342" width="11.7109375" style="204" customWidth="1"/>
    <col min="14343" max="14343" width="1.7109375" style="204" customWidth="1"/>
    <col min="14344" max="14344" width="10.28515625" style="204" customWidth="1"/>
    <col min="14345" max="14345" width="10.42578125" style="204" customWidth="1"/>
    <col min="14346" max="14346" width="10.7109375" style="204" customWidth="1"/>
    <col min="14347" max="14347" width="5.7109375" style="204" customWidth="1"/>
    <col min="14348" max="14348" width="1.7109375" style="204" customWidth="1"/>
    <col min="14349" max="14349" width="11.7109375" style="204" customWidth="1"/>
    <col min="14350" max="14350" width="11.28515625" style="204" customWidth="1"/>
    <col min="14351" max="14351" width="3.42578125" style="204" customWidth="1"/>
    <col min="14352" max="14352" width="3.28515625" style="204" customWidth="1"/>
    <col min="14353" max="14353" width="12" style="204" customWidth="1"/>
    <col min="14354" max="14354" width="3.42578125" style="204" customWidth="1"/>
    <col min="14355" max="14355" width="4.42578125" style="204" customWidth="1"/>
    <col min="14356" max="14356" width="4.5703125" style="204" customWidth="1"/>
    <col min="14357" max="14357" width="6.5703125" style="204" customWidth="1"/>
    <col min="14358" max="14358" width="6.7109375" style="204" customWidth="1"/>
    <col min="14359" max="14359" width="10.7109375" style="204" customWidth="1"/>
    <col min="14360" max="14360" width="18" style="204" customWidth="1"/>
    <col min="14361" max="14361" width="11.42578125" style="204"/>
    <col min="14362" max="14362" width="9.7109375" style="204" customWidth="1"/>
    <col min="14363" max="14363" width="16.7109375" style="204" customWidth="1"/>
    <col min="14364" max="14369" width="11.42578125" style="204"/>
    <col min="14370" max="14371" width="0" style="204" hidden="1" customWidth="1"/>
    <col min="14372" max="14592" width="11.42578125" style="204"/>
    <col min="14593" max="14593" width="7.42578125" style="204" customWidth="1"/>
    <col min="14594" max="14594" width="10.7109375" style="204" customWidth="1"/>
    <col min="14595" max="14595" width="5.7109375" style="204" customWidth="1"/>
    <col min="14596" max="14596" width="1.7109375" style="204" customWidth="1"/>
    <col min="14597" max="14597" width="19.42578125" style="204" customWidth="1"/>
    <col min="14598" max="14598" width="11.7109375" style="204" customWidth="1"/>
    <col min="14599" max="14599" width="1.7109375" style="204" customWidth="1"/>
    <col min="14600" max="14600" width="10.28515625" style="204" customWidth="1"/>
    <col min="14601" max="14601" width="10.42578125" style="204" customWidth="1"/>
    <col min="14602" max="14602" width="10.7109375" style="204" customWidth="1"/>
    <col min="14603" max="14603" width="5.7109375" style="204" customWidth="1"/>
    <col min="14604" max="14604" width="1.7109375" style="204" customWidth="1"/>
    <col min="14605" max="14605" width="11.7109375" style="204" customWidth="1"/>
    <col min="14606" max="14606" width="11.28515625" style="204" customWidth="1"/>
    <col min="14607" max="14607" width="3.42578125" style="204" customWidth="1"/>
    <col min="14608" max="14608" width="3.28515625" style="204" customWidth="1"/>
    <col min="14609" max="14609" width="12" style="204" customWidth="1"/>
    <col min="14610" max="14610" width="3.42578125" style="204" customWidth="1"/>
    <col min="14611" max="14611" width="4.42578125" style="204" customWidth="1"/>
    <col min="14612" max="14612" width="4.5703125" style="204" customWidth="1"/>
    <col min="14613" max="14613" width="6.5703125" style="204" customWidth="1"/>
    <col min="14614" max="14614" width="6.7109375" style="204" customWidth="1"/>
    <col min="14615" max="14615" width="10.7109375" style="204" customWidth="1"/>
    <col min="14616" max="14616" width="18" style="204" customWidth="1"/>
    <col min="14617" max="14617" width="11.42578125" style="204"/>
    <col min="14618" max="14618" width="9.7109375" style="204" customWidth="1"/>
    <col min="14619" max="14619" width="16.7109375" style="204" customWidth="1"/>
    <col min="14620" max="14625" width="11.42578125" style="204"/>
    <col min="14626" max="14627" width="0" style="204" hidden="1" customWidth="1"/>
    <col min="14628" max="14848" width="11.42578125" style="204"/>
    <col min="14849" max="14849" width="7.42578125" style="204" customWidth="1"/>
    <col min="14850" max="14850" width="10.7109375" style="204" customWidth="1"/>
    <col min="14851" max="14851" width="5.7109375" style="204" customWidth="1"/>
    <col min="14852" max="14852" width="1.7109375" style="204" customWidth="1"/>
    <col min="14853" max="14853" width="19.42578125" style="204" customWidth="1"/>
    <col min="14854" max="14854" width="11.7109375" style="204" customWidth="1"/>
    <col min="14855" max="14855" width="1.7109375" style="204" customWidth="1"/>
    <col min="14856" max="14856" width="10.28515625" style="204" customWidth="1"/>
    <col min="14857" max="14857" width="10.42578125" style="204" customWidth="1"/>
    <col min="14858" max="14858" width="10.7109375" style="204" customWidth="1"/>
    <col min="14859" max="14859" width="5.7109375" style="204" customWidth="1"/>
    <col min="14860" max="14860" width="1.7109375" style="204" customWidth="1"/>
    <col min="14861" max="14861" width="11.7109375" style="204" customWidth="1"/>
    <col min="14862" max="14862" width="11.28515625" style="204" customWidth="1"/>
    <col min="14863" max="14863" width="3.42578125" style="204" customWidth="1"/>
    <col min="14864" max="14864" width="3.28515625" style="204" customWidth="1"/>
    <col min="14865" max="14865" width="12" style="204" customWidth="1"/>
    <col min="14866" max="14866" width="3.42578125" style="204" customWidth="1"/>
    <col min="14867" max="14867" width="4.42578125" style="204" customWidth="1"/>
    <col min="14868" max="14868" width="4.5703125" style="204" customWidth="1"/>
    <col min="14869" max="14869" width="6.5703125" style="204" customWidth="1"/>
    <col min="14870" max="14870" width="6.7109375" style="204" customWidth="1"/>
    <col min="14871" max="14871" width="10.7109375" style="204" customWidth="1"/>
    <col min="14872" max="14872" width="18" style="204" customWidth="1"/>
    <col min="14873" max="14873" width="11.42578125" style="204"/>
    <col min="14874" max="14874" width="9.7109375" style="204" customWidth="1"/>
    <col min="14875" max="14875" width="16.7109375" style="204" customWidth="1"/>
    <col min="14876" max="14881" width="11.42578125" style="204"/>
    <col min="14882" max="14883" width="0" style="204" hidden="1" customWidth="1"/>
    <col min="14884" max="15104" width="11.42578125" style="204"/>
    <col min="15105" max="15105" width="7.42578125" style="204" customWidth="1"/>
    <col min="15106" max="15106" width="10.7109375" style="204" customWidth="1"/>
    <col min="15107" max="15107" width="5.7109375" style="204" customWidth="1"/>
    <col min="15108" max="15108" width="1.7109375" style="204" customWidth="1"/>
    <col min="15109" max="15109" width="19.42578125" style="204" customWidth="1"/>
    <col min="15110" max="15110" width="11.7109375" style="204" customWidth="1"/>
    <col min="15111" max="15111" width="1.7109375" style="204" customWidth="1"/>
    <col min="15112" max="15112" width="10.28515625" style="204" customWidth="1"/>
    <col min="15113" max="15113" width="10.42578125" style="204" customWidth="1"/>
    <col min="15114" max="15114" width="10.7109375" style="204" customWidth="1"/>
    <col min="15115" max="15115" width="5.7109375" style="204" customWidth="1"/>
    <col min="15116" max="15116" width="1.7109375" style="204" customWidth="1"/>
    <col min="15117" max="15117" width="11.7109375" style="204" customWidth="1"/>
    <col min="15118" max="15118" width="11.28515625" style="204" customWidth="1"/>
    <col min="15119" max="15119" width="3.42578125" style="204" customWidth="1"/>
    <col min="15120" max="15120" width="3.28515625" style="204" customWidth="1"/>
    <col min="15121" max="15121" width="12" style="204" customWidth="1"/>
    <col min="15122" max="15122" width="3.42578125" style="204" customWidth="1"/>
    <col min="15123" max="15123" width="4.42578125" style="204" customWidth="1"/>
    <col min="15124" max="15124" width="4.5703125" style="204" customWidth="1"/>
    <col min="15125" max="15125" width="6.5703125" style="204" customWidth="1"/>
    <col min="15126" max="15126" width="6.7109375" style="204" customWidth="1"/>
    <col min="15127" max="15127" width="10.7109375" style="204" customWidth="1"/>
    <col min="15128" max="15128" width="18" style="204" customWidth="1"/>
    <col min="15129" max="15129" width="11.42578125" style="204"/>
    <col min="15130" max="15130" width="9.7109375" style="204" customWidth="1"/>
    <col min="15131" max="15131" width="16.7109375" style="204" customWidth="1"/>
    <col min="15132" max="15137" width="11.42578125" style="204"/>
    <col min="15138" max="15139" width="0" style="204" hidden="1" customWidth="1"/>
    <col min="15140" max="15360" width="11.42578125" style="204"/>
    <col min="15361" max="15361" width="7.42578125" style="204" customWidth="1"/>
    <col min="15362" max="15362" width="10.7109375" style="204" customWidth="1"/>
    <col min="15363" max="15363" width="5.7109375" style="204" customWidth="1"/>
    <col min="15364" max="15364" width="1.7109375" style="204" customWidth="1"/>
    <col min="15365" max="15365" width="19.42578125" style="204" customWidth="1"/>
    <col min="15366" max="15366" width="11.7109375" style="204" customWidth="1"/>
    <col min="15367" max="15367" width="1.7109375" style="204" customWidth="1"/>
    <col min="15368" max="15368" width="10.28515625" style="204" customWidth="1"/>
    <col min="15369" max="15369" width="10.42578125" style="204" customWidth="1"/>
    <col min="15370" max="15370" width="10.7109375" style="204" customWidth="1"/>
    <col min="15371" max="15371" width="5.7109375" style="204" customWidth="1"/>
    <col min="15372" max="15372" width="1.7109375" style="204" customWidth="1"/>
    <col min="15373" max="15373" width="11.7109375" style="204" customWidth="1"/>
    <col min="15374" max="15374" width="11.28515625" style="204" customWidth="1"/>
    <col min="15375" max="15375" width="3.42578125" style="204" customWidth="1"/>
    <col min="15376" max="15376" width="3.28515625" style="204" customWidth="1"/>
    <col min="15377" max="15377" width="12" style="204" customWidth="1"/>
    <col min="15378" max="15378" width="3.42578125" style="204" customWidth="1"/>
    <col min="15379" max="15379" width="4.42578125" style="204" customWidth="1"/>
    <col min="15380" max="15380" width="4.5703125" style="204" customWidth="1"/>
    <col min="15381" max="15381" width="6.5703125" style="204" customWidth="1"/>
    <col min="15382" max="15382" width="6.7109375" style="204" customWidth="1"/>
    <col min="15383" max="15383" width="10.7109375" style="204" customWidth="1"/>
    <col min="15384" max="15384" width="18" style="204" customWidth="1"/>
    <col min="15385" max="15385" width="11.42578125" style="204"/>
    <col min="15386" max="15386" width="9.7109375" style="204" customWidth="1"/>
    <col min="15387" max="15387" width="16.7109375" style="204" customWidth="1"/>
    <col min="15388" max="15393" width="11.42578125" style="204"/>
    <col min="15394" max="15395" width="0" style="204" hidden="1" customWidth="1"/>
    <col min="15396" max="15616" width="11.42578125" style="204"/>
    <col min="15617" max="15617" width="7.42578125" style="204" customWidth="1"/>
    <col min="15618" max="15618" width="10.7109375" style="204" customWidth="1"/>
    <col min="15619" max="15619" width="5.7109375" style="204" customWidth="1"/>
    <col min="15620" max="15620" width="1.7109375" style="204" customWidth="1"/>
    <col min="15621" max="15621" width="19.42578125" style="204" customWidth="1"/>
    <col min="15622" max="15622" width="11.7109375" style="204" customWidth="1"/>
    <col min="15623" max="15623" width="1.7109375" style="204" customWidth="1"/>
    <col min="15624" max="15624" width="10.28515625" style="204" customWidth="1"/>
    <col min="15625" max="15625" width="10.42578125" style="204" customWidth="1"/>
    <col min="15626" max="15626" width="10.7109375" style="204" customWidth="1"/>
    <col min="15627" max="15627" width="5.7109375" style="204" customWidth="1"/>
    <col min="15628" max="15628" width="1.7109375" style="204" customWidth="1"/>
    <col min="15629" max="15629" width="11.7109375" style="204" customWidth="1"/>
    <col min="15630" max="15630" width="11.28515625" style="204" customWidth="1"/>
    <col min="15631" max="15631" width="3.42578125" style="204" customWidth="1"/>
    <col min="15632" max="15632" width="3.28515625" style="204" customWidth="1"/>
    <col min="15633" max="15633" width="12" style="204" customWidth="1"/>
    <col min="15634" max="15634" width="3.42578125" style="204" customWidth="1"/>
    <col min="15635" max="15635" width="4.42578125" style="204" customWidth="1"/>
    <col min="15636" max="15636" width="4.5703125" style="204" customWidth="1"/>
    <col min="15637" max="15637" width="6.5703125" style="204" customWidth="1"/>
    <col min="15638" max="15638" width="6.7109375" style="204" customWidth="1"/>
    <col min="15639" max="15639" width="10.7109375" style="204" customWidth="1"/>
    <col min="15640" max="15640" width="18" style="204" customWidth="1"/>
    <col min="15641" max="15641" width="11.42578125" style="204"/>
    <col min="15642" max="15642" width="9.7109375" style="204" customWidth="1"/>
    <col min="15643" max="15643" width="16.7109375" style="204" customWidth="1"/>
    <col min="15644" max="15649" width="11.42578125" style="204"/>
    <col min="15650" max="15651" width="0" style="204" hidden="1" customWidth="1"/>
    <col min="15652" max="15872" width="11.42578125" style="204"/>
    <col min="15873" max="15873" width="7.42578125" style="204" customWidth="1"/>
    <col min="15874" max="15874" width="10.7109375" style="204" customWidth="1"/>
    <col min="15875" max="15875" width="5.7109375" style="204" customWidth="1"/>
    <col min="15876" max="15876" width="1.7109375" style="204" customWidth="1"/>
    <col min="15877" max="15877" width="19.42578125" style="204" customWidth="1"/>
    <col min="15878" max="15878" width="11.7109375" style="204" customWidth="1"/>
    <col min="15879" max="15879" width="1.7109375" style="204" customWidth="1"/>
    <col min="15880" max="15880" width="10.28515625" style="204" customWidth="1"/>
    <col min="15881" max="15881" width="10.42578125" style="204" customWidth="1"/>
    <col min="15882" max="15882" width="10.7109375" style="204" customWidth="1"/>
    <col min="15883" max="15883" width="5.7109375" style="204" customWidth="1"/>
    <col min="15884" max="15884" width="1.7109375" style="204" customWidth="1"/>
    <col min="15885" max="15885" width="11.7109375" style="204" customWidth="1"/>
    <col min="15886" max="15886" width="11.28515625" style="204" customWidth="1"/>
    <col min="15887" max="15887" width="3.42578125" style="204" customWidth="1"/>
    <col min="15888" max="15888" width="3.28515625" style="204" customWidth="1"/>
    <col min="15889" max="15889" width="12" style="204" customWidth="1"/>
    <col min="15890" max="15890" width="3.42578125" style="204" customWidth="1"/>
    <col min="15891" max="15891" width="4.42578125" style="204" customWidth="1"/>
    <col min="15892" max="15892" width="4.5703125" style="204" customWidth="1"/>
    <col min="15893" max="15893" width="6.5703125" style="204" customWidth="1"/>
    <col min="15894" max="15894" width="6.7109375" style="204" customWidth="1"/>
    <col min="15895" max="15895" width="10.7109375" style="204" customWidth="1"/>
    <col min="15896" max="15896" width="18" style="204" customWidth="1"/>
    <col min="15897" max="15897" width="11.42578125" style="204"/>
    <col min="15898" max="15898" width="9.7109375" style="204" customWidth="1"/>
    <col min="15899" max="15899" width="16.7109375" style="204" customWidth="1"/>
    <col min="15900" max="15905" width="11.42578125" style="204"/>
    <col min="15906" max="15907" width="0" style="204" hidden="1" customWidth="1"/>
    <col min="15908" max="16128" width="11.42578125" style="204"/>
    <col min="16129" max="16129" width="7.42578125" style="204" customWidth="1"/>
    <col min="16130" max="16130" width="10.7109375" style="204" customWidth="1"/>
    <col min="16131" max="16131" width="5.7109375" style="204" customWidth="1"/>
    <col min="16132" max="16132" width="1.7109375" style="204" customWidth="1"/>
    <col min="16133" max="16133" width="19.42578125" style="204" customWidth="1"/>
    <col min="16134" max="16134" width="11.7109375" style="204" customWidth="1"/>
    <col min="16135" max="16135" width="1.7109375" style="204" customWidth="1"/>
    <col min="16136" max="16136" width="10.28515625" style="204" customWidth="1"/>
    <col min="16137" max="16137" width="10.42578125" style="204" customWidth="1"/>
    <col min="16138" max="16138" width="10.7109375" style="204" customWidth="1"/>
    <col min="16139" max="16139" width="5.7109375" style="204" customWidth="1"/>
    <col min="16140" max="16140" width="1.7109375" style="204" customWidth="1"/>
    <col min="16141" max="16141" width="11.7109375" style="204" customWidth="1"/>
    <col min="16142" max="16142" width="11.28515625" style="204" customWidth="1"/>
    <col min="16143" max="16143" width="3.42578125" style="204" customWidth="1"/>
    <col min="16144" max="16144" width="3.28515625" style="204" customWidth="1"/>
    <col min="16145" max="16145" width="12" style="204" customWidth="1"/>
    <col min="16146" max="16146" width="3.42578125" style="204" customWidth="1"/>
    <col min="16147" max="16147" width="4.42578125" style="204" customWidth="1"/>
    <col min="16148" max="16148" width="4.5703125" style="204" customWidth="1"/>
    <col min="16149" max="16149" width="6.5703125" style="204" customWidth="1"/>
    <col min="16150" max="16150" width="6.7109375" style="204" customWidth="1"/>
    <col min="16151" max="16151" width="10.7109375" style="204" customWidth="1"/>
    <col min="16152" max="16152" width="18" style="204" customWidth="1"/>
    <col min="16153" max="16153" width="11.42578125" style="204"/>
    <col min="16154" max="16154" width="9.7109375" style="204" customWidth="1"/>
    <col min="16155" max="16155" width="16.7109375" style="204" customWidth="1"/>
    <col min="16156" max="16161" width="11.42578125" style="204"/>
    <col min="16162" max="16163" width="0" style="204" hidden="1" customWidth="1"/>
    <col min="16164" max="16384" width="11.42578125" style="204"/>
  </cols>
  <sheetData>
    <row r="1" spans="2:27" ht="31.5" customHeight="1">
      <c r="B1" s="1123"/>
      <c r="C1" s="1123"/>
      <c r="D1" s="1233"/>
      <c r="E1" s="1233"/>
      <c r="F1" s="1233"/>
      <c r="G1" s="1233"/>
      <c r="H1" s="1233"/>
      <c r="I1" s="1233"/>
      <c r="J1" s="1233"/>
      <c r="K1" s="1233"/>
      <c r="L1" s="1233"/>
      <c r="M1" s="1233"/>
      <c r="N1" s="1233"/>
      <c r="O1" s="1233"/>
      <c r="P1" s="1233"/>
      <c r="Q1" s="1233"/>
      <c r="R1" s="1234"/>
      <c r="S1" s="1234"/>
      <c r="T1" s="1234"/>
      <c r="U1" s="1234"/>
      <c r="V1" s="1234"/>
      <c r="W1" s="1234"/>
      <c r="X1" s="207"/>
    </row>
    <row r="2" spans="2:27" ht="123.6" customHeight="1">
      <c r="B2" s="1123"/>
      <c r="C2" s="2935" t="s">
        <v>802</v>
      </c>
      <c r="D2" s="2935"/>
      <c r="E2" s="2935"/>
      <c r="F2" s="2935"/>
      <c r="G2" s="2935"/>
      <c r="H2" s="2935"/>
      <c r="I2" s="2935"/>
      <c r="J2" s="2935"/>
      <c r="K2" s="2935"/>
      <c r="L2" s="2935"/>
      <c r="M2" s="2935"/>
      <c r="N2" s="2935"/>
      <c r="O2" s="2935"/>
      <c r="P2" s="2935"/>
      <c r="Q2" s="2935"/>
      <c r="R2" s="2935"/>
      <c r="S2" s="2935"/>
      <c r="T2" s="2935"/>
      <c r="U2" s="2935"/>
      <c r="V2" s="2935"/>
      <c r="W2" s="1234"/>
      <c r="X2" s="208"/>
      <c r="Y2" s="208"/>
      <c r="Z2" s="208"/>
      <c r="AA2" s="208"/>
    </row>
    <row r="3" spans="2:27" ht="37.15" customHeight="1">
      <c r="B3" s="1123"/>
      <c r="C3" s="1235"/>
      <c r="D3" s="1235"/>
      <c r="E3" s="1235"/>
      <c r="F3" s="1235"/>
      <c r="G3" s="1235"/>
      <c r="H3" s="1235"/>
      <c r="I3" s="1235"/>
      <c r="J3" s="1235"/>
      <c r="K3" s="1235"/>
      <c r="L3" s="1235"/>
      <c r="M3" s="1235"/>
      <c r="N3" s="1235"/>
      <c r="O3" s="1235"/>
      <c r="P3" s="1235"/>
      <c r="Q3" s="1233"/>
      <c r="R3" s="1234"/>
      <c r="S3" s="1234"/>
      <c r="T3" s="1234"/>
      <c r="U3" s="1234"/>
      <c r="V3" s="1234"/>
      <c r="W3" s="1234"/>
      <c r="X3" s="208"/>
      <c r="Y3" s="208"/>
      <c r="Z3" s="208"/>
      <c r="AA3" s="208"/>
    </row>
    <row r="4" spans="2:27" ht="26.25" customHeight="1">
      <c r="B4" s="1123"/>
      <c r="C4" s="179"/>
      <c r="D4" s="2"/>
      <c r="E4" s="2917" t="s">
        <v>6</v>
      </c>
      <c r="F4" s="2918"/>
      <c r="G4" s="2918"/>
      <c r="H4" s="2918"/>
      <c r="I4" s="2918"/>
      <c r="J4" s="2918"/>
      <c r="K4" s="2918"/>
      <c r="L4" s="2918"/>
      <c r="M4" s="2918"/>
      <c r="N4" s="2918"/>
      <c r="O4" s="2918"/>
      <c r="P4" s="2918"/>
      <c r="Q4" s="2918"/>
      <c r="R4" s="2918"/>
      <c r="S4" s="2918"/>
      <c r="T4" s="2918"/>
      <c r="U4" s="2918"/>
      <c r="V4" s="2919"/>
      <c r="W4" s="1237"/>
      <c r="X4" s="208"/>
      <c r="Y4" s="208"/>
      <c r="Z4" s="208"/>
      <c r="AA4" s="208"/>
    </row>
    <row r="5" spans="2:27" ht="26.25" customHeight="1">
      <c r="B5" s="1123"/>
      <c r="C5" s="179"/>
      <c r="D5" s="2"/>
      <c r="E5" s="2920" t="s">
        <v>128</v>
      </c>
      <c r="F5" s="2921"/>
      <c r="G5" s="2921"/>
      <c r="H5" s="2921"/>
      <c r="I5" s="2921"/>
      <c r="J5" s="2921"/>
      <c r="K5" s="2921"/>
      <c r="L5" s="2922"/>
      <c r="M5" s="2920" t="s">
        <v>129</v>
      </c>
      <c r="N5" s="2921"/>
      <c r="O5" s="2921"/>
      <c r="P5" s="2921"/>
      <c r="Q5" s="2921"/>
      <c r="R5" s="2921"/>
      <c r="S5" s="2921"/>
      <c r="T5" s="2921"/>
      <c r="U5" s="2921"/>
      <c r="V5" s="2922"/>
      <c r="W5" s="1237"/>
      <c r="X5" s="208"/>
      <c r="Y5" s="208"/>
      <c r="Z5" s="208"/>
      <c r="AA5" s="208"/>
    </row>
    <row r="6" spans="2:27" ht="26.25" customHeight="1">
      <c r="B6" s="1123"/>
      <c r="C6" s="179"/>
      <c r="D6" s="2"/>
      <c r="E6" s="2936" t="str">
        <f>'1) INTRODUCIR DATOS'!F7&amp;" "&amp;'1) INTRODUCIR DATOS'!F8&amp;'1) INTRODUCIR DATOS'!F9</f>
        <v>MIREIA SANGUINOCASTRO</v>
      </c>
      <c r="F6" s="2937"/>
      <c r="G6" s="2937"/>
      <c r="H6" s="2937"/>
      <c r="I6" s="2937"/>
      <c r="J6" s="2937"/>
      <c r="K6" s="2937"/>
      <c r="L6" s="2938"/>
      <c r="M6" s="2936" t="str">
        <f>IF('1) INTRODUCIR DATOS'!F6="","",'1) INTRODUCIR DATOS'!F6)</f>
        <v/>
      </c>
      <c r="N6" s="2937"/>
      <c r="O6" s="2937"/>
      <c r="P6" s="2937"/>
      <c r="Q6" s="2937"/>
      <c r="R6" s="2937"/>
      <c r="S6" s="2937"/>
      <c r="T6" s="2937"/>
      <c r="U6" s="2937"/>
      <c r="V6" s="2938"/>
      <c r="W6" s="1237"/>
      <c r="X6" s="208"/>
      <c r="Y6" s="208"/>
      <c r="Z6" s="208"/>
      <c r="AA6" s="208"/>
    </row>
    <row r="7" spans="2:27" ht="44.25" customHeight="1">
      <c r="B7" s="1123"/>
      <c r="C7" s="179"/>
      <c r="D7" s="2"/>
      <c r="E7" s="2926" t="s">
        <v>130</v>
      </c>
      <c r="F7" s="2926"/>
      <c r="G7" s="2926"/>
      <c r="H7" s="2926"/>
      <c r="I7" s="2926"/>
      <c r="J7" s="2926"/>
      <c r="K7" s="2926"/>
      <c r="L7" s="2926"/>
      <c r="M7" s="2926"/>
      <c r="N7" s="2926"/>
      <c r="O7" s="2926"/>
      <c r="P7" s="2926"/>
      <c r="Q7" s="2926"/>
      <c r="R7" s="2926"/>
      <c r="S7" s="2926"/>
      <c r="T7" s="2926"/>
      <c r="U7" s="2926"/>
      <c r="V7" s="2926"/>
      <c r="W7" s="1118"/>
      <c r="X7" s="208"/>
      <c r="Y7" s="208"/>
      <c r="Z7" s="208"/>
      <c r="AA7" s="208"/>
    </row>
    <row r="8" spans="2:27" ht="23.25" customHeight="1">
      <c r="B8" s="1137"/>
      <c r="C8" s="595"/>
      <c r="D8" s="88"/>
      <c r="E8" s="2569"/>
      <c r="F8" s="2569"/>
      <c r="G8" s="2569"/>
      <c r="H8" s="2569"/>
      <c r="I8" s="2569"/>
      <c r="J8" s="2569"/>
      <c r="K8" s="2569"/>
      <c r="L8" s="2569"/>
      <c r="M8" s="2569"/>
      <c r="N8" s="2569"/>
      <c r="O8" s="2569"/>
      <c r="P8" s="2569"/>
      <c r="Q8" s="2569"/>
      <c r="R8" s="2569"/>
      <c r="S8" s="2569"/>
      <c r="T8" s="2569"/>
      <c r="U8" s="2569"/>
      <c r="V8" s="2569"/>
      <c r="W8" s="1118"/>
      <c r="X8" s="208"/>
      <c r="Y8" s="208"/>
      <c r="Z8" s="208"/>
      <c r="AA8" s="208"/>
    </row>
    <row r="9" spans="2:27" ht="11.25" customHeight="1">
      <c r="B9" s="1130"/>
      <c r="C9" s="104"/>
      <c r="D9" s="79"/>
      <c r="E9" s="79"/>
      <c r="F9" s="79"/>
      <c r="G9" s="79"/>
      <c r="H9" s="79"/>
      <c r="I9" s="80"/>
      <c r="J9" s="80"/>
      <c r="K9" s="1099"/>
      <c r="L9" s="80"/>
      <c r="M9" s="80"/>
      <c r="N9" s="80"/>
      <c r="O9" s="80"/>
      <c r="P9" s="80"/>
      <c r="Q9" s="80"/>
      <c r="R9" s="80"/>
      <c r="S9" s="80"/>
      <c r="T9" s="80"/>
      <c r="U9" s="80"/>
      <c r="V9" s="80"/>
      <c r="W9" s="1118"/>
      <c r="X9" s="208"/>
      <c r="Y9" s="208"/>
      <c r="Z9" s="208"/>
      <c r="AA9" s="208"/>
    </row>
    <row r="10" spans="2:27" ht="18.75" customHeight="1">
      <c r="B10" s="1130"/>
      <c r="C10" s="182"/>
      <c r="D10" s="79"/>
      <c r="E10" s="79" t="s">
        <v>131</v>
      </c>
      <c r="F10" s="79"/>
      <c r="G10" s="79"/>
      <c r="H10" s="79"/>
      <c r="I10" s="80"/>
      <c r="J10" s="80"/>
      <c r="K10" s="182"/>
      <c r="L10" s="80"/>
      <c r="M10" s="2914" t="s">
        <v>132</v>
      </c>
      <c r="N10" s="2914"/>
      <c r="O10" s="2914"/>
      <c r="P10" s="2914"/>
      <c r="Q10" s="2914"/>
      <c r="R10" s="2914"/>
      <c r="S10" s="2914"/>
      <c r="T10" s="2914"/>
      <c r="U10" s="2914"/>
      <c r="V10" s="2914"/>
      <c r="W10" s="1118"/>
      <c r="X10" s="209"/>
      <c r="Y10" s="209"/>
      <c r="Z10" s="209"/>
      <c r="AA10" s="209"/>
    </row>
    <row r="11" spans="2:27" ht="9" customHeight="1">
      <c r="B11" s="1130"/>
      <c r="C11" s="104"/>
      <c r="D11" s="79"/>
      <c r="E11" s="2"/>
      <c r="F11" s="79"/>
      <c r="G11" s="79"/>
      <c r="H11" s="79"/>
      <c r="I11" s="80"/>
      <c r="J11" s="80"/>
      <c r="K11" s="1099"/>
      <c r="L11" s="80"/>
      <c r="M11" s="80"/>
      <c r="N11" s="80"/>
      <c r="O11" s="80"/>
      <c r="P11" s="80"/>
      <c r="Q11" s="80"/>
      <c r="R11" s="80"/>
      <c r="S11" s="80"/>
      <c r="T11" s="80"/>
      <c r="U11" s="80"/>
      <c r="V11" s="80"/>
      <c r="W11" s="1118"/>
    </row>
    <row r="12" spans="2:27" ht="18.75" customHeight="1">
      <c r="B12" s="1130"/>
      <c r="C12" s="182"/>
      <c r="D12" s="79"/>
      <c r="E12" s="79" t="s">
        <v>133</v>
      </c>
      <c r="F12" s="79"/>
      <c r="G12" s="79"/>
      <c r="H12" s="79"/>
      <c r="I12" s="80"/>
      <c r="J12" s="80"/>
      <c r="K12" s="182"/>
      <c r="L12" s="80"/>
      <c r="M12" s="2914" t="s">
        <v>134</v>
      </c>
      <c r="N12" s="2914"/>
      <c r="O12" s="2914"/>
      <c r="P12" s="2914"/>
      <c r="Q12" s="2914"/>
      <c r="R12" s="2914"/>
      <c r="S12" s="2914"/>
      <c r="T12" s="2914"/>
      <c r="U12" s="2914"/>
      <c r="V12" s="2914"/>
      <c r="W12" s="1118"/>
    </row>
    <row r="13" spans="2:27" ht="9" customHeight="1">
      <c r="B13" s="1130"/>
      <c r="C13" s="104"/>
      <c r="D13" s="79"/>
      <c r="E13" s="2"/>
      <c r="F13" s="79"/>
      <c r="G13" s="79"/>
      <c r="H13" s="79"/>
      <c r="I13" s="80"/>
      <c r="J13" s="80"/>
      <c r="K13" s="1099"/>
      <c r="L13" s="80"/>
      <c r="M13" s="80"/>
      <c r="N13" s="80"/>
      <c r="O13" s="80"/>
      <c r="P13" s="80"/>
      <c r="Q13" s="80"/>
      <c r="R13" s="80"/>
      <c r="S13" s="80"/>
      <c r="T13" s="80"/>
      <c r="U13" s="80"/>
      <c r="V13" s="80"/>
      <c r="W13" s="1118"/>
    </row>
    <row r="14" spans="2:27" ht="18.75" customHeight="1">
      <c r="B14" s="1130"/>
      <c r="C14" s="182"/>
      <c r="D14" s="79"/>
      <c r="E14" s="79" t="s">
        <v>135</v>
      </c>
      <c r="F14" s="79"/>
      <c r="G14" s="79"/>
      <c r="H14" s="79"/>
      <c r="I14" s="80"/>
      <c r="J14" s="80"/>
      <c r="K14" s="182"/>
      <c r="L14" s="80"/>
      <c r="M14" s="2914" t="s">
        <v>136</v>
      </c>
      <c r="N14" s="2914"/>
      <c r="O14" s="2914"/>
      <c r="P14" s="2914"/>
      <c r="Q14" s="2914"/>
      <c r="R14" s="2914"/>
      <c r="S14" s="2914"/>
      <c r="T14" s="2914"/>
      <c r="U14" s="2914"/>
      <c r="V14" s="2914"/>
      <c r="W14" s="1118"/>
    </row>
    <row r="15" spans="2:27" ht="9" customHeight="1">
      <c r="B15" s="1130"/>
      <c r="C15" s="104"/>
      <c r="D15" s="79"/>
      <c r="E15" s="79"/>
      <c r="F15" s="79"/>
      <c r="G15" s="79"/>
      <c r="H15" s="79"/>
      <c r="I15" s="80"/>
      <c r="J15" s="80"/>
      <c r="K15" s="1099"/>
      <c r="L15" s="80"/>
      <c r="M15" s="1098"/>
      <c r="N15" s="80"/>
      <c r="O15" s="80"/>
      <c r="P15" s="80"/>
      <c r="Q15" s="80"/>
      <c r="R15" s="80"/>
      <c r="S15" s="80"/>
      <c r="T15" s="80"/>
      <c r="U15" s="80"/>
      <c r="V15" s="80"/>
      <c r="W15" s="1118"/>
    </row>
    <row r="16" spans="2:27" ht="18.75" customHeight="1">
      <c r="B16" s="1130"/>
      <c r="C16" s="182"/>
      <c r="D16" s="79"/>
      <c r="E16" s="79" t="s">
        <v>137</v>
      </c>
      <c r="F16" s="79"/>
      <c r="G16" s="79"/>
      <c r="H16" s="79"/>
      <c r="I16" s="80"/>
      <c r="J16" s="80"/>
      <c r="K16" s="182"/>
      <c r="L16" s="80"/>
      <c r="M16" s="2914" t="s">
        <v>138</v>
      </c>
      <c r="N16" s="2914"/>
      <c r="O16" s="2914"/>
      <c r="P16" s="2914"/>
      <c r="Q16" s="2914"/>
      <c r="R16" s="2914"/>
      <c r="S16" s="2914"/>
      <c r="T16" s="2914"/>
      <c r="U16" s="2914"/>
      <c r="V16" s="2914"/>
      <c r="W16" s="1118"/>
    </row>
    <row r="17" spans="2:23" ht="9" customHeight="1">
      <c r="B17" s="1130"/>
      <c r="C17" s="104"/>
      <c r="D17" s="79"/>
      <c r="E17" s="79"/>
      <c r="F17" s="79"/>
      <c r="G17" s="79"/>
      <c r="H17" s="79"/>
      <c r="I17" s="80"/>
      <c r="J17" s="80"/>
      <c r="K17" s="1099"/>
      <c r="L17" s="80"/>
      <c r="M17" s="1098"/>
      <c r="N17" s="80"/>
      <c r="O17" s="80"/>
      <c r="P17" s="80"/>
      <c r="Q17" s="80"/>
      <c r="R17" s="80"/>
      <c r="S17" s="80"/>
      <c r="T17" s="80"/>
      <c r="U17" s="80"/>
      <c r="V17" s="80"/>
      <c r="W17" s="1118"/>
    </row>
    <row r="18" spans="2:23" ht="18.75" customHeight="1">
      <c r="B18" s="1130"/>
      <c r="C18" s="182"/>
      <c r="D18" s="79"/>
      <c r="E18" s="79" t="s">
        <v>139</v>
      </c>
      <c r="F18" s="79"/>
      <c r="G18" s="79"/>
      <c r="H18" s="79"/>
      <c r="I18" s="80"/>
      <c r="J18" s="80"/>
      <c r="K18" s="182"/>
      <c r="L18" s="80"/>
      <c r="M18" s="2914" t="s">
        <v>140</v>
      </c>
      <c r="N18" s="2914"/>
      <c r="O18" s="2914"/>
      <c r="P18" s="2914"/>
      <c r="Q18" s="2914"/>
      <c r="R18" s="2914"/>
      <c r="S18" s="2914"/>
      <c r="T18" s="2914"/>
      <c r="U18" s="2914"/>
      <c r="V18" s="2914"/>
      <c r="W18" s="1118"/>
    </row>
    <row r="19" spans="2:23" ht="9" customHeight="1">
      <c r="B19" s="1130"/>
      <c r="C19" s="104"/>
      <c r="D19" s="79"/>
      <c r="E19" s="79"/>
      <c r="F19" s="79"/>
      <c r="G19" s="79"/>
      <c r="H19" s="79"/>
      <c r="I19" s="80"/>
      <c r="J19" s="80"/>
      <c r="K19" s="1099"/>
      <c r="L19" s="80"/>
      <c r="M19" s="1098"/>
      <c r="N19" s="80"/>
      <c r="O19" s="80"/>
      <c r="P19" s="80"/>
      <c r="Q19" s="80"/>
      <c r="R19" s="80"/>
      <c r="S19" s="80"/>
      <c r="T19" s="80"/>
      <c r="U19" s="80"/>
      <c r="V19" s="80"/>
      <c r="W19" s="1118"/>
    </row>
    <row r="20" spans="2:23" ht="18.75" customHeight="1">
      <c r="B20" s="1130"/>
      <c r="C20" s="182"/>
      <c r="D20" s="79"/>
      <c r="E20" s="79" t="s">
        <v>141</v>
      </c>
      <c r="F20" s="2"/>
      <c r="G20" s="2"/>
      <c r="H20" s="2"/>
      <c r="I20" s="2"/>
      <c r="J20" s="2"/>
      <c r="K20" s="182"/>
      <c r="L20" s="2"/>
      <c r="M20" s="2914" t="s">
        <v>142</v>
      </c>
      <c r="N20" s="2914"/>
      <c r="O20" s="2914"/>
      <c r="P20" s="2914"/>
      <c r="Q20" s="2914"/>
      <c r="R20" s="2914"/>
      <c r="S20" s="2914"/>
      <c r="T20" s="2914"/>
      <c r="U20" s="2914"/>
      <c r="V20" s="2914"/>
      <c r="W20" s="1118"/>
    </row>
    <row r="21" spans="2:23" ht="9" customHeight="1">
      <c r="B21" s="1130"/>
      <c r="C21" s="104"/>
      <c r="D21" s="79"/>
      <c r="E21" s="79"/>
      <c r="F21" s="2"/>
      <c r="G21" s="2"/>
      <c r="H21" s="2"/>
      <c r="I21" s="2"/>
      <c r="J21" s="2"/>
      <c r="K21" s="180"/>
      <c r="L21" s="2"/>
      <c r="M21" s="1098"/>
      <c r="N21" s="2"/>
      <c r="O21" s="2"/>
      <c r="P21" s="2"/>
      <c r="Q21" s="2"/>
      <c r="R21" s="2"/>
      <c r="S21" s="2"/>
      <c r="T21" s="2"/>
      <c r="U21" s="2"/>
      <c r="V21" s="80"/>
      <c r="W21" s="1118"/>
    </row>
    <row r="22" spans="2:23" ht="18.75" customHeight="1">
      <c r="B22" s="1130"/>
      <c r="C22" s="182"/>
      <c r="D22" s="79"/>
      <c r="E22" s="79" t="s">
        <v>143</v>
      </c>
      <c r="F22" s="79"/>
      <c r="G22" s="79"/>
      <c r="H22" s="79"/>
      <c r="I22" s="80"/>
      <c r="J22" s="80"/>
      <c r="K22" s="182"/>
      <c r="L22" s="80"/>
      <c r="M22" s="2914" t="s">
        <v>144</v>
      </c>
      <c r="N22" s="2914"/>
      <c r="O22" s="2914"/>
      <c r="P22" s="2914"/>
      <c r="Q22" s="2914"/>
      <c r="R22" s="2914"/>
      <c r="S22" s="2914"/>
      <c r="T22" s="2914"/>
      <c r="U22" s="2914"/>
      <c r="V22" s="2914"/>
      <c r="W22" s="1118"/>
    </row>
    <row r="23" spans="2:23" ht="9" customHeight="1">
      <c r="B23" s="1130"/>
      <c r="C23" s="104"/>
      <c r="D23" s="79"/>
      <c r="E23" s="79"/>
      <c r="F23" s="79"/>
      <c r="G23" s="79"/>
      <c r="H23" s="79"/>
      <c r="I23" s="80"/>
      <c r="J23" s="80"/>
      <c r="K23" s="1099"/>
      <c r="L23" s="80"/>
      <c r="M23" s="1098"/>
      <c r="N23" s="80"/>
      <c r="O23" s="80"/>
      <c r="P23" s="80"/>
      <c r="Q23" s="80"/>
      <c r="R23" s="80"/>
      <c r="S23" s="80"/>
      <c r="T23" s="80"/>
      <c r="U23" s="80"/>
      <c r="V23" s="80"/>
      <c r="W23" s="1118"/>
    </row>
    <row r="24" spans="2:23" ht="18.75" customHeight="1">
      <c r="B24" s="1130"/>
      <c r="C24" s="182"/>
      <c r="D24" s="79"/>
      <c r="E24" s="2569" t="s">
        <v>145</v>
      </c>
      <c r="F24" s="2569"/>
      <c r="G24" s="2569"/>
      <c r="H24" s="2569"/>
      <c r="I24" s="2569"/>
      <c r="J24" s="80"/>
      <c r="K24" s="182"/>
      <c r="L24" s="80"/>
      <c r="M24" s="2914" t="s">
        <v>146</v>
      </c>
      <c r="N24" s="2914"/>
      <c r="O24" s="2914"/>
      <c r="P24" s="2914"/>
      <c r="Q24" s="2914"/>
      <c r="R24" s="2914"/>
      <c r="S24" s="2914"/>
      <c r="T24" s="2914"/>
      <c r="U24" s="2914"/>
      <c r="V24" s="2914"/>
      <c r="W24" s="1118"/>
    </row>
    <row r="25" spans="2:23" ht="14.25" customHeight="1">
      <c r="B25" s="1130"/>
      <c r="C25" s="104"/>
      <c r="D25" s="79"/>
      <c r="E25" s="2569"/>
      <c r="F25" s="2569"/>
      <c r="G25" s="2569"/>
      <c r="H25" s="2569"/>
      <c r="I25" s="2569"/>
      <c r="J25" s="80"/>
      <c r="K25" s="1099"/>
      <c r="L25" s="80"/>
      <c r="M25" s="2914"/>
      <c r="N25" s="2914"/>
      <c r="O25" s="2914"/>
      <c r="P25" s="2914"/>
      <c r="Q25" s="2914"/>
      <c r="R25" s="2914"/>
      <c r="S25" s="2914"/>
      <c r="T25" s="2914"/>
      <c r="U25" s="2914"/>
      <c r="V25" s="2914"/>
      <c r="W25" s="1118"/>
    </row>
    <row r="26" spans="2:23" ht="9" customHeight="1">
      <c r="B26" s="1130"/>
      <c r="C26" s="104"/>
      <c r="D26" s="79"/>
      <c r="E26" s="79"/>
      <c r="F26" s="79"/>
      <c r="G26" s="79"/>
      <c r="H26" s="79"/>
      <c r="I26" s="80"/>
      <c r="J26" s="80"/>
      <c r="K26" s="1099"/>
      <c r="L26" s="80"/>
      <c r="M26" s="1098"/>
      <c r="N26" s="80"/>
      <c r="O26" s="80"/>
      <c r="P26" s="80"/>
      <c r="Q26" s="80"/>
      <c r="R26" s="80"/>
      <c r="S26" s="80"/>
      <c r="T26" s="80"/>
      <c r="U26" s="80"/>
      <c r="V26" s="80"/>
      <c r="W26" s="1118"/>
    </row>
    <row r="27" spans="2:23" ht="18.75" customHeight="1">
      <c r="B27" s="1130"/>
      <c r="C27" s="182"/>
      <c r="D27" s="79"/>
      <c r="E27" s="2915" t="s">
        <v>147</v>
      </c>
      <c r="F27" s="2915"/>
      <c r="G27" s="2915"/>
      <c r="H27" s="2915"/>
      <c r="I27" s="80"/>
      <c r="J27" s="80"/>
      <c r="K27" s="182"/>
      <c r="L27" s="80"/>
      <c r="M27" s="2308" t="s">
        <v>148</v>
      </c>
      <c r="N27" s="2308"/>
      <c r="O27" s="2308"/>
      <c r="P27" s="2308"/>
      <c r="Q27" s="2308"/>
      <c r="R27" s="2308"/>
      <c r="S27" s="2308"/>
      <c r="T27" s="2308"/>
      <c r="U27" s="2308"/>
      <c r="V27" s="2308"/>
      <c r="W27" s="1118"/>
    </row>
    <row r="28" spans="2:23" ht="14.25" customHeight="1">
      <c r="B28" s="1130"/>
      <c r="C28" s="104"/>
      <c r="D28" s="79"/>
      <c r="E28" s="2915"/>
      <c r="F28" s="2915"/>
      <c r="G28" s="2915"/>
      <c r="H28" s="2915"/>
      <c r="I28" s="80"/>
      <c r="J28" s="80"/>
      <c r="K28" s="1099"/>
      <c r="L28" s="80"/>
      <c r="M28" s="2308"/>
      <c r="N28" s="2308"/>
      <c r="O28" s="2308"/>
      <c r="P28" s="2308"/>
      <c r="Q28" s="2308"/>
      <c r="R28" s="2308"/>
      <c r="S28" s="2308"/>
      <c r="T28" s="2308"/>
      <c r="U28" s="2308"/>
      <c r="V28" s="2308"/>
      <c r="W28" s="1118"/>
    </row>
    <row r="29" spans="2:23" ht="9" customHeight="1">
      <c r="B29" s="1130"/>
      <c r="C29" s="104"/>
      <c r="D29" s="79"/>
      <c r="E29" s="79"/>
      <c r="F29" s="79"/>
      <c r="G29" s="79"/>
      <c r="H29" s="79"/>
      <c r="I29" s="80"/>
      <c r="J29" s="80"/>
      <c r="K29" s="1099"/>
      <c r="L29" s="80"/>
      <c r="M29" s="109"/>
      <c r="N29" s="109"/>
      <c r="O29" s="109"/>
      <c r="P29" s="109"/>
      <c r="Q29" s="109"/>
      <c r="R29" s="109"/>
      <c r="S29" s="109"/>
      <c r="T29" s="109"/>
      <c r="U29" s="109"/>
      <c r="V29" s="109"/>
      <c r="W29" s="1118"/>
    </row>
    <row r="30" spans="2:23" ht="18.75" customHeight="1">
      <c r="B30" s="1130"/>
      <c r="C30" s="182"/>
      <c r="D30" s="79"/>
      <c r="E30" s="79" t="s">
        <v>149</v>
      </c>
      <c r="F30" s="79"/>
      <c r="G30" s="79"/>
      <c r="H30" s="79"/>
      <c r="I30" s="80"/>
      <c r="J30" s="80"/>
      <c r="K30" s="182"/>
      <c r="L30" s="80"/>
      <c r="M30" s="2914" t="s">
        <v>150</v>
      </c>
      <c r="N30" s="2914"/>
      <c r="O30" s="2914"/>
      <c r="P30" s="2914"/>
      <c r="Q30" s="2914"/>
      <c r="R30" s="2914"/>
      <c r="S30" s="2914"/>
      <c r="T30" s="2914"/>
      <c r="U30" s="2914"/>
      <c r="V30" s="2914"/>
      <c r="W30" s="1118"/>
    </row>
    <row r="31" spans="2:23" ht="9" customHeight="1">
      <c r="B31" s="1130"/>
      <c r="C31" s="104"/>
      <c r="D31" s="79"/>
      <c r="E31" s="79"/>
      <c r="F31" s="79"/>
      <c r="G31" s="79"/>
      <c r="H31" s="79"/>
      <c r="I31" s="80"/>
      <c r="J31" s="80"/>
      <c r="K31" s="1099"/>
      <c r="L31" s="80"/>
      <c r="M31" s="1098"/>
      <c r="N31" s="80"/>
      <c r="O31" s="80"/>
      <c r="P31" s="80"/>
      <c r="Q31" s="80"/>
      <c r="R31" s="80"/>
      <c r="S31" s="80"/>
      <c r="T31" s="80"/>
      <c r="U31" s="80"/>
      <c r="V31" s="80"/>
      <c r="W31" s="1118"/>
    </row>
    <row r="32" spans="2:23" ht="18.75" customHeight="1">
      <c r="B32" s="1130"/>
      <c r="C32" s="182"/>
      <c r="D32" s="79"/>
      <c r="E32" s="2915" t="s">
        <v>151</v>
      </c>
      <c r="F32" s="2915"/>
      <c r="G32" s="2915"/>
      <c r="H32" s="2915"/>
      <c r="I32" s="2915"/>
      <c r="J32" s="80"/>
      <c r="K32" s="182"/>
      <c r="L32" s="80"/>
      <c r="M32" s="2916" t="s">
        <v>152</v>
      </c>
      <c r="N32" s="2916"/>
      <c r="O32" s="2916"/>
      <c r="P32" s="2916"/>
      <c r="Q32" s="2916"/>
      <c r="R32" s="2916"/>
      <c r="S32" s="2916"/>
      <c r="T32" s="2916"/>
      <c r="U32" s="2916"/>
      <c r="V32" s="2916"/>
      <c r="W32" s="1118"/>
    </row>
    <row r="33" spans="2:23" ht="9" customHeight="1">
      <c r="B33" s="1130"/>
      <c r="C33" s="104"/>
      <c r="D33" s="79"/>
      <c r="E33" s="2915"/>
      <c r="F33" s="2915"/>
      <c r="G33" s="2915"/>
      <c r="H33" s="2915"/>
      <c r="I33" s="2915"/>
      <c r="J33" s="80"/>
      <c r="K33" s="1099"/>
      <c r="L33" s="80"/>
      <c r="M33" s="2916"/>
      <c r="N33" s="2916"/>
      <c r="O33" s="2916"/>
      <c r="P33" s="2916"/>
      <c r="Q33" s="2916"/>
      <c r="R33" s="2916"/>
      <c r="S33" s="2916"/>
      <c r="T33" s="2916"/>
      <c r="U33" s="2916"/>
      <c r="V33" s="2916"/>
      <c r="W33" s="1118"/>
    </row>
    <row r="34" spans="2:23" ht="18.75" customHeight="1">
      <c r="B34" s="1130"/>
      <c r="C34" s="182"/>
      <c r="D34" s="79"/>
      <c r="E34" s="2915" t="s">
        <v>153</v>
      </c>
      <c r="F34" s="2915"/>
      <c r="G34" s="2915"/>
      <c r="H34" s="2915"/>
      <c r="I34" s="2915"/>
      <c r="J34" s="80"/>
      <c r="K34" s="182"/>
      <c r="L34" s="80"/>
      <c r="M34" s="2569" t="s">
        <v>154</v>
      </c>
      <c r="N34" s="2569"/>
      <c r="O34" s="2569"/>
      <c r="P34" s="2569"/>
      <c r="Q34" s="2569"/>
      <c r="R34" s="2569"/>
      <c r="S34" s="2569"/>
      <c r="T34" s="2569"/>
      <c r="U34" s="2569"/>
      <c r="V34" s="88"/>
      <c r="W34" s="1118"/>
    </row>
    <row r="35" spans="2:23" ht="14.25" customHeight="1">
      <c r="B35" s="1130"/>
      <c r="C35" s="104"/>
      <c r="D35" s="79"/>
      <c r="E35" s="2915"/>
      <c r="F35" s="2915"/>
      <c r="G35" s="2915"/>
      <c r="H35" s="2915"/>
      <c r="I35" s="2915"/>
      <c r="J35" s="80"/>
      <c r="K35" s="1099"/>
      <c r="L35" s="80"/>
      <c r="M35" s="2569"/>
      <c r="N35" s="2569"/>
      <c r="O35" s="2569"/>
      <c r="P35" s="2569"/>
      <c r="Q35" s="2569"/>
      <c r="R35" s="2569"/>
      <c r="S35" s="2569"/>
      <c r="T35" s="2569"/>
      <c r="U35" s="2569"/>
      <c r="V35" s="2"/>
      <c r="W35" s="1118"/>
    </row>
    <row r="36" spans="2:23" ht="9" customHeight="1">
      <c r="B36" s="1130"/>
      <c r="C36" s="104"/>
      <c r="D36" s="79"/>
      <c r="E36" s="119"/>
      <c r="F36" s="119"/>
      <c r="G36" s="119"/>
      <c r="H36" s="119"/>
      <c r="I36" s="119"/>
      <c r="J36" s="80"/>
      <c r="K36" s="1099"/>
      <c r="L36" s="80"/>
      <c r="M36" s="121"/>
      <c r="N36" s="121"/>
      <c r="O36" s="121"/>
      <c r="P36" s="121"/>
      <c r="Q36" s="121"/>
      <c r="R36" s="121"/>
      <c r="S36" s="121"/>
      <c r="T36" s="121"/>
      <c r="U36" s="121"/>
      <c r="V36" s="2"/>
      <c r="W36" s="1118"/>
    </row>
    <row r="37" spans="2:23" ht="18.75" customHeight="1">
      <c r="B37" s="1130"/>
      <c r="C37" s="182"/>
      <c r="D37" s="79"/>
      <c r="E37" s="2569" t="s">
        <v>155</v>
      </c>
      <c r="F37" s="2569"/>
      <c r="G37" s="2569"/>
      <c r="H37" s="2569"/>
      <c r="I37" s="2569"/>
      <c r="J37" s="80"/>
      <c r="K37" s="182"/>
      <c r="L37" s="80"/>
      <c r="M37" s="2569" t="s">
        <v>156</v>
      </c>
      <c r="N37" s="2569"/>
      <c r="O37" s="2569"/>
      <c r="P37" s="2569"/>
      <c r="Q37" s="2569"/>
      <c r="R37" s="2569"/>
      <c r="S37" s="2569"/>
      <c r="T37" s="2569"/>
      <c r="U37" s="2569"/>
      <c r="V37" s="2569"/>
      <c r="W37" s="1118"/>
    </row>
    <row r="38" spans="2:23" ht="14.25" customHeight="1">
      <c r="B38" s="1130"/>
      <c r="C38" s="104"/>
      <c r="D38" s="79"/>
      <c r="E38" s="2569"/>
      <c r="F38" s="2569"/>
      <c r="G38" s="2569"/>
      <c r="H38" s="2569"/>
      <c r="I38" s="2569"/>
      <c r="J38" s="80"/>
      <c r="K38" s="1099"/>
      <c r="L38" s="80"/>
      <c r="M38" s="2569"/>
      <c r="N38" s="2569"/>
      <c r="O38" s="2569"/>
      <c r="P38" s="2569"/>
      <c r="Q38" s="2569"/>
      <c r="R38" s="2569"/>
      <c r="S38" s="2569"/>
      <c r="T38" s="2569"/>
      <c r="U38" s="2569"/>
      <c r="V38" s="2569"/>
      <c r="W38" s="1118"/>
    </row>
    <row r="39" spans="2:23" ht="9" customHeight="1">
      <c r="B39" s="1130"/>
      <c r="C39" s="104"/>
      <c r="D39" s="79"/>
      <c r="E39" s="79"/>
      <c r="F39" s="79"/>
      <c r="G39" s="79"/>
      <c r="H39" s="79"/>
      <c r="I39" s="80"/>
      <c r="J39" s="80"/>
      <c r="K39" s="1099"/>
      <c r="L39" s="80"/>
      <c r="M39" s="1098"/>
      <c r="N39" s="80"/>
      <c r="O39" s="80"/>
      <c r="P39" s="80"/>
      <c r="Q39" s="80"/>
      <c r="R39" s="80"/>
      <c r="S39" s="80"/>
      <c r="T39" s="80"/>
      <c r="U39" s="80"/>
      <c r="V39" s="80"/>
      <c r="W39" s="1118"/>
    </row>
    <row r="40" spans="2:23" ht="18.75" customHeight="1">
      <c r="B40" s="1130"/>
      <c r="C40" s="182"/>
      <c r="D40" s="79"/>
      <c r="E40" s="2915" t="s">
        <v>157</v>
      </c>
      <c r="F40" s="2915"/>
      <c r="G40" s="2915"/>
      <c r="H40" s="2915"/>
      <c r="I40" s="80"/>
      <c r="J40" s="80"/>
      <c r="K40" s="182"/>
      <c r="L40" s="80"/>
      <c r="M40" s="2916" t="s">
        <v>158</v>
      </c>
      <c r="N40" s="2916"/>
      <c r="O40" s="2916"/>
      <c r="P40" s="2916"/>
      <c r="Q40" s="2916"/>
      <c r="R40" s="2916"/>
      <c r="S40" s="2916"/>
      <c r="T40" s="2916"/>
      <c r="U40" s="2916"/>
      <c r="V40" s="2916"/>
      <c r="W40" s="1118"/>
    </row>
    <row r="41" spans="2:23" ht="9" customHeight="1">
      <c r="B41" s="1130"/>
      <c r="C41" s="104"/>
      <c r="D41" s="79"/>
      <c r="E41" s="2915"/>
      <c r="F41" s="2915"/>
      <c r="G41" s="2915"/>
      <c r="H41" s="2915"/>
      <c r="I41" s="80"/>
      <c r="J41" s="80"/>
      <c r="K41" s="1099"/>
      <c r="L41" s="80"/>
      <c r="M41" s="2916"/>
      <c r="N41" s="2916"/>
      <c r="O41" s="2916"/>
      <c r="P41" s="2916"/>
      <c r="Q41" s="2916"/>
      <c r="R41" s="2916"/>
      <c r="S41" s="2916"/>
      <c r="T41" s="2916"/>
      <c r="U41" s="2916"/>
      <c r="V41" s="2916"/>
      <c r="W41" s="1118"/>
    </row>
    <row r="42" spans="2:23" ht="18.75" customHeight="1">
      <c r="B42" s="1130"/>
      <c r="C42" s="182"/>
      <c r="D42" s="79"/>
      <c r="E42" s="2892" t="s">
        <v>159</v>
      </c>
      <c r="F42" s="2892"/>
      <c r="G42" s="2892"/>
      <c r="H42" s="2892"/>
      <c r="I42" s="80"/>
      <c r="J42" s="80"/>
      <c r="K42" s="1099"/>
      <c r="L42" s="80"/>
      <c r="M42" s="1098"/>
      <c r="N42" s="80"/>
      <c r="O42" s="80"/>
      <c r="P42" s="80"/>
      <c r="Q42" s="80"/>
      <c r="R42" s="80"/>
      <c r="S42" s="80"/>
      <c r="T42" s="80"/>
      <c r="U42" s="80"/>
      <c r="V42" s="80"/>
      <c r="W42" s="1118"/>
    </row>
    <row r="43" spans="2:23" ht="9" customHeight="1">
      <c r="B43" s="1130"/>
      <c r="C43" s="104"/>
      <c r="D43" s="79"/>
      <c r="E43" s="79"/>
      <c r="F43" s="79"/>
      <c r="G43" s="79"/>
      <c r="H43" s="79"/>
      <c r="I43" s="80"/>
      <c r="J43" s="80"/>
      <c r="K43" s="1099"/>
      <c r="L43" s="80"/>
      <c r="M43" s="1098"/>
      <c r="N43" s="80"/>
      <c r="O43" s="80"/>
      <c r="P43" s="80"/>
      <c r="Q43" s="80"/>
      <c r="R43" s="80"/>
      <c r="S43" s="80"/>
      <c r="T43" s="80"/>
      <c r="U43" s="80"/>
      <c r="V43" s="80"/>
      <c r="W43" s="1118"/>
    </row>
    <row r="44" spans="2:23" ht="18.75" customHeight="1">
      <c r="B44" s="1130"/>
      <c r="C44" s="182"/>
      <c r="D44" s="79"/>
      <c r="E44" s="2892" t="s">
        <v>160</v>
      </c>
      <c r="F44" s="2892"/>
      <c r="G44" s="2892"/>
      <c r="H44" s="2892"/>
      <c r="I44" s="80"/>
      <c r="J44" s="80"/>
      <c r="K44" s="182"/>
      <c r="L44" s="80"/>
      <c r="M44" s="2549" t="s">
        <v>490</v>
      </c>
      <c r="N44" s="2549"/>
      <c r="O44" s="2549"/>
      <c r="P44" s="2549"/>
      <c r="Q44" s="2549"/>
      <c r="R44" s="2549"/>
      <c r="S44" s="2549"/>
      <c r="T44" s="2549"/>
      <c r="U44" s="2549"/>
      <c r="V44" s="2549"/>
      <c r="W44" s="1118"/>
    </row>
    <row r="45" spans="2:23" ht="9" customHeight="1">
      <c r="B45" s="1130"/>
      <c r="C45" s="104"/>
      <c r="D45" s="79"/>
      <c r="E45" s="79"/>
      <c r="F45" s="79"/>
      <c r="G45" s="79"/>
      <c r="H45" s="79"/>
      <c r="I45" s="80"/>
      <c r="J45" s="80"/>
      <c r="K45" s="1099"/>
      <c r="L45" s="80"/>
      <c r="M45" s="2"/>
      <c r="N45" s="2"/>
      <c r="O45" s="2"/>
      <c r="P45" s="2"/>
      <c r="Q45" s="2"/>
      <c r="R45" s="2"/>
      <c r="S45" s="2"/>
      <c r="T45" s="2"/>
      <c r="U45" s="2"/>
      <c r="V45" s="2"/>
      <c r="W45" s="1118"/>
    </row>
    <row r="46" spans="2:23" ht="18.75" customHeight="1">
      <c r="B46" s="1130"/>
      <c r="C46" s="182"/>
      <c r="D46" s="79"/>
      <c r="E46" s="2569" t="s">
        <v>161</v>
      </c>
      <c r="F46" s="2569"/>
      <c r="G46" s="2569"/>
      <c r="H46" s="2569"/>
      <c r="I46" s="2569"/>
      <c r="J46" s="80"/>
      <c r="K46" s="182"/>
      <c r="L46" s="80"/>
      <c r="M46" s="2549" t="s">
        <v>491</v>
      </c>
      <c r="N46" s="2549"/>
      <c r="O46" s="2549"/>
      <c r="P46" s="2549"/>
      <c r="Q46" s="2549"/>
      <c r="R46" s="2549"/>
      <c r="S46" s="2549"/>
      <c r="T46" s="2549"/>
      <c r="U46" s="2549"/>
      <c r="V46" s="2549"/>
      <c r="W46" s="1118"/>
    </row>
    <row r="47" spans="2:23" ht="14.25" customHeight="1">
      <c r="B47" s="1130"/>
      <c r="C47" s="104"/>
      <c r="D47" s="79"/>
      <c r="E47" s="2569"/>
      <c r="F47" s="2569"/>
      <c r="G47" s="2569"/>
      <c r="H47" s="2569"/>
      <c r="I47" s="2569"/>
      <c r="J47" s="80"/>
      <c r="K47" s="1099"/>
      <c r="L47" s="80"/>
      <c r="M47" s="1098"/>
      <c r="N47" s="80"/>
      <c r="O47" s="80"/>
      <c r="P47" s="80"/>
      <c r="Q47" s="80"/>
      <c r="R47" s="80"/>
      <c r="S47" s="80"/>
      <c r="T47" s="80"/>
      <c r="U47" s="80"/>
      <c r="V47" s="80"/>
      <c r="W47" s="1118"/>
    </row>
    <row r="48" spans="2:23" ht="18.75" customHeight="1">
      <c r="B48" s="1130"/>
      <c r="C48" s="104"/>
      <c r="D48" s="79"/>
      <c r="E48" s="2569"/>
      <c r="F48" s="2569"/>
      <c r="G48" s="2569"/>
      <c r="H48" s="2569"/>
      <c r="I48" s="2569"/>
      <c r="J48" s="80"/>
      <c r="K48" s="182"/>
      <c r="L48" s="80"/>
      <c r="M48" s="2549" t="s">
        <v>492</v>
      </c>
      <c r="N48" s="2549"/>
      <c r="O48" s="2549"/>
      <c r="P48" s="2549"/>
      <c r="Q48" s="2549"/>
      <c r="R48" s="2549"/>
      <c r="S48" s="2549"/>
      <c r="T48" s="2549"/>
      <c r="U48" s="2549"/>
      <c r="V48" s="2549"/>
      <c r="W48" s="1118"/>
    </row>
    <row r="49" spans="2:23" ht="9" customHeight="1">
      <c r="B49" s="1130"/>
      <c r="C49" s="104"/>
      <c r="D49" s="79"/>
      <c r="E49" s="79"/>
      <c r="F49" s="79"/>
      <c r="G49" s="79"/>
      <c r="H49" s="79"/>
      <c r="I49" s="80"/>
      <c r="J49" s="80"/>
      <c r="K49" s="1099"/>
      <c r="L49" s="80"/>
      <c r="M49" s="1098"/>
      <c r="N49" s="80"/>
      <c r="O49" s="80"/>
      <c r="P49" s="80"/>
      <c r="Q49" s="80"/>
      <c r="R49" s="80"/>
      <c r="S49" s="80"/>
      <c r="T49" s="80"/>
      <c r="U49" s="80"/>
      <c r="V49" s="80"/>
      <c r="W49" s="1118"/>
    </row>
    <row r="50" spans="2:23" ht="18.75" customHeight="1">
      <c r="B50" s="1130"/>
      <c r="C50" s="182"/>
      <c r="D50" s="79"/>
      <c r="E50" s="2892" t="s">
        <v>162</v>
      </c>
      <c r="F50" s="2892"/>
      <c r="G50" s="2892"/>
      <c r="H50" s="2892"/>
      <c r="I50" s="80"/>
      <c r="J50" s="80"/>
      <c r="K50" s="1099"/>
      <c r="L50" s="80"/>
      <c r="M50" s="1098"/>
      <c r="N50" s="80"/>
      <c r="O50" s="80"/>
      <c r="P50" s="80"/>
      <c r="Q50" s="80"/>
      <c r="R50" s="80"/>
      <c r="S50" s="80"/>
      <c r="T50" s="80"/>
      <c r="U50" s="80"/>
      <c r="V50" s="80"/>
      <c r="W50" s="1118"/>
    </row>
    <row r="51" spans="2:23" ht="49.5" customHeight="1">
      <c r="B51" s="1130"/>
      <c r="C51" s="104"/>
      <c r="D51" s="79"/>
      <c r="E51" s="79"/>
      <c r="F51" s="79"/>
      <c r="G51" s="79"/>
      <c r="H51" s="79"/>
      <c r="I51" s="80"/>
      <c r="J51" s="80"/>
      <c r="K51" s="1099"/>
      <c r="L51" s="80"/>
      <c r="M51" s="80"/>
      <c r="N51" s="80"/>
      <c r="O51" s="80"/>
      <c r="P51" s="80"/>
      <c r="Q51" s="80"/>
      <c r="R51" s="80"/>
      <c r="S51" s="80"/>
      <c r="T51" s="80"/>
      <c r="U51" s="80"/>
      <c r="V51" s="80"/>
      <c r="W51" s="1118"/>
    </row>
    <row r="52" spans="2:23" ht="18.75" customHeight="1">
      <c r="B52" s="1130"/>
      <c r="C52" s="183" t="s">
        <v>163</v>
      </c>
      <c r="D52" s="79"/>
      <c r="E52" s="2"/>
      <c r="F52" s="79"/>
      <c r="G52" s="79"/>
      <c r="H52" s="79"/>
      <c r="I52" s="80"/>
      <c r="J52" s="80"/>
      <c r="K52" s="1099"/>
      <c r="L52" s="80"/>
      <c r="M52" s="80"/>
      <c r="N52" s="80"/>
      <c r="O52" s="80"/>
      <c r="P52" s="80"/>
      <c r="Q52" s="80"/>
      <c r="R52" s="80"/>
      <c r="S52" s="80"/>
      <c r="T52" s="80"/>
      <c r="U52" s="80"/>
      <c r="V52" s="80"/>
      <c r="W52" s="1118"/>
    </row>
    <row r="53" spans="2:23" ht="9" customHeight="1">
      <c r="B53" s="1130"/>
      <c r="C53" s="184"/>
      <c r="D53" s="185"/>
      <c r="E53" s="185"/>
      <c r="F53" s="185"/>
      <c r="G53" s="185"/>
      <c r="H53" s="185"/>
      <c r="I53" s="186"/>
      <c r="J53" s="186"/>
      <c r="K53" s="461"/>
      <c r="L53" s="186"/>
      <c r="M53" s="186"/>
      <c r="N53" s="186"/>
      <c r="O53" s="187"/>
      <c r="P53" s="80"/>
      <c r="Q53" s="2893" t="s">
        <v>164</v>
      </c>
      <c r="R53" s="2894"/>
      <c r="S53" s="2894"/>
      <c r="T53" s="2894"/>
      <c r="U53" s="2894"/>
      <c r="V53" s="2895"/>
      <c r="W53" s="1118"/>
    </row>
    <row r="54" spans="2:23" ht="18.75" customHeight="1">
      <c r="B54" s="1130"/>
      <c r="C54" s="188"/>
      <c r="D54" s="79"/>
      <c r="E54" s="79" t="s">
        <v>165</v>
      </c>
      <c r="F54" s="189"/>
      <c r="G54" s="79"/>
      <c r="H54" s="79" t="s">
        <v>166</v>
      </c>
      <c r="I54" s="80"/>
      <c r="J54" s="80"/>
      <c r="K54" s="1099"/>
      <c r="L54" s="80"/>
      <c r="M54" s="80"/>
      <c r="N54" s="189"/>
      <c r="O54" s="77"/>
      <c r="P54" s="80"/>
      <c r="Q54" s="2896"/>
      <c r="R54" s="2897"/>
      <c r="S54" s="2897"/>
      <c r="T54" s="2897"/>
      <c r="U54" s="2897"/>
      <c r="V54" s="2898"/>
      <c r="W54" s="1118"/>
    </row>
    <row r="55" spans="2:23" ht="9" customHeight="1">
      <c r="B55" s="1130"/>
      <c r="C55" s="188"/>
      <c r="D55" s="79"/>
      <c r="E55" s="79"/>
      <c r="F55" s="79"/>
      <c r="G55" s="79"/>
      <c r="H55" s="79"/>
      <c r="I55" s="80"/>
      <c r="J55" s="80"/>
      <c r="K55" s="1099"/>
      <c r="L55" s="80"/>
      <c r="M55" s="80"/>
      <c r="N55" s="80"/>
      <c r="O55" s="77"/>
      <c r="P55" s="80"/>
      <c r="Q55" s="2896"/>
      <c r="R55" s="2897"/>
      <c r="S55" s="2897"/>
      <c r="T55" s="2897"/>
      <c r="U55" s="2897"/>
      <c r="V55" s="2898"/>
      <c r="W55" s="1118"/>
    </row>
    <row r="56" spans="2:23" ht="21.75" customHeight="1">
      <c r="B56" s="1130"/>
      <c r="C56" s="188"/>
      <c r="D56" s="190"/>
      <c r="E56" s="2902" t="s">
        <v>167</v>
      </c>
      <c r="F56" s="2902"/>
      <c r="G56" s="2902"/>
      <c r="H56" s="2"/>
      <c r="I56" s="2903" t="s">
        <v>168</v>
      </c>
      <c r="J56" s="2904"/>
      <c r="K56" s="2904"/>
      <c r="L56" s="2904"/>
      <c r="M56" s="2905"/>
      <c r="N56" s="79"/>
      <c r="O56" s="190"/>
      <c r="P56" s="80"/>
      <c r="Q56" s="2896"/>
      <c r="R56" s="2897"/>
      <c r="S56" s="2897"/>
      <c r="T56" s="2897"/>
      <c r="U56" s="2897"/>
      <c r="V56" s="2898"/>
      <c r="W56" s="1118"/>
    </row>
    <row r="57" spans="2:23" ht="21.75" customHeight="1">
      <c r="B57" s="1130"/>
      <c r="C57" s="188"/>
      <c r="D57" s="190"/>
      <c r="E57" s="2927"/>
      <c r="F57" s="2928"/>
      <c r="G57" s="2929"/>
      <c r="H57" s="2"/>
      <c r="I57" s="2927"/>
      <c r="J57" s="2928"/>
      <c r="K57" s="2928"/>
      <c r="L57" s="2928"/>
      <c r="M57" s="2929"/>
      <c r="N57" s="80"/>
      <c r="O57" s="77"/>
      <c r="P57" s="80"/>
      <c r="Q57" s="2896"/>
      <c r="R57" s="2897"/>
      <c r="S57" s="2897"/>
      <c r="T57" s="2897"/>
      <c r="U57" s="2897"/>
      <c r="V57" s="2898"/>
      <c r="W57" s="1118"/>
    </row>
    <row r="58" spans="2:23" ht="9" customHeight="1">
      <c r="B58" s="1130"/>
      <c r="C58" s="191"/>
      <c r="D58" s="192"/>
      <c r="E58" s="193"/>
      <c r="F58" s="192"/>
      <c r="G58" s="192"/>
      <c r="H58" s="192"/>
      <c r="I58" s="194"/>
      <c r="J58" s="194"/>
      <c r="K58" s="1097"/>
      <c r="L58" s="194"/>
      <c r="M58" s="194"/>
      <c r="N58" s="194"/>
      <c r="O58" s="195"/>
      <c r="P58" s="80"/>
      <c r="Q58" s="2896"/>
      <c r="R58" s="2897"/>
      <c r="S58" s="2897"/>
      <c r="T58" s="2897"/>
      <c r="U58" s="2897"/>
      <c r="V58" s="2898"/>
      <c r="W58" s="1118"/>
    </row>
    <row r="59" spans="2:23" ht="27.75" customHeight="1">
      <c r="B59" s="1130"/>
      <c r="C59" s="104"/>
      <c r="D59" s="79"/>
      <c r="E59" s="2"/>
      <c r="F59" s="79"/>
      <c r="G59" s="79"/>
      <c r="H59" s="79"/>
      <c r="I59" s="80"/>
      <c r="J59" s="80"/>
      <c r="K59" s="1099"/>
      <c r="L59" s="80"/>
      <c r="M59" s="80"/>
      <c r="N59" s="80"/>
      <c r="O59" s="80"/>
      <c r="P59" s="80"/>
      <c r="Q59" s="2896"/>
      <c r="R59" s="2897"/>
      <c r="S59" s="2897"/>
      <c r="T59" s="2897"/>
      <c r="U59" s="2897"/>
      <c r="V59" s="2898"/>
      <c r="W59" s="1118"/>
    </row>
    <row r="60" spans="2:23" ht="18.75" customHeight="1">
      <c r="B60" s="1130"/>
      <c r="C60" s="183" t="s">
        <v>169</v>
      </c>
      <c r="D60" s="79"/>
      <c r="E60" s="2"/>
      <c r="F60" s="79"/>
      <c r="G60" s="79"/>
      <c r="H60" s="79"/>
      <c r="I60" s="80"/>
      <c r="J60" s="80"/>
      <c r="K60" s="1099"/>
      <c r="L60" s="80"/>
      <c r="M60" s="80"/>
      <c r="N60" s="80"/>
      <c r="O60" s="80"/>
      <c r="P60" s="80"/>
      <c r="Q60" s="2896"/>
      <c r="R60" s="2897"/>
      <c r="S60" s="2897"/>
      <c r="T60" s="2897"/>
      <c r="U60" s="2897"/>
      <c r="V60" s="2898"/>
      <c r="W60" s="1118"/>
    </row>
    <row r="61" spans="2:23" ht="9" customHeight="1">
      <c r="B61" s="1130"/>
      <c r="C61" s="184"/>
      <c r="D61" s="185"/>
      <c r="E61" s="185"/>
      <c r="F61" s="185"/>
      <c r="G61" s="185"/>
      <c r="H61" s="185"/>
      <c r="I61" s="186"/>
      <c r="J61" s="186"/>
      <c r="K61" s="461"/>
      <c r="L61" s="186"/>
      <c r="M61" s="186"/>
      <c r="N61" s="186"/>
      <c r="O61" s="187"/>
      <c r="P61" s="80"/>
      <c r="Q61" s="2896"/>
      <c r="R61" s="2897"/>
      <c r="S61" s="2897"/>
      <c r="T61" s="2897"/>
      <c r="U61" s="2897"/>
      <c r="V61" s="2898"/>
      <c r="W61" s="1118"/>
    </row>
    <row r="62" spans="2:23" ht="18.75" customHeight="1">
      <c r="B62" s="1130"/>
      <c r="C62" s="188"/>
      <c r="D62" s="79"/>
      <c r="E62" s="79" t="s">
        <v>170</v>
      </c>
      <c r="F62" s="2930"/>
      <c r="G62" s="2930"/>
      <c r="H62" s="2930"/>
      <c r="I62" s="2930"/>
      <c r="J62" s="2930"/>
      <c r="K62" s="2930"/>
      <c r="L62" s="2930"/>
      <c r="M62" s="2930"/>
      <c r="N62" s="2930"/>
      <c r="O62" s="196"/>
      <c r="P62" s="80"/>
      <c r="Q62" s="2896"/>
      <c r="R62" s="2897"/>
      <c r="S62" s="2897"/>
      <c r="T62" s="2897"/>
      <c r="U62" s="2897"/>
      <c r="V62" s="2898"/>
      <c r="W62" s="1118"/>
    </row>
    <row r="63" spans="2:23" ht="9" customHeight="1">
      <c r="B63" s="1130"/>
      <c r="C63" s="188"/>
      <c r="D63" s="79"/>
      <c r="E63" s="79"/>
      <c r="F63" s="114"/>
      <c r="G63" s="114"/>
      <c r="H63" s="114"/>
      <c r="I63" s="114"/>
      <c r="J63" s="114"/>
      <c r="K63" s="1096"/>
      <c r="L63" s="114"/>
      <c r="M63" s="114"/>
      <c r="N63" s="114"/>
      <c r="O63" s="196"/>
      <c r="P63" s="80"/>
      <c r="Q63" s="2896"/>
      <c r="R63" s="2897"/>
      <c r="S63" s="2897"/>
      <c r="T63" s="2897"/>
      <c r="U63" s="2897"/>
      <c r="V63" s="2898"/>
      <c r="W63" s="1118"/>
    </row>
    <row r="64" spans="2:23" ht="18.75" customHeight="1">
      <c r="B64" s="1130"/>
      <c r="C64" s="188"/>
      <c r="D64" s="79"/>
      <c r="E64" s="79" t="s">
        <v>171</v>
      </c>
      <c r="F64" s="2931"/>
      <c r="G64" s="2931"/>
      <c r="H64" s="2931"/>
      <c r="I64" s="2931"/>
      <c r="J64" s="2931"/>
      <c r="K64" s="2931"/>
      <c r="L64" s="2931"/>
      <c r="M64" s="2931"/>
      <c r="N64" s="2931"/>
      <c r="O64" s="197"/>
      <c r="P64" s="80"/>
      <c r="Q64" s="2896"/>
      <c r="R64" s="2897"/>
      <c r="S64" s="2897"/>
      <c r="T64" s="2897"/>
      <c r="U64" s="2897"/>
      <c r="V64" s="2898"/>
      <c r="W64" s="1118"/>
    </row>
    <row r="65" spans="2:27" ht="9" customHeight="1">
      <c r="B65" s="1130"/>
      <c r="C65" s="188"/>
      <c r="D65" s="79"/>
      <c r="E65" s="79"/>
      <c r="F65" s="119"/>
      <c r="G65" s="119"/>
      <c r="H65" s="119"/>
      <c r="I65" s="119"/>
      <c r="J65" s="119"/>
      <c r="K65" s="104"/>
      <c r="L65" s="119"/>
      <c r="M65" s="119"/>
      <c r="N65" s="119"/>
      <c r="O65" s="197"/>
      <c r="P65" s="80"/>
      <c r="Q65" s="2896"/>
      <c r="R65" s="2897"/>
      <c r="S65" s="2897"/>
      <c r="T65" s="2897"/>
      <c r="U65" s="2897"/>
      <c r="V65" s="2898"/>
      <c r="W65" s="1118"/>
    </row>
    <row r="66" spans="2:27" ht="24" customHeight="1">
      <c r="B66" s="1130"/>
      <c r="C66" s="188"/>
      <c r="D66" s="79"/>
      <c r="E66" s="79" t="s">
        <v>172</v>
      </c>
      <c r="F66" s="2932"/>
      <c r="G66" s="2933"/>
      <c r="H66" s="198"/>
      <c r="I66" s="198"/>
      <c r="J66" s="2932"/>
      <c r="K66" s="2934"/>
      <c r="L66" s="2934"/>
      <c r="M66" s="2934"/>
      <c r="N66" s="2933"/>
      <c r="O66" s="197"/>
      <c r="P66" s="80"/>
      <c r="Q66" s="2896"/>
      <c r="R66" s="2897"/>
      <c r="S66" s="2897"/>
      <c r="T66" s="2897"/>
      <c r="U66" s="2897"/>
      <c r="V66" s="2898"/>
      <c r="W66" s="1118"/>
    </row>
    <row r="67" spans="2:27" ht="9.75" customHeight="1">
      <c r="B67" s="1130"/>
      <c r="C67" s="191"/>
      <c r="D67" s="192"/>
      <c r="E67" s="192"/>
      <c r="F67" s="192"/>
      <c r="G67" s="192"/>
      <c r="H67" s="192"/>
      <c r="I67" s="194"/>
      <c r="J67" s="194"/>
      <c r="K67" s="1097"/>
      <c r="L67" s="194"/>
      <c r="M67" s="194"/>
      <c r="N67" s="194"/>
      <c r="O67" s="195"/>
      <c r="P67" s="80"/>
      <c r="Q67" s="2899"/>
      <c r="R67" s="2900"/>
      <c r="S67" s="2900"/>
      <c r="T67" s="2900"/>
      <c r="U67" s="2900"/>
      <c r="V67" s="2901"/>
      <c r="W67" s="1118"/>
    </row>
    <row r="68" spans="2:27" ht="9.75" customHeight="1">
      <c r="B68" s="1130"/>
      <c r="C68" s="1145"/>
      <c r="D68" s="1130"/>
      <c r="E68" s="1130"/>
      <c r="F68" s="1130"/>
      <c r="G68" s="1130"/>
      <c r="H68" s="1130"/>
      <c r="I68" s="1131"/>
      <c r="J68" s="1131"/>
      <c r="K68" s="1239"/>
      <c r="L68" s="1131"/>
      <c r="M68" s="1131"/>
      <c r="N68" s="1131"/>
      <c r="O68" s="1131"/>
      <c r="P68" s="1131"/>
      <c r="Q68" s="1247"/>
      <c r="R68" s="1247"/>
      <c r="S68" s="1247"/>
      <c r="T68" s="1247"/>
      <c r="U68" s="1247"/>
      <c r="V68" s="1247"/>
      <c r="W68" s="1118"/>
    </row>
    <row r="69" spans="2:27" s="745" customFormat="1" ht="75" customHeight="1">
      <c r="B69" s="1248"/>
      <c r="C69" s="1249"/>
      <c r="D69" s="1248"/>
      <c r="E69" s="1248"/>
      <c r="F69" s="1248"/>
      <c r="G69" s="1248"/>
      <c r="H69" s="1248"/>
      <c r="I69" s="1250"/>
      <c r="J69" s="1250"/>
      <c r="K69" s="1251"/>
      <c r="L69" s="1250"/>
      <c r="M69" s="1250"/>
      <c r="N69" s="1250"/>
      <c r="O69" s="1250"/>
      <c r="P69" s="1250"/>
      <c r="Q69" s="1252"/>
      <c r="R69" s="1252"/>
      <c r="S69" s="1252"/>
      <c r="T69" s="1252"/>
      <c r="U69" s="1252"/>
      <c r="V69" s="1252"/>
      <c r="W69" s="1253"/>
    </row>
    <row r="70" spans="2:27" ht="31.15" customHeight="1">
      <c r="B70" s="1130"/>
      <c r="C70" s="1145"/>
      <c r="D70" s="1130"/>
      <c r="E70" s="1130"/>
      <c r="F70" s="1130"/>
      <c r="G70" s="1130"/>
      <c r="H70" s="1130"/>
      <c r="I70" s="1131"/>
      <c r="J70" s="1131"/>
      <c r="K70" s="1239"/>
      <c r="L70" s="1131"/>
      <c r="M70" s="1131"/>
      <c r="N70" s="1131"/>
      <c r="O70" s="1131"/>
      <c r="P70" s="1131"/>
      <c r="Q70" s="1131"/>
      <c r="R70" s="1131"/>
      <c r="S70" s="1131"/>
      <c r="T70" s="1131"/>
      <c r="U70" s="1131"/>
      <c r="V70" s="1131"/>
      <c r="W70" s="1118"/>
    </row>
    <row r="71" spans="2:27" ht="124.15" customHeight="1">
      <c r="B71" s="1130"/>
      <c r="C71" s="2935" t="s">
        <v>802</v>
      </c>
      <c r="D71" s="2935"/>
      <c r="E71" s="2935"/>
      <c r="F71" s="2935"/>
      <c r="G71" s="2935"/>
      <c r="H71" s="2935"/>
      <c r="I71" s="2935"/>
      <c r="J71" s="2935"/>
      <c r="K71" s="2935"/>
      <c r="L71" s="2935"/>
      <c r="M71" s="2935"/>
      <c r="N71" s="2935"/>
      <c r="O71" s="2935"/>
      <c r="P71" s="2935"/>
      <c r="Q71" s="2935"/>
      <c r="R71" s="2935"/>
      <c r="S71" s="2935"/>
      <c r="T71" s="2935"/>
      <c r="U71" s="2935"/>
      <c r="V71" s="2935"/>
      <c r="W71" s="1118"/>
    </row>
    <row r="72" spans="2:27" ht="37.15" customHeight="1">
      <c r="B72" s="1123"/>
      <c r="W72" s="1234"/>
      <c r="X72" s="208"/>
      <c r="Y72" s="208"/>
      <c r="Z72" s="208"/>
      <c r="AA72" s="208"/>
    </row>
    <row r="73" spans="2:27" ht="26.25" customHeight="1">
      <c r="B73" s="1123"/>
      <c r="C73" s="1236"/>
      <c r="D73" s="1123"/>
      <c r="E73" s="2917" t="s">
        <v>6</v>
      </c>
      <c r="F73" s="2918"/>
      <c r="G73" s="2918"/>
      <c r="H73" s="2918"/>
      <c r="I73" s="2918"/>
      <c r="J73" s="2918"/>
      <c r="K73" s="2918"/>
      <c r="L73" s="2918"/>
      <c r="M73" s="2918"/>
      <c r="N73" s="2918"/>
      <c r="O73" s="2918"/>
      <c r="P73" s="2918"/>
      <c r="Q73" s="2918"/>
      <c r="R73" s="2918"/>
      <c r="S73" s="2918"/>
      <c r="T73" s="2918"/>
      <c r="U73" s="2918"/>
      <c r="V73" s="2919"/>
      <c r="W73" s="1237"/>
      <c r="X73" s="208"/>
      <c r="Y73" s="208"/>
      <c r="Z73" s="208"/>
      <c r="AA73" s="208"/>
    </row>
    <row r="74" spans="2:27" ht="26.25" customHeight="1">
      <c r="B74" s="1123"/>
      <c r="C74" s="1236"/>
      <c r="D74" s="1123"/>
      <c r="E74" s="2920" t="s">
        <v>128</v>
      </c>
      <c r="F74" s="2921"/>
      <c r="G74" s="2921"/>
      <c r="H74" s="2921"/>
      <c r="I74" s="2921"/>
      <c r="J74" s="2921"/>
      <c r="K74" s="2921"/>
      <c r="L74" s="2922"/>
      <c r="M74" s="2920" t="s">
        <v>129</v>
      </c>
      <c r="N74" s="2921"/>
      <c r="O74" s="2921"/>
      <c r="P74" s="2921"/>
      <c r="Q74" s="2921"/>
      <c r="R74" s="2921"/>
      <c r="S74" s="2921"/>
      <c r="T74" s="2921"/>
      <c r="U74" s="2921"/>
      <c r="V74" s="2922"/>
      <c r="W74" s="1237"/>
      <c r="X74" s="208"/>
      <c r="Y74" s="208"/>
      <c r="Z74" s="208"/>
      <c r="AA74" s="208"/>
    </row>
    <row r="75" spans="2:27" ht="26.25" customHeight="1">
      <c r="B75" s="1123"/>
      <c r="C75" s="1236"/>
      <c r="D75" s="1123"/>
      <c r="E75" s="2923" t="str">
        <f>IF(E6="","",E6)</f>
        <v>MIREIA SANGUINOCASTRO</v>
      </c>
      <c r="F75" s="2924"/>
      <c r="G75" s="2924"/>
      <c r="H75" s="2924"/>
      <c r="I75" s="2924"/>
      <c r="J75" s="2924"/>
      <c r="K75" s="2924"/>
      <c r="L75" s="2925"/>
      <c r="M75" s="2923" t="str">
        <f>IF(M6="","",M6)</f>
        <v/>
      </c>
      <c r="N75" s="2921"/>
      <c r="O75" s="2921"/>
      <c r="P75" s="2921"/>
      <c r="Q75" s="2921"/>
      <c r="R75" s="2921"/>
      <c r="S75" s="2921"/>
      <c r="T75" s="2921"/>
      <c r="U75" s="2921"/>
      <c r="V75" s="2922"/>
      <c r="W75" s="1237"/>
      <c r="X75" s="208"/>
      <c r="Y75" s="208"/>
      <c r="Z75" s="208"/>
      <c r="AA75" s="208"/>
    </row>
    <row r="76" spans="2:27" ht="44.25" customHeight="1">
      <c r="B76" s="1123"/>
      <c r="C76" s="1236"/>
      <c r="D76" s="1123"/>
      <c r="E76" s="2926" t="s">
        <v>130</v>
      </c>
      <c r="F76" s="2926"/>
      <c r="G76" s="2926"/>
      <c r="H76" s="2926"/>
      <c r="I76" s="2926"/>
      <c r="J76" s="2926"/>
      <c r="K76" s="2926"/>
      <c r="L76" s="2926"/>
      <c r="M76" s="2926"/>
      <c r="N76" s="2926"/>
      <c r="O76" s="2926"/>
      <c r="P76" s="2926"/>
      <c r="Q76" s="2926"/>
      <c r="R76" s="2926"/>
      <c r="S76" s="2926"/>
      <c r="T76" s="2926"/>
      <c r="U76" s="2926"/>
      <c r="V76" s="2926"/>
      <c r="W76" s="1118"/>
      <c r="X76" s="208"/>
      <c r="Y76" s="208"/>
      <c r="Z76" s="208"/>
      <c r="AA76" s="208"/>
    </row>
    <row r="77" spans="2:27" ht="23.25" customHeight="1">
      <c r="B77" s="1137"/>
      <c r="C77" s="1238"/>
      <c r="D77" s="1137"/>
      <c r="E77" s="2569"/>
      <c r="F77" s="2569"/>
      <c r="G77" s="2569"/>
      <c r="H77" s="2569"/>
      <c r="I77" s="2569"/>
      <c r="J77" s="2569"/>
      <c r="K77" s="2569"/>
      <c r="L77" s="2569"/>
      <c r="M77" s="2569"/>
      <c r="N77" s="2569"/>
      <c r="O77" s="2569"/>
      <c r="P77" s="2569"/>
      <c r="Q77" s="2569"/>
      <c r="R77" s="2569"/>
      <c r="S77" s="2569"/>
      <c r="T77" s="2569"/>
      <c r="U77" s="2569"/>
      <c r="V77" s="2569"/>
      <c r="W77" s="1118"/>
      <c r="X77" s="208"/>
      <c r="Y77" s="208"/>
      <c r="Z77" s="208"/>
      <c r="AA77" s="208"/>
    </row>
    <row r="78" spans="2:27" ht="11.25" customHeight="1">
      <c r="B78" s="1130"/>
      <c r="C78" s="1145"/>
      <c r="D78" s="1130"/>
      <c r="E78" s="79"/>
      <c r="F78" s="79"/>
      <c r="G78" s="79"/>
      <c r="H78" s="79"/>
      <c r="I78" s="80"/>
      <c r="J78" s="80"/>
      <c r="K78" s="1099"/>
      <c r="L78" s="80"/>
      <c r="M78" s="80"/>
      <c r="N78" s="80"/>
      <c r="O78" s="80"/>
      <c r="P78" s="80"/>
      <c r="Q78" s="80"/>
      <c r="R78" s="80"/>
      <c r="S78" s="80"/>
      <c r="T78" s="80"/>
      <c r="U78" s="80"/>
      <c r="V78" s="80"/>
      <c r="W78" s="1118"/>
      <c r="X78" s="208"/>
      <c r="Y78" s="208"/>
      <c r="Z78" s="208"/>
      <c r="AA78" s="208"/>
    </row>
    <row r="79" spans="2:27" ht="18.75" customHeight="1">
      <c r="B79" s="1130"/>
      <c r="C79" s="1254" t="str">
        <f>IF(C10="","",C10)</f>
        <v/>
      </c>
      <c r="D79" s="1130"/>
      <c r="E79" s="79" t="s">
        <v>131</v>
      </c>
      <c r="F79" s="79"/>
      <c r="G79" s="79"/>
      <c r="H79" s="79"/>
      <c r="I79" s="80"/>
      <c r="J79" s="80"/>
      <c r="K79" s="200" t="str">
        <f>IF(K10="","",K10)</f>
        <v/>
      </c>
      <c r="L79" s="80"/>
      <c r="M79" s="2914" t="s">
        <v>132</v>
      </c>
      <c r="N79" s="2914"/>
      <c r="O79" s="2914"/>
      <c r="P79" s="2914"/>
      <c r="Q79" s="2914"/>
      <c r="R79" s="2914"/>
      <c r="S79" s="2914"/>
      <c r="T79" s="2914"/>
      <c r="U79" s="2914"/>
      <c r="V79" s="2914"/>
      <c r="W79" s="1118"/>
      <c r="X79" s="209"/>
      <c r="Y79" s="209"/>
      <c r="Z79" s="209"/>
      <c r="AA79" s="209"/>
    </row>
    <row r="80" spans="2:27" ht="9" customHeight="1">
      <c r="B80" s="1130"/>
      <c r="C80" s="1145"/>
      <c r="D80" s="1130"/>
      <c r="E80" s="2"/>
      <c r="F80" s="79"/>
      <c r="G80" s="79"/>
      <c r="H80" s="79"/>
      <c r="I80" s="80"/>
      <c r="J80" s="80"/>
      <c r="K80" s="452" t="str">
        <f t="shared" ref="K80:K117" si="0">IF(K11="","",K11)</f>
        <v/>
      </c>
      <c r="L80" s="80"/>
      <c r="M80" s="80"/>
      <c r="N80" s="80"/>
      <c r="O80" s="80"/>
      <c r="P80" s="80"/>
      <c r="Q80" s="80"/>
      <c r="R80" s="80"/>
      <c r="S80" s="80"/>
      <c r="T80" s="80"/>
      <c r="U80" s="80"/>
      <c r="V80" s="80"/>
      <c r="W80" s="1118"/>
    </row>
    <row r="81" spans="2:23" ht="18.75" customHeight="1">
      <c r="B81" s="1130"/>
      <c r="C81" s="1254" t="str">
        <f>IF(C12="","",C12)</f>
        <v/>
      </c>
      <c r="D81" s="1130"/>
      <c r="E81" s="79" t="s">
        <v>133</v>
      </c>
      <c r="F81" s="79"/>
      <c r="G81" s="79"/>
      <c r="H81" s="79"/>
      <c r="I81" s="80"/>
      <c r="J81" s="80"/>
      <c r="K81" s="200" t="str">
        <f t="shared" si="0"/>
        <v/>
      </c>
      <c r="L81" s="80"/>
      <c r="M81" s="2914" t="s">
        <v>134</v>
      </c>
      <c r="N81" s="2914"/>
      <c r="O81" s="2914"/>
      <c r="P81" s="2914"/>
      <c r="Q81" s="2914"/>
      <c r="R81" s="2914"/>
      <c r="S81" s="2914"/>
      <c r="T81" s="2914"/>
      <c r="U81" s="2914"/>
      <c r="V81" s="2914"/>
      <c r="W81" s="1118"/>
    </row>
    <row r="82" spans="2:23" ht="9" customHeight="1">
      <c r="B82" s="1130"/>
      <c r="C82" s="1255" t="str">
        <f t="shared" ref="C82:C119" si="1">IF(C13="","",C13)</f>
        <v/>
      </c>
      <c r="D82" s="1130"/>
      <c r="E82" s="2"/>
      <c r="F82" s="79"/>
      <c r="G82" s="79"/>
      <c r="H82" s="79"/>
      <c r="I82" s="80"/>
      <c r="J82" s="80"/>
      <c r="K82" s="452" t="str">
        <f t="shared" si="0"/>
        <v/>
      </c>
      <c r="L82" s="80"/>
      <c r="M82" s="80"/>
      <c r="N82" s="80"/>
      <c r="O82" s="80"/>
      <c r="P82" s="80"/>
      <c r="Q82" s="80"/>
      <c r="R82" s="80"/>
      <c r="S82" s="80"/>
      <c r="T82" s="80"/>
      <c r="U82" s="80"/>
      <c r="V82" s="80"/>
      <c r="W82" s="1118"/>
    </row>
    <row r="83" spans="2:23" ht="18.75" customHeight="1">
      <c r="B83" s="1130"/>
      <c r="C83" s="1254" t="str">
        <f t="shared" si="1"/>
        <v/>
      </c>
      <c r="D83" s="1130"/>
      <c r="E83" s="79" t="s">
        <v>135</v>
      </c>
      <c r="F83" s="79"/>
      <c r="G83" s="79"/>
      <c r="H83" s="79"/>
      <c r="I83" s="80"/>
      <c r="J83" s="80"/>
      <c r="K83" s="200" t="str">
        <f t="shared" si="0"/>
        <v/>
      </c>
      <c r="L83" s="80"/>
      <c r="M83" s="2914" t="s">
        <v>136</v>
      </c>
      <c r="N83" s="2914"/>
      <c r="O83" s="2914"/>
      <c r="P83" s="2914"/>
      <c r="Q83" s="2914"/>
      <c r="R83" s="2914"/>
      <c r="S83" s="2914"/>
      <c r="T83" s="2914"/>
      <c r="U83" s="2914"/>
      <c r="V83" s="2914"/>
      <c r="W83" s="1118"/>
    </row>
    <row r="84" spans="2:23" ht="9" customHeight="1">
      <c r="B84" s="1130"/>
      <c r="C84" s="1255" t="str">
        <f t="shared" si="1"/>
        <v/>
      </c>
      <c r="D84" s="1130"/>
      <c r="E84" s="79"/>
      <c r="F84" s="79"/>
      <c r="G84" s="79"/>
      <c r="H84" s="79"/>
      <c r="I84" s="80"/>
      <c r="J84" s="80"/>
      <c r="K84" s="452" t="str">
        <f t="shared" si="0"/>
        <v/>
      </c>
      <c r="L84" s="80"/>
      <c r="M84" s="1098"/>
      <c r="N84" s="80"/>
      <c r="O84" s="80"/>
      <c r="P84" s="80"/>
      <c r="Q84" s="80"/>
      <c r="R84" s="80"/>
      <c r="S84" s="80"/>
      <c r="T84" s="80"/>
      <c r="U84" s="80"/>
      <c r="V84" s="80"/>
      <c r="W84" s="1118"/>
    </row>
    <row r="85" spans="2:23" ht="18.75" customHeight="1">
      <c r="B85" s="1130"/>
      <c r="C85" s="1254" t="str">
        <f t="shared" si="1"/>
        <v/>
      </c>
      <c r="D85" s="1130"/>
      <c r="E85" s="79" t="s">
        <v>137</v>
      </c>
      <c r="F85" s="79"/>
      <c r="G85" s="79"/>
      <c r="H85" s="79"/>
      <c r="I85" s="80"/>
      <c r="J85" s="80"/>
      <c r="K85" s="200" t="str">
        <f t="shared" si="0"/>
        <v/>
      </c>
      <c r="L85" s="80"/>
      <c r="M85" s="2914" t="s">
        <v>138</v>
      </c>
      <c r="N85" s="2914"/>
      <c r="O85" s="2914"/>
      <c r="P85" s="2914"/>
      <c r="Q85" s="2914"/>
      <c r="R85" s="2914"/>
      <c r="S85" s="2914"/>
      <c r="T85" s="2914"/>
      <c r="U85" s="2914"/>
      <c r="V85" s="2914"/>
      <c r="W85" s="1118"/>
    </row>
    <row r="86" spans="2:23" ht="9" customHeight="1">
      <c r="B86" s="1130"/>
      <c r="C86" s="1255" t="str">
        <f t="shared" si="1"/>
        <v/>
      </c>
      <c r="D86" s="1130"/>
      <c r="E86" s="79"/>
      <c r="F86" s="79"/>
      <c r="G86" s="79"/>
      <c r="H86" s="79"/>
      <c r="I86" s="80"/>
      <c r="J86" s="80"/>
      <c r="K86" s="452" t="str">
        <f t="shared" si="0"/>
        <v/>
      </c>
      <c r="L86" s="80"/>
      <c r="M86" s="1098"/>
      <c r="N86" s="80"/>
      <c r="O86" s="80"/>
      <c r="P86" s="80"/>
      <c r="Q86" s="80"/>
      <c r="R86" s="80"/>
      <c r="S86" s="80"/>
      <c r="T86" s="80"/>
      <c r="U86" s="80"/>
      <c r="V86" s="80"/>
      <c r="W86" s="1118"/>
    </row>
    <row r="87" spans="2:23" ht="18.75" customHeight="1">
      <c r="B87" s="1130"/>
      <c r="C87" s="1254" t="str">
        <f t="shared" si="1"/>
        <v/>
      </c>
      <c r="D87" s="1130"/>
      <c r="E87" s="79" t="s">
        <v>139</v>
      </c>
      <c r="F87" s="79"/>
      <c r="G87" s="79"/>
      <c r="H87" s="79"/>
      <c r="I87" s="80"/>
      <c r="J87" s="80"/>
      <c r="K87" s="200" t="str">
        <f t="shared" si="0"/>
        <v/>
      </c>
      <c r="L87" s="80"/>
      <c r="M87" s="2914" t="s">
        <v>140</v>
      </c>
      <c r="N87" s="2914"/>
      <c r="O87" s="2914"/>
      <c r="P87" s="2914"/>
      <c r="Q87" s="2914"/>
      <c r="R87" s="2914"/>
      <c r="S87" s="2914"/>
      <c r="T87" s="2914"/>
      <c r="U87" s="2914"/>
      <c r="V87" s="2914"/>
      <c r="W87" s="1118"/>
    </row>
    <row r="88" spans="2:23" ht="9" customHeight="1">
      <c r="B88" s="1130"/>
      <c r="C88" s="1255" t="str">
        <f t="shared" si="1"/>
        <v/>
      </c>
      <c r="D88" s="1130"/>
      <c r="E88" s="79"/>
      <c r="F88" s="79"/>
      <c r="G88" s="79"/>
      <c r="H88" s="79"/>
      <c r="I88" s="80"/>
      <c r="J88" s="80"/>
      <c r="K88" s="452" t="str">
        <f t="shared" si="0"/>
        <v/>
      </c>
      <c r="L88" s="80"/>
      <c r="M88" s="1098"/>
      <c r="N88" s="80"/>
      <c r="O88" s="80"/>
      <c r="P88" s="80"/>
      <c r="Q88" s="80"/>
      <c r="R88" s="80"/>
      <c r="S88" s="80"/>
      <c r="T88" s="80"/>
      <c r="U88" s="80"/>
      <c r="V88" s="80"/>
      <c r="W88" s="1118"/>
    </row>
    <row r="89" spans="2:23" ht="18.75" customHeight="1">
      <c r="B89" s="1130"/>
      <c r="C89" s="1254" t="str">
        <f t="shared" si="1"/>
        <v/>
      </c>
      <c r="D89" s="1130"/>
      <c r="E89" s="79" t="s">
        <v>141</v>
      </c>
      <c r="F89" s="2"/>
      <c r="G89" s="2"/>
      <c r="H89" s="2"/>
      <c r="I89" s="2"/>
      <c r="J89" s="2"/>
      <c r="K89" s="200" t="str">
        <f t="shared" si="0"/>
        <v/>
      </c>
      <c r="L89" s="2"/>
      <c r="M89" s="2914" t="s">
        <v>142</v>
      </c>
      <c r="N89" s="2914"/>
      <c r="O89" s="2914"/>
      <c r="P89" s="2914"/>
      <c r="Q89" s="2914"/>
      <c r="R89" s="2914"/>
      <c r="S89" s="2914"/>
      <c r="T89" s="2914"/>
      <c r="U89" s="2914"/>
      <c r="V89" s="2914"/>
      <c r="W89" s="1118"/>
    </row>
    <row r="90" spans="2:23" ht="9" customHeight="1">
      <c r="B90" s="1130"/>
      <c r="C90" s="1255" t="str">
        <f t="shared" si="1"/>
        <v/>
      </c>
      <c r="D90" s="1130"/>
      <c r="E90" s="79"/>
      <c r="F90" s="2"/>
      <c r="G90" s="2"/>
      <c r="H90" s="2"/>
      <c r="I90" s="2"/>
      <c r="J90" s="2"/>
      <c r="K90" s="452" t="str">
        <f t="shared" si="0"/>
        <v/>
      </c>
      <c r="L90" s="2"/>
      <c r="M90" s="1098"/>
      <c r="N90" s="2"/>
      <c r="O90" s="2"/>
      <c r="P90" s="2"/>
      <c r="Q90" s="2"/>
      <c r="R90" s="2"/>
      <c r="S90" s="2"/>
      <c r="T90" s="2"/>
      <c r="U90" s="2"/>
      <c r="V90" s="80"/>
      <c r="W90" s="1118"/>
    </row>
    <row r="91" spans="2:23" ht="18.75" customHeight="1">
      <c r="B91" s="1130"/>
      <c r="C91" s="1254" t="str">
        <f t="shared" si="1"/>
        <v/>
      </c>
      <c r="D91" s="1130"/>
      <c r="E91" s="79" t="s">
        <v>143</v>
      </c>
      <c r="F91" s="79"/>
      <c r="G91" s="79"/>
      <c r="H91" s="79"/>
      <c r="I91" s="80"/>
      <c r="J91" s="80"/>
      <c r="K91" s="200" t="str">
        <f t="shared" si="0"/>
        <v/>
      </c>
      <c r="L91" s="80"/>
      <c r="M91" s="2914" t="s">
        <v>144</v>
      </c>
      <c r="N91" s="2914"/>
      <c r="O91" s="2914"/>
      <c r="P91" s="2914"/>
      <c r="Q91" s="2914"/>
      <c r="R91" s="2914"/>
      <c r="S91" s="2914"/>
      <c r="T91" s="2914"/>
      <c r="U91" s="2914"/>
      <c r="V91" s="2914"/>
      <c r="W91" s="1118"/>
    </row>
    <row r="92" spans="2:23" ht="9" customHeight="1">
      <c r="B92" s="1130"/>
      <c r="C92" s="1255" t="str">
        <f t="shared" si="1"/>
        <v/>
      </c>
      <c r="D92" s="1130"/>
      <c r="E92" s="79"/>
      <c r="F92" s="79"/>
      <c r="G92" s="79"/>
      <c r="H92" s="79"/>
      <c r="I92" s="80"/>
      <c r="J92" s="80"/>
      <c r="K92" s="452" t="str">
        <f t="shared" si="0"/>
        <v/>
      </c>
      <c r="L92" s="80"/>
      <c r="M92" s="1098"/>
      <c r="N92" s="80"/>
      <c r="O92" s="80"/>
      <c r="P92" s="80"/>
      <c r="Q92" s="80"/>
      <c r="R92" s="80"/>
      <c r="S92" s="80"/>
      <c r="T92" s="80"/>
      <c r="U92" s="80"/>
      <c r="V92" s="80"/>
      <c r="W92" s="1118"/>
    </row>
    <row r="93" spans="2:23" ht="18.75" customHeight="1">
      <c r="B93" s="1130"/>
      <c r="C93" s="1254" t="str">
        <f t="shared" si="1"/>
        <v/>
      </c>
      <c r="D93" s="1130"/>
      <c r="E93" s="2569" t="s">
        <v>145</v>
      </c>
      <c r="F93" s="2569"/>
      <c r="G93" s="2569"/>
      <c r="H93" s="2569"/>
      <c r="I93" s="2569"/>
      <c r="J93" s="80"/>
      <c r="K93" s="200" t="str">
        <f t="shared" si="0"/>
        <v/>
      </c>
      <c r="L93" s="80"/>
      <c r="M93" s="2914" t="s">
        <v>146</v>
      </c>
      <c r="N93" s="2914"/>
      <c r="O93" s="2914"/>
      <c r="P93" s="2914"/>
      <c r="Q93" s="2914"/>
      <c r="R93" s="2914"/>
      <c r="S93" s="2914"/>
      <c r="T93" s="2914"/>
      <c r="U93" s="2914"/>
      <c r="V93" s="2914"/>
      <c r="W93" s="1118"/>
    </row>
    <row r="94" spans="2:23" ht="14.25" customHeight="1">
      <c r="B94" s="1130"/>
      <c r="C94" s="1256" t="str">
        <f t="shared" si="1"/>
        <v/>
      </c>
      <c r="D94" s="1130"/>
      <c r="E94" s="2569"/>
      <c r="F94" s="2569"/>
      <c r="G94" s="2569"/>
      <c r="H94" s="2569"/>
      <c r="I94" s="2569"/>
      <c r="J94" s="80"/>
      <c r="K94" s="461" t="str">
        <f t="shared" si="0"/>
        <v/>
      </c>
      <c r="L94" s="80"/>
      <c r="M94" s="2914"/>
      <c r="N94" s="2914"/>
      <c r="O94" s="2914"/>
      <c r="P94" s="2914"/>
      <c r="Q94" s="2914"/>
      <c r="R94" s="2914"/>
      <c r="S94" s="2914"/>
      <c r="T94" s="2914"/>
      <c r="U94" s="2914"/>
      <c r="V94" s="2914"/>
      <c r="W94" s="1118"/>
    </row>
    <row r="95" spans="2:23" ht="9" customHeight="1">
      <c r="B95" s="1130"/>
      <c r="C95" s="1257" t="str">
        <f t="shared" si="1"/>
        <v/>
      </c>
      <c r="D95" s="1130"/>
      <c r="E95" s="79"/>
      <c r="F95" s="79"/>
      <c r="G95" s="79"/>
      <c r="H95" s="79"/>
      <c r="I95" s="80"/>
      <c r="J95" s="80"/>
      <c r="K95" s="1097" t="str">
        <f t="shared" si="0"/>
        <v/>
      </c>
      <c r="L95" s="80"/>
      <c r="M95" s="1098"/>
      <c r="N95" s="80"/>
      <c r="O95" s="80"/>
      <c r="P95" s="80"/>
      <c r="Q95" s="80"/>
      <c r="R95" s="80"/>
      <c r="S95" s="80"/>
      <c r="T95" s="80"/>
      <c r="U95" s="80"/>
      <c r="V95" s="80"/>
      <c r="W95" s="1118"/>
    </row>
    <row r="96" spans="2:23" ht="18.75" customHeight="1">
      <c r="B96" s="1130"/>
      <c r="C96" s="1254" t="str">
        <f t="shared" si="1"/>
        <v/>
      </c>
      <c r="D96" s="1130"/>
      <c r="E96" s="2915" t="s">
        <v>147</v>
      </c>
      <c r="F96" s="2915"/>
      <c r="G96" s="2915"/>
      <c r="H96" s="2915"/>
      <c r="I96" s="80"/>
      <c r="J96" s="80"/>
      <c r="K96" s="200" t="str">
        <f t="shared" si="0"/>
        <v/>
      </c>
      <c r="L96" s="80"/>
      <c r="M96" s="2308" t="s">
        <v>148</v>
      </c>
      <c r="N96" s="2308"/>
      <c r="O96" s="2308"/>
      <c r="P96" s="2308"/>
      <c r="Q96" s="2308"/>
      <c r="R96" s="2308"/>
      <c r="S96" s="2308"/>
      <c r="T96" s="2308"/>
      <c r="U96" s="2308"/>
      <c r="V96" s="2308"/>
      <c r="W96" s="1118"/>
    </row>
    <row r="97" spans="2:23" ht="14.25" customHeight="1">
      <c r="B97" s="1130"/>
      <c r="C97" s="1256" t="str">
        <f t="shared" si="1"/>
        <v/>
      </c>
      <c r="D97" s="1130"/>
      <c r="E97" s="2915"/>
      <c r="F97" s="2915"/>
      <c r="G97" s="2915"/>
      <c r="H97" s="2915"/>
      <c r="I97" s="80"/>
      <c r="J97" s="80"/>
      <c r="K97" s="461" t="str">
        <f t="shared" si="0"/>
        <v/>
      </c>
      <c r="L97" s="80"/>
      <c r="M97" s="2308"/>
      <c r="N97" s="2308"/>
      <c r="O97" s="2308"/>
      <c r="P97" s="2308"/>
      <c r="Q97" s="2308"/>
      <c r="R97" s="2308"/>
      <c r="S97" s="2308"/>
      <c r="T97" s="2308"/>
      <c r="U97" s="2308"/>
      <c r="V97" s="2308"/>
      <c r="W97" s="1118"/>
    </row>
    <row r="98" spans="2:23" ht="9" customHeight="1">
      <c r="B98" s="1130"/>
      <c r="C98" s="1257" t="str">
        <f t="shared" si="1"/>
        <v/>
      </c>
      <c r="D98" s="1130"/>
      <c r="E98" s="79"/>
      <c r="F98" s="79"/>
      <c r="G98" s="79"/>
      <c r="H98" s="79"/>
      <c r="I98" s="80"/>
      <c r="J98" s="80"/>
      <c r="K98" s="1099" t="str">
        <f t="shared" si="0"/>
        <v/>
      </c>
      <c r="L98" s="80"/>
      <c r="M98" s="109"/>
      <c r="N98" s="109"/>
      <c r="O98" s="109"/>
      <c r="P98" s="109"/>
      <c r="Q98" s="109"/>
      <c r="R98" s="109"/>
      <c r="S98" s="109"/>
      <c r="T98" s="109"/>
      <c r="U98" s="109"/>
      <c r="V98" s="109"/>
      <c r="W98" s="1118"/>
    </row>
    <row r="99" spans="2:23" ht="18.75" customHeight="1">
      <c r="B99" s="1130"/>
      <c r="C99" s="1254" t="str">
        <f t="shared" si="1"/>
        <v/>
      </c>
      <c r="D99" s="1130"/>
      <c r="E99" s="79" t="s">
        <v>149</v>
      </c>
      <c r="F99" s="79"/>
      <c r="G99" s="79"/>
      <c r="H99" s="79"/>
      <c r="I99" s="80"/>
      <c r="J99" s="80"/>
      <c r="K99" s="200" t="str">
        <f t="shared" si="0"/>
        <v/>
      </c>
      <c r="L99" s="80"/>
      <c r="M99" s="2914" t="s">
        <v>150</v>
      </c>
      <c r="N99" s="2914"/>
      <c r="O99" s="2914"/>
      <c r="P99" s="2914"/>
      <c r="Q99" s="2914"/>
      <c r="R99" s="2914"/>
      <c r="S99" s="2914"/>
      <c r="T99" s="2914"/>
      <c r="U99" s="2914"/>
      <c r="V99" s="2914"/>
      <c r="W99" s="1118"/>
    </row>
    <row r="100" spans="2:23" ht="9" customHeight="1">
      <c r="B100" s="1130"/>
      <c r="C100" s="1255" t="str">
        <f t="shared" si="1"/>
        <v/>
      </c>
      <c r="D100" s="1130"/>
      <c r="E100" s="79"/>
      <c r="F100" s="79"/>
      <c r="G100" s="79"/>
      <c r="H100" s="79"/>
      <c r="I100" s="80"/>
      <c r="J100" s="80"/>
      <c r="K100" s="452" t="str">
        <f t="shared" si="0"/>
        <v/>
      </c>
      <c r="L100" s="80"/>
      <c r="M100" s="1098"/>
      <c r="N100" s="80"/>
      <c r="O100" s="80"/>
      <c r="P100" s="80"/>
      <c r="Q100" s="80"/>
      <c r="R100" s="80"/>
      <c r="S100" s="80"/>
      <c r="T100" s="80"/>
      <c r="U100" s="80"/>
      <c r="V100" s="80"/>
      <c r="W100" s="1118"/>
    </row>
    <row r="101" spans="2:23" ht="18.75" customHeight="1">
      <c r="B101" s="1130"/>
      <c r="C101" s="1254" t="str">
        <f t="shared" si="1"/>
        <v/>
      </c>
      <c r="D101" s="1130"/>
      <c r="E101" s="2915" t="s">
        <v>151</v>
      </c>
      <c r="F101" s="2915"/>
      <c r="G101" s="2915"/>
      <c r="H101" s="2915"/>
      <c r="I101" s="2915"/>
      <c r="J101" s="80"/>
      <c r="K101" s="200" t="str">
        <f t="shared" si="0"/>
        <v/>
      </c>
      <c r="L101" s="80"/>
      <c r="M101" s="2916" t="s">
        <v>152</v>
      </c>
      <c r="N101" s="2916"/>
      <c r="O101" s="2916"/>
      <c r="P101" s="2916"/>
      <c r="Q101" s="2916"/>
      <c r="R101" s="2916"/>
      <c r="S101" s="2916"/>
      <c r="T101" s="2916"/>
      <c r="U101" s="2916"/>
      <c r="V101" s="2916"/>
      <c r="W101" s="1118"/>
    </row>
    <row r="102" spans="2:23" ht="9" customHeight="1">
      <c r="B102" s="1130"/>
      <c r="C102" s="1255" t="str">
        <f t="shared" si="1"/>
        <v/>
      </c>
      <c r="D102" s="1130"/>
      <c r="E102" s="2915"/>
      <c r="F102" s="2915"/>
      <c r="G102" s="2915"/>
      <c r="H102" s="2915"/>
      <c r="I102" s="2915"/>
      <c r="J102" s="80"/>
      <c r="K102" s="452" t="str">
        <f t="shared" si="0"/>
        <v/>
      </c>
      <c r="L102" s="80"/>
      <c r="M102" s="2916"/>
      <c r="N102" s="2916"/>
      <c r="O102" s="2916"/>
      <c r="P102" s="2916"/>
      <c r="Q102" s="2916"/>
      <c r="R102" s="2916"/>
      <c r="S102" s="2916"/>
      <c r="T102" s="2916"/>
      <c r="U102" s="2916"/>
      <c r="V102" s="2916"/>
      <c r="W102" s="1118"/>
    </row>
    <row r="103" spans="2:23" ht="18.75" customHeight="1">
      <c r="B103" s="1130"/>
      <c r="C103" s="1254" t="str">
        <f t="shared" si="1"/>
        <v/>
      </c>
      <c r="D103" s="1130"/>
      <c r="E103" s="2915" t="s">
        <v>153</v>
      </c>
      <c r="F103" s="2915"/>
      <c r="G103" s="2915"/>
      <c r="H103" s="2915"/>
      <c r="I103" s="2915"/>
      <c r="J103" s="80"/>
      <c r="K103" s="200" t="str">
        <f t="shared" si="0"/>
        <v/>
      </c>
      <c r="L103" s="80"/>
      <c r="M103" s="2569" t="s">
        <v>154</v>
      </c>
      <c r="N103" s="2569"/>
      <c r="O103" s="2569"/>
      <c r="P103" s="2569"/>
      <c r="Q103" s="2569"/>
      <c r="R103" s="2569"/>
      <c r="S103" s="2569"/>
      <c r="T103" s="2569"/>
      <c r="U103" s="2569"/>
      <c r="V103" s="88"/>
      <c r="W103" s="1118"/>
    </row>
    <row r="104" spans="2:23" ht="14.25" customHeight="1">
      <c r="B104" s="1130"/>
      <c r="C104" s="1256" t="str">
        <f t="shared" si="1"/>
        <v/>
      </c>
      <c r="D104" s="1130"/>
      <c r="E104" s="2915"/>
      <c r="F104" s="2915"/>
      <c r="G104" s="2915"/>
      <c r="H104" s="2915"/>
      <c r="I104" s="2915"/>
      <c r="J104" s="80"/>
      <c r="K104" s="461" t="str">
        <f t="shared" si="0"/>
        <v/>
      </c>
      <c r="L104" s="80"/>
      <c r="M104" s="2569"/>
      <c r="N104" s="2569"/>
      <c r="O104" s="2569"/>
      <c r="P104" s="2569"/>
      <c r="Q104" s="2569"/>
      <c r="R104" s="2569"/>
      <c r="S104" s="2569"/>
      <c r="T104" s="2569"/>
      <c r="U104" s="2569"/>
      <c r="V104" s="2"/>
      <c r="W104" s="1118"/>
    </row>
    <row r="105" spans="2:23" ht="9" customHeight="1">
      <c r="B105" s="1130"/>
      <c r="C105" s="1257" t="str">
        <f t="shared" si="1"/>
        <v/>
      </c>
      <c r="D105" s="1130"/>
      <c r="E105" s="119"/>
      <c r="F105" s="119"/>
      <c r="G105" s="119"/>
      <c r="H105" s="119"/>
      <c r="I105" s="119"/>
      <c r="J105" s="80"/>
      <c r="K105" s="1097" t="str">
        <f t="shared" si="0"/>
        <v/>
      </c>
      <c r="L105" s="80"/>
      <c r="M105" s="121"/>
      <c r="N105" s="121"/>
      <c r="O105" s="121"/>
      <c r="P105" s="121"/>
      <c r="Q105" s="121"/>
      <c r="R105" s="121"/>
      <c r="S105" s="121"/>
      <c r="T105" s="121"/>
      <c r="U105" s="121"/>
      <c r="V105" s="2"/>
      <c r="W105" s="1118"/>
    </row>
    <row r="106" spans="2:23" ht="18.75" customHeight="1">
      <c r="B106" s="1130"/>
      <c r="C106" s="1254" t="str">
        <f t="shared" si="1"/>
        <v/>
      </c>
      <c r="D106" s="1130"/>
      <c r="E106" s="2569" t="s">
        <v>155</v>
      </c>
      <c r="F106" s="2569"/>
      <c r="G106" s="2569"/>
      <c r="H106" s="2569"/>
      <c r="I106" s="2569"/>
      <c r="J106" s="80"/>
      <c r="K106" s="200" t="str">
        <f t="shared" si="0"/>
        <v/>
      </c>
      <c r="L106" s="80"/>
      <c r="M106" s="2569" t="s">
        <v>156</v>
      </c>
      <c r="N106" s="2569"/>
      <c r="O106" s="2569"/>
      <c r="P106" s="2569"/>
      <c r="Q106" s="2569"/>
      <c r="R106" s="2569"/>
      <c r="S106" s="2569"/>
      <c r="T106" s="2569"/>
      <c r="U106" s="2569"/>
      <c r="V106" s="2569"/>
      <c r="W106" s="1118"/>
    </row>
    <row r="107" spans="2:23" ht="14.25" customHeight="1">
      <c r="B107" s="1130"/>
      <c r="C107" s="1256" t="str">
        <f t="shared" si="1"/>
        <v/>
      </c>
      <c r="D107" s="1130"/>
      <c r="E107" s="2569"/>
      <c r="F107" s="2569"/>
      <c r="G107" s="2569"/>
      <c r="H107" s="2569"/>
      <c r="I107" s="2569"/>
      <c r="J107" s="80"/>
      <c r="K107" s="461" t="str">
        <f t="shared" si="0"/>
        <v/>
      </c>
      <c r="L107" s="80"/>
      <c r="M107" s="2569"/>
      <c r="N107" s="2569"/>
      <c r="O107" s="2569"/>
      <c r="P107" s="2569"/>
      <c r="Q107" s="2569"/>
      <c r="R107" s="2569"/>
      <c r="S107" s="2569"/>
      <c r="T107" s="2569"/>
      <c r="U107" s="2569"/>
      <c r="V107" s="2569"/>
      <c r="W107" s="1118"/>
    </row>
    <row r="108" spans="2:23" ht="9" customHeight="1">
      <c r="B108" s="1130"/>
      <c r="C108" s="1145" t="str">
        <f t="shared" si="1"/>
        <v/>
      </c>
      <c r="D108" s="1130"/>
      <c r="E108" s="79"/>
      <c r="F108" s="79"/>
      <c r="G108" s="79"/>
      <c r="H108" s="79"/>
      <c r="I108" s="80"/>
      <c r="J108" s="80"/>
      <c r="K108" s="1097" t="str">
        <f t="shared" si="0"/>
        <v/>
      </c>
      <c r="L108" s="80"/>
      <c r="M108" s="1098"/>
      <c r="N108" s="80"/>
      <c r="O108" s="80"/>
      <c r="P108" s="80"/>
      <c r="Q108" s="80"/>
      <c r="R108" s="80"/>
      <c r="S108" s="80"/>
      <c r="T108" s="80"/>
      <c r="U108" s="80"/>
      <c r="V108" s="80"/>
      <c r="W108" s="1118"/>
    </row>
    <row r="109" spans="2:23" ht="18.75" customHeight="1">
      <c r="B109" s="1130"/>
      <c r="C109" s="1254" t="str">
        <f t="shared" si="1"/>
        <v/>
      </c>
      <c r="D109" s="1130"/>
      <c r="E109" s="2915" t="s">
        <v>157</v>
      </c>
      <c r="F109" s="2915"/>
      <c r="G109" s="2915"/>
      <c r="H109" s="2915"/>
      <c r="I109" s="80"/>
      <c r="J109" s="80"/>
      <c r="K109" s="200" t="str">
        <f t="shared" si="0"/>
        <v/>
      </c>
      <c r="L109" s="80"/>
      <c r="M109" s="2916" t="s">
        <v>158</v>
      </c>
      <c r="N109" s="2916"/>
      <c r="O109" s="2916"/>
      <c r="P109" s="2916"/>
      <c r="Q109" s="2916"/>
      <c r="R109" s="2916"/>
      <c r="S109" s="2916"/>
      <c r="T109" s="2916"/>
      <c r="U109" s="2916"/>
      <c r="V109" s="2916"/>
      <c r="W109" s="1118"/>
    </row>
    <row r="110" spans="2:23" ht="9" customHeight="1">
      <c r="B110" s="1130"/>
      <c r="C110" s="1145" t="str">
        <f t="shared" si="1"/>
        <v/>
      </c>
      <c r="D110" s="1130"/>
      <c r="E110" s="2915"/>
      <c r="F110" s="2915"/>
      <c r="G110" s="2915"/>
      <c r="H110" s="2915"/>
      <c r="I110" s="80"/>
      <c r="J110" s="80"/>
      <c r="K110" s="461" t="str">
        <f t="shared" si="0"/>
        <v/>
      </c>
      <c r="L110" s="80"/>
      <c r="M110" s="2916"/>
      <c r="N110" s="2916"/>
      <c r="O110" s="2916"/>
      <c r="P110" s="2916"/>
      <c r="Q110" s="2916"/>
      <c r="R110" s="2916"/>
      <c r="S110" s="2916"/>
      <c r="T110" s="2916"/>
      <c r="U110" s="2916"/>
      <c r="V110" s="2916"/>
      <c r="W110" s="1118"/>
    </row>
    <row r="111" spans="2:23" ht="18.75" customHeight="1">
      <c r="B111" s="1130"/>
      <c r="C111" s="1254" t="str">
        <f t="shared" si="1"/>
        <v/>
      </c>
      <c r="D111" s="1130"/>
      <c r="E111" s="2892" t="s">
        <v>159</v>
      </c>
      <c r="F111" s="2892"/>
      <c r="G111" s="2892"/>
      <c r="H111" s="2892"/>
      <c r="I111" s="80"/>
      <c r="J111" s="80"/>
      <c r="K111" s="1099" t="str">
        <f t="shared" si="0"/>
        <v/>
      </c>
      <c r="L111" s="80"/>
      <c r="M111" s="1098"/>
      <c r="N111" s="80"/>
      <c r="O111" s="80"/>
      <c r="P111" s="80"/>
      <c r="Q111" s="80"/>
      <c r="R111" s="80"/>
      <c r="S111" s="80"/>
      <c r="T111" s="80"/>
      <c r="U111" s="80"/>
      <c r="V111" s="80"/>
      <c r="W111" s="1118"/>
    </row>
    <row r="112" spans="2:23" ht="9" customHeight="1">
      <c r="B112" s="1130"/>
      <c r="C112" s="1145" t="str">
        <f t="shared" si="1"/>
        <v/>
      </c>
      <c r="D112" s="1130"/>
      <c r="E112" s="79"/>
      <c r="F112" s="79"/>
      <c r="G112" s="79"/>
      <c r="H112" s="79"/>
      <c r="I112" s="80"/>
      <c r="J112" s="80"/>
      <c r="K112" s="1099" t="str">
        <f t="shared" si="0"/>
        <v/>
      </c>
      <c r="L112" s="80"/>
      <c r="M112" s="1098"/>
      <c r="N112" s="80"/>
      <c r="O112" s="80"/>
      <c r="P112" s="80"/>
      <c r="Q112" s="80"/>
      <c r="R112" s="80"/>
      <c r="S112" s="80"/>
      <c r="T112" s="80"/>
      <c r="U112" s="80"/>
      <c r="V112" s="80"/>
      <c r="W112" s="1118"/>
    </row>
    <row r="113" spans="2:23" ht="18.75" customHeight="1">
      <c r="B113" s="1130"/>
      <c r="C113" s="1254" t="str">
        <f t="shared" si="1"/>
        <v/>
      </c>
      <c r="D113" s="1130"/>
      <c r="E113" s="2892" t="s">
        <v>160</v>
      </c>
      <c r="F113" s="2892"/>
      <c r="G113" s="2892"/>
      <c r="H113" s="2892"/>
      <c r="I113" s="80"/>
      <c r="J113" s="80"/>
      <c r="K113" s="200" t="str">
        <f t="shared" si="0"/>
        <v/>
      </c>
      <c r="L113" s="80"/>
      <c r="M113" s="2604" t="str">
        <f>IF(M44="","",M44)</f>
        <v>lolilul</v>
      </c>
      <c r="N113" s="2604"/>
      <c r="O113" s="2604"/>
      <c r="P113" s="2604"/>
      <c r="Q113" s="2604"/>
      <c r="R113" s="2604"/>
      <c r="S113" s="2604"/>
      <c r="T113" s="2604"/>
      <c r="U113" s="2604"/>
      <c r="V113" s="2604"/>
      <c r="W113" s="1118"/>
    </row>
    <row r="114" spans="2:23" ht="9" customHeight="1">
      <c r="B114" s="1130"/>
      <c r="C114" s="1145" t="str">
        <f t="shared" si="1"/>
        <v/>
      </c>
      <c r="D114" s="1130"/>
      <c r="E114" s="79"/>
      <c r="F114" s="79"/>
      <c r="G114" s="79"/>
      <c r="H114" s="79"/>
      <c r="I114" s="80"/>
      <c r="J114" s="80"/>
      <c r="K114" s="452" t="str">
        <f t="shared" si="0"/>
        <v/>
      </c>
      <c r="L114" s="80"/>
      <c r="M114" s="2"/>
      <c r="N114" s="2"/>
      <c r="O114" s="2"/>
      <c r="P114" s="2"/>
      <c r="Q114" s="2"/>
      <c r="R114" s="2"/>
      <c r="S114" s="2"/>
      <c r="T114" s="2"/>
      <c r="U114" s="2"/>
      <c r="V114" s="2"/>
      <c r="W114" s="1118"/>
    </row>
    <row r="115" spans="2:23" ht="18.75" customHeight="1">
      <c r="B115" s="1130"/>
      <c r="C115" s="1254" t="str">
        <f t="shared" si="1"/>
        <v/>
      </c>
      <c r="D115" s="1130"/>
      <c r="E115" s="2569" t="s">
        <v>161</v>
      </c>
      <c r="F115" s="2569"/>
      <c r="G115" s="2569"/>
      <c r="H115" s="2569"/>
      <c r="I115" s="2569"/>
      <c r="J115" s="80"/>
      <c r="K115" s="200" t="str">
        <f t="shared" si="0"/>
        <v/>
      </c>
      <c r="L115" s="80"/>
      <c r="M115" s="2604" t="str">
        <f>IF(M46="","",M46)</f>
        <v>ascascasc</v>
      </c>
      <c r="N115" s="2604"/>
      <c r="O115" s="2604"/>
      <c r="P115" s="2604"/>
      <c r="Q115" s="2604"/>
      <c r="R115" s="2604"/>
      <c r="S115" s="2604"/>
      <c r="T115" s="2604"/>
      <c r="U115" s="2604"/>
      <c r="V115" s="2604"/>
      <c r="W115" s="1118"/>
    </row>
    <row r="116" spans="2:23" ht="14.25" customHeight="1">
      <c r="B116" s="1130"/>
      <c r="C116" s="1145" t="str">
        <f t="shared" si="1"/>
        <v/>
      </c>
      <c r="D116" s="1130"/>
      <c r="E116" s="2569"/>
      <c r="F116" s="2569"/>
      <c r="G116" s="2569"/>
      <c r="H116" s="2569"/>
      <c r="I116" s="2569"/>
      <c r="J116" s="80"/>
      <c r="K116" s="452" t="str">
        <f t="shared" si="0"/>
        <v/>
      </c>
      <c r="L116" s="80"/>
      <c r="M116" s="1098"/>
      <c r="N116" s="80"/>
      <c r="O116" s="80"/>
      <c r="P116" s="80"/>
      <c r="Q116" s="80"/>
      <c r="R116" s="80"/>
      <c r="S116" s="80"/>
      <c r="T116" s="80"/>
      <c r="U116" s="80"/>
      <c r="V116" s="80"/>
      <c r="W116" s="1118"/>
    </row>
    <row r="117" spans="2:23" ht="18.75" customHeight="1">
      <c r="B117" s="1130"/>
      <c r="C117" s="1145" t="str">
        <f t="shared" si="1"/>
        <v/>
      </c>
      <c r="D117" s="1130"/>
      <c r="E117" s="2569"/>
      <c r="F117" s="2569"/>
      <c r="G117" s="2569"/>
      <c r="H117" s="2569"/>
      <c r="I117" s="2569"/>
      <c r="J117" s="80"/>
      <c r="K117" s="200" t="str">
        <f t="shared" si="0"/>
        <v/>
      </c>
      <c r="L117" s="80"/>
      <c r="M117" s="2604" t="str">
        <f>IF(M48="","",M48)</f>
        <v>adascasdasqulis</v>
      </c>
      <c r="N117" s="2604"/>
      <c r="O117" s="2604"/>
      <c r="P117" s="2604"/>
      <c r="Q117" s="2604"/>
      <c r="R117" s="2604"/>
      <c r="S117" s="2604"/>
      <c r="T117" s="2604"/>
      <c r="U117" s="2604"/>
      <c r="V117" s="2604"/>
      <c r="W117" s="1118"/>
    </row>
    <row r="118" spans="2:23" ht="9" customHeight="1">
      <c r="B118" s="1130"/>
      <c r="C118" s="1257" t="str">
        <f t="shared" si="1"/>
        <v/>
      </c>
      <c r="D118" s="1130"/>
      <c r="E118" s="79"/>
      <c r="F118" s="79"/>
      <c r="G118" s="79"/>
      <c r="H118" s="79"/>
      <c r="I118" s="80"/>
      <c r="J118" s="80"/>
      <c r="K118" s="1099"/>
      <c r="L118" s="80"/>
      <c r="M118" s="1098"/>
      <c r="N118" s="80"/>
      <c r="O118" s="80"/>
      <c r="P118" s="80"/>
      <c r="Q118" s="80"/>
      <c r="R118" s="80"/>
      <c r="S118" s="80"/>
      <c r="T118" s="80"/>
      <c r="U118" s="80"/>
      <c r="V118" s="80"/>
      <c r="W118" s="1118"/>
    </row>
    <row r="119" spans="2:23" ht="18.75" customHeight="1">
      <c r="B119" s="1130"/>
      <c r="C119" s="1254" t="str">
        <f t="shared" si="1"/>
        <v/>
      </c>
      <c r="D119" s="1130"/>
      <c r="E119" s="2892" t="s">
        <v>162</v>
      </c>
      <c r="F119" s="2892"/>
      <c r="G119" s="2892"/>
      <c r="H119" s="2892"/>
      <c r="I119" s="80"/>
      <c r="J119" s="80"/>
      <c r="K119" s="1099"/>
      <c r="L119" s="80"/>
      <c r="M119" s="1098"/>
      <c r="N119" s="80"/>
      <c r="O119" s="80"/>
      <c r="P119" s="80"/>
      <c r="Q119" s="80"/>
      <c r="R119" s="80"/>
      <c r="S119" s="80"/>
      <c r="T119" s="80"/>
      <c r="U119" s="80"/>
      <c r="V119" s="80"/>
      <c r="W119" s="1118"/>
    </row>
    <row r="120" spans="2:23" ht="54.75" customHeight="1">
      <c r="B120" s="1130"/>
      <c r="C120" s="1145"/>
      <c r="D120" s="1130"/>
      <c r="E120" s="79"/>
      <c r="F120" s="79"/>
      <c r="G120" s="79"/>
      <c r="H120" s="79"/>
      <c r="I120" s="80"/>
      <c r="J120" s="80"/>
      <c r="K120" s="1099"/>
      <c r="L120" s="80"/>
      <c r="M120" s="80"/>
      <c r="N120" s="80"/>
      <c r="O120" s="80"/>
      <c r="P120" s="80"/>
      <c r="Q120" s="80"/>
      <c r="R120" s="80"/>
      <c r="S120" s="80"/>
      <c r="T120" s="80"/>
      <c r="U120" s="80"/>
      <c r="V120" s="80"/>
      <c r="W120" s="1118"/>
    </row>
    <row r="121" spans="2:23" ht="18.75" customHeight="1">
      <c r="B121" s="1130"/>
      <c r="C121" s="1240" t="s">
        <v>163</v>
      </c>
      <c r="D121" s="1130"/>
      <c r="E121" s="2"/>
      <c r="F121" s="79"/>
      <c r="G121" s="79"/>
      <c r="H121" s="79"/>
      <c r="I121" s="80"/>
      <c r="J121" s="80"/>
      <c r="K121" s="1099"/>
      <c r="L121" s="80"/>
      <c r="M121" s="80"/>
      <c r="N121" s="80"/>
      <c r="O121" s="80"/>
      <c r="P121" s="80"/>
      <c r="Q121" s="80"/>
      <c r="R121" s="80"/>
      <c r="S121" s="80"/>
      <c r="T121" s="80"/>
      <c r="U121" s="80"/>
      <c r="V121" s="80"/>
      <c r="W121" s="1118"/>
    </row>
    <row r="122" spans="2:23" ht="9" customHeight="1">
      <c r="B122" s="1130"/>
      <c r="C122" s="1241"/>
      <c r="D122" s="1242"/>
      <c r="E122" s="185"/>
      <c r="F122" s="185"/>
      <c r="G122" s="185"/>
      <c r="H122" s="185"/>
      <c r="I122" s="186"/>
      <c r="J122" s="186"/>
      <c r="K122" s="461"/>
      <c r="L122" s="186"/>
      <c r="M122" s="186"/>
      <c r="N122" s="186"/>
      <c r="O122" s="187"/>
      <c r="P122" s="80"/>
      <c r="Q122" s="2893" t="s">
        <v>164</v>
      </c>
      <c r="R122" s="2894"/>
      <c r="S122" s="2894"/>
      <c r="T122" s="2894"/>
      <c r="U122" s="2894"/>
      <c r="V122" s="2895"/>
      <c r="W122" s="1118"/>
    </row>
    <row r="123" spans="2:23" ht="18.75" customHeight="1">
      <c r="B123" s="1130"/>
      <c r="C123" s="1243"/>
      <c r="D123" s="1130"/>
      <c r="E123" s="79" t="s">
        <v>165</v>
      </c>
      <c r="F123" s="201" t="str">
        <f>IF(F54="","",F54)</f>
        <v/>
      </c>
      <c r="G123" s="79"/>
      <c r="H123" s="79" t="s">
        <v>166</v>
      </c>
      <c r="I123" s="80"/>
      <c r="J123" s="80"/>
      <c r="K123" s="1099"/>
      <c r="L123" s="80"/>
      <c r="M123" s="80"/>
      <c r="N123" s="201" t="str">
        <f>IF(N54="","",N54)</f>
        <v/>
      </c>
      <c r="O123" s="77"/>
      <c r="P123" s="80"/>
      <c r="Q123" s="2896"/>
      <c r="R123" s="2897"/>
      <c r="S123" s="2897"/>
      <c r="T123" s="2897"/>
      <c r="U123" s="2897"/>
      <c r="V123" s="2898"/>
      <c r="W123" s="1118"/>
    </row>
    <row r="124" spans="2:23" ht="9" customHeight="1">
      <c r="B124" s="1130"/>
      <c r="C124" s="1243"/>
      <c r="D124" s="1130"/>
      <c r="E124" s="79"/>
      <c r="F124" s="79"/>
      <c r="G124" s="79"/>
      <c r="H124" s="79"/>
      <c r="I124" s="80"/>
      <c r="J124" s="80"/>
      <c r="K124" s="1099"/>
      <c r="L124" s="80"/>
      <c r="M124" s="80"/>
      <c r="N124" s="80"/>
      <c r="O124" s="77"/>
      <c r="P124" s="80"/>
      <c r="Q124" s="2896"/>
      <c r="R124" s="2897"/>
      <c r="S124" s="2897"/>
      <c r="T124" s="2897"/>
      <c r="U124" s="2897"/>
      <c r="V124" s="2898"/>
      <c r="W124" s="1118"/>
    </row>
    <row r="125" spans="2:23" ht="21.75" customHeight="1">
      <c r="B125" s="1130"/>
      <c r="C125" s="1243"/>
      <c r="D125" s="1244"/>
      <c r="E125" s="2902" t="s">
        <v>167</v>
      </c>
      <c r="F125" s="2902"/>
      <c r="G125" s="2902"/>
      <c r="H125" s="2"/>
      <c r="I125" s="2903" t="s">
        <v>168</v>
      </c>
      <c r="J125" s="2904"/>
      <c r="K125" s="2904"/>
      <c r="L125" s="2904"/>
      <c r="M125" s="2905"/>
      <c r="N125" s="79"/>
      <c r="O125" s="190"/>
      <c r="P125" s="80"/>
      <c r="Q125" s="2896"/>
      <c r="R125" s="2897"/>
      <c r="S125" s="2897"/>
      <c r="T125" s="2897"/>
      <c r="U125" s="2897"/>
      <c r="V125" s="2898"/>
      <c r="W125" s="1118"/>
    </row>
    <row r="126" spans="2:23" ht="21.75" customHeight="1">
      <c r="B126" s="1130"/>
      <c r="C126" s="1243"/>
      <c r="D126" s="1244"/>
      <c r="E126" s="2906" t="str">
        <f>IF(E57="","",E57)</f>
        <v/>
      </c>
      <c r="F126" s="2907"/>
      <c r="G126" s="2908"/>
      <c r="H126" s="2"/>
      <c r="I126" s="2906" t="str">
        <f>IF(I57="","",I57)</f>
        <v/>
      </c>
      <c r="J126" s="2907"/>
      <c r="K126" s="2907"/>
      <c r="L126" s="2907"/>
      <c r="M126" s="2908"/>
      <c r="N126" s="80"/>
      <c r="O126" s="77"/>
      <c r="P126" s="80"/>
      <c r="Q126" s="2896"/>
      <c r="R126" s="2897"/>
      <c r="S126" s="2897"/>
      <c r="T126" s="2897"/>
      <c r="U126" s="2897"/>
      <c r="V126" s="2898"/>
      <c r="W126" s="1118"/>
    </row>
    <row r="127" spans="2:23" ht="9" customHeight="1">
      <c r="B127" s="1130"/>
      <c r="C127" s="1245"/>
      <c r="D127" s="1246"/>
      <c r="E127" s="193"/>
      <c r="F127" s="192"/>
      <c r="G127" s="192"/>
      <c r="H127" s="192"/>
      <c r="I127" s="194"/>
      <c r="J127" s="194"/>
      <c r="K127" s="1097"/>
      <c r="L127" s="194"/>
      <c r="M127" s="194"/>
      <c r="N127" s="194"/>
      <c r="O127" s="195"/>
      <c r="P127" s="80"/>
      <c r="Q127" s="2896"/>
      <c r="R127" s="2897"/>
      <c r="S127" s="2897"/>
      <c r="T127" s="2897"/>
      <c r="U127" s="2897"/>
      <c r="V127" s="2898"/>
      <c r="W127" s="1118"/>
    </row>
    <row r="128" spans="2:23" ht="39.75" customHeight="1">
      <c r="B128" s="1130"/>
      <c r="C128" s="1145"/>
      <c r="D128" s="1130"/>
      <c r="E128" s="2"/>
      <c r="F128" s="79"/>
      <c r="G128" s="79"/>
      <c r="H128" s="79"/>
      <c r="I128" s="80"/>
      <c r="J128" s="80"/>
      <c r="K128" s="1099"/>
      <c r="L128" s="80"/>
      <c r="M128" s="80"/>
      <c r="N128" s="80"/>
      <c r="O128" s="80"/>
      <c r="P128" s="80"/>
      <c r="Q128" s="2896"/>
      <c r="R128" s="2897"/>
      <c r="S128" s="2897"/>
      <c r="T128" s="2897"/>
      <c r="U128" s="2897"/>
      <c r="V128" s="2898"/>
      <c r="W128" s="1118"/>
    </row>
    <row r="129" spans="2:23" ht="22.5" customHeight="1">
      <c r="B129" s="1130"/>
      <c r="C129" s="1240" t="s">
        <v>169</v>
      </c>
      <c r="D129" s="1130"/>
      <c r="E129" s="2"/>
      <c r="F129" s="79"/>
      <c r="G129" s="79"/>
      <c r="H129" s="79"/>
      <c r="I129" s="80"/>
      <c r="J129" s="80"/>
      <c r="K129" s="1099"/>
      <c r="L129" s="80"/>
      <c r="M129" s="80"/>
      <c r="N129" s="80"/>
      <c r="O129" s="80"/>
      <c r="P129" s="80"/>
      <c r="Q129" s="2896"/>
      <c r="R129" s="2897"/>
      <c r="S129" s="2897"/>
      <c r="T129" s="2897"/>
      <c r="U129" s="2897"/>
      <c r="V129" s="2898"/>
      <c r="W129" s="1118"/>
    </row>
    <row r="130" spans="2:23" ht="9" customHeight="1">
      <c r="B130" s="1130"/>
      <c r="C130" s="1241"/>
      <c r="D130" s="1242"/>
      <c r="E130" s="185"/>
      <c r="F130" s="185"/>
      <c r="G130" s="185"/>
      <c r="H130" s="185"/>
      <c r="I130" s="186"/>
      <c r="J130" s="186"/>
      <c r="K130" s="461"/>
      <c r="L130" s="186"/>
      <c r="M130" s="186"/>
      <c r="N130" s="186"/>
      <c r="O130" s="187"/>
      <c r="P130" s="80"/>
      <c r="Q130" s="2896"/>
      <c r="R130" s="2897"/>
      <c r="S130" s="2897"/>
      <c r="T130" s="2897"/>
      <c r="U130" s="2897"/>
      <c r="V130" s="2898"/>
      <c r="W130" s="1118"/>
    </row>
    <row r="131" spans="2:23" ht="18.75" customHeight="1">
      <c r="B131" s="1130"/>
      <c r="C131" s="1243"/>
      <c r="D131" s="1130"/>
      <c r="E131" s="79" t="s">
        <v>170</v>
      </c>
      <c r="F131" s="2909" t="str">
        <f>IF(F62="","",F62)</f>
        <v/>
      </c>
      <c r="G131" s="2909"/>
      <c r="H131" s="2909"/>
      <c r="I131" s="2909"/>
      <c r="J131" s="2909"/>
      <c r="K131" s="2909"/>
      <c r="L131" s="2909"/>
      <c r="M131" s="2909"/>
      <c r="N131" s="2909"/>
      <c r="O131" s="196"/>
      <c r="P131" s="80"/>
      <c r="Q131" s="2896"/>
      <c r="R131" s="2897"/>
      <c r="S131" s="2897"/>
      <c r="T131" s="2897"/>
      <c r="U131" s="2897"/>
      <c r="V131" s="2898"/>
      <c r="W131" s="1118"/>
    </row>
    <row r="132" spans="2:23" ht="9" customHeight="1">
      <c r="B132" s="1130"/>
      <c r="C132" s="1243"/>
      <c r="D132" s="1130"/>
      <c r="E132" s="79"/>
      <c r="F132" s="114"/>
      <c r="G132" s="114"/>
      <c r="H132" s="114"/>
      <c r="I132" s="114"/>
      <c r="J132" s="114"/>
      <c r="K132" s="1096"/>
      <c r="L132" s="114"/>
      <c r="M132" s="114"/>
      <c r="N132" s="114"/>
      <c r="O132" s="196"/>
      <c r="P132" s="80"/>
      <c r="Q132" s="2896"/>
      <c r="R132" s="2897"/>
      <c r="S132" s="2897"/>
      <c r="T132" s="2897"/>
      <c r="U132" s="2897"/>
      <c r="V132" s="2898"/>
      <c r="W132" s="1118"/>
    </row>
    <row r="133" spans="2:23" ht="18.75" customHeight="1">
      <c r="B133" s="1130"/>
      <c r="C133" s="1243"/>
      <c r="D133" s="1130"/>
      <c r="E133" s="79" t="s">
        <v>171</v>
      </c>
      <c r="F133" s="2910" t="str">
        <f>IF(F64="","",F64)</f>
        <v/>
      </c>
      <c r="G133" s="2910"/>
      <c r="H133" s="2910"/>
      <c r="I133" s="2910"/>
      <c r="J133" s="2910"/>
      <c r="K133" s="2910"/>
      <c r="L133" s="2910"/>
      <c r="M133" s="2910"/>
      <c r="N133" s="2910"/>
      <c r="O133" s="197"/>
      <c r="P133" s="80"/>
      <c r="Q133" s="2896"/>
      <c r="R133" s="2897"/>
      <c r="S133" s="2897"/>
      <c r="T133" s="2897"/>
      <c r="U133" s="2897"/>
      <c r="V133" s="2898"/>
      <c r="W133" s="1118"/>
    </row>
    <row r="134" spans="2:23" ht="9" customHeight="1">
      <c r="B134" s="1130"/>
      <c r="C134" s="1243"/>
      <c r="D134" s="1130"/>
      <c r="E134" s="79"/>
      <c r="F134" s="119"/>
      <c r="G134" s="119"/>
      <c r="H134" s="119"/>
      <c r="I134" s="119"/>
      <c r="J134" s="119"/>
      <c r="K134" s="104"/>
      <c r="L134" s="119"/>
      <c r="M134" s="119"/>
      <c r="N134" s="119"/>
      <c r="O134" s="197"/>
      <c r="P134" s="80"/>
      <c r="Q134" s="2896"/>
      <c r="R134" s="2897"/>
      <c r="S134" s="2897"/>
      <c r="T134" s="2897"/>
      <c r="U134" s="2897"/>
      <c r="V134" s="2898"/>
      <c r="W134" s="1118"/>
    </row>
    <row r="135" spans="2:23" ht="24" customHeight="1">
      <c r="B135" s="1130"/>
      <c r="C135" s="1243"/>
      <c r="D135" s="1130"/>
      <c r="E135" s="79" t="s">
        <v>172</v>
      </c>
      <c r="F135" s="2911" t="str">
        <f>IF(F66="","",F66)</f>
        <v/>
      </c>
      <c r="G135" s="2912"/>
      <c r="H135" s="202" t="str">
        <f>IF(H66="","",H66)</f>
        <v/>
      </c>
      <c r="I135" s="202" t="str">
        <f>IF(I66="","",I66)</f>
        <v/>
      </c>
      <c r="J135" s="2911" t="str">
        <f>IF(J66="","",J66)</f>
        <v/>
      </c>
      <c r="K135" s="2913"/>
      <c r="L135" s="2913"/>
      <c r="M135" s="2913"/>
      <c r="N135" s="2912"/>
      <c r="O135" s="197"/>
      <c r="P135" s="80"/>
      <c r="Q135" s="2896"/>
      <c r="R135" s="2897"/>
      <c r="S135" s="2897"/>
      <c r="T135" s="2897"/>
      <c r="U135" s="2897"/>
      <c r="V135" s="2898"/>
      <c r="W135" s="1118"/>
    </row>
    <row r="136" spans="2:23" ht="9.75" customHeight="1">
      <c r="B136" s="1130"/>
      <c r="C136" s="1245"/>
      <c r="D136" s="1246"/>
      <c r="E136" s="192"/>
      <c r="F136" s="192"/>
      <c r="G136" s="192"/>
      <c r="H136" s="192"/>
      <c r="I136" s="194"/>
      <c r="J136" s="194"/>
      <c r="K136" s="1097"/>
      <c r="L136" s="194"/>
      <c r="M136" s="194"/>
      <c r="N136" s="194"/>
      <c r="O136" s="195"/>
      <c r="P136" s="80"/>
      <c r="Q136" s="2899"/>
      <c r="R136" s="2900"/>
      <c r="S136" s="2900"/>
      <c r="T136" s="2900"/>
      <c r="U136" s="2900"/>
      <c r="V136" s="2901"/>
      <c r="W136" s="1118"/>
    </row>
    <row r="137" spans="2:23" ht="74.45" customHeight="1">
      <c r="B137" s="1130"/>
      <c r="C137" s="1145"/>
      <c r="D137" s="1130"/>
      <c r="E137" s="1130"/>
      <c r="F137" s="1130"/>
      <c r="G137" s="1130"/>
      <c r="H137" s="1130"/>
      <c r="I137" s="1131"/>
      <c r="J137" s="1131"/>
      <c r="K137" s="1239"/>
      <c r="L137" s="1131"/>
      <c r="M137" s="1131"/>
      <c r="N137" s="1131"/>
      <c r="O137" s="1131"/>
      <c r="P137" s="1131"/>
      <c r="Q137" s="1131"/>
      <c r="R137" s="1131"/>
      <c r="S137" s="1131"/>
      <c r="T137" s="1131"/>
      <c r="U137" s="1131"/>
      <c r="V137" s="1131"/>
      <c r="W137" s="1118"/>
    </row>
    <row r="138" spans="2:23" ht="18.75" customHeight="1">
      <c r="B138" s="1130"/>
      <c r="C138" s="1145"/>
      <c r="D138" s="1130"/>
      <c r="E138" s="1130"/>
      <c r="F138" s="1130"/>
      <c r="G138" s="1130"/>
      <c r="H138" s="1130"/>
      <c r="I138" s="1131"/>
      <c r="J138" s="1131"/>
      <c r="K138" s="1239"/>
      <c r="L138" s="1131"/>
      <c r="M138" s="1131"/>
      <c r="N138" s="1131"/>
      <c r="O138" s="1131"/>
      <c r="P138" s="1131"/>
      <c r="Q138" s="1131"/>
      <c r="R138" s="1131"/>
      <c r="S138" s="1131"/>
      <c r="T138" s="1131"/>
      <c r="U138" s="1131"/>
      <c r="V138" s="1131"/>
      <c r="W138" s="1118"/>
    </row>
  </sheetData>
  <sheetProtection algorithmName="SHA-512" hashValue="3sAyNXkYZl6LHdHj5gY0Dn1xv2nDE2WfkWtTDXLFaxi7Y2qw0vBopB79eZCQHE9SzpvLBSWInKRiFsR6mdQBkw==" saltValue="HZD6YHZctMrV9zP5SFBvGw==" spinCount="100000" sheet="1" selectLockedCells="1"/>
  <mergeCells count="86">
    <mergeCell ref="C71:V71"/>
    <mergeCell ref="M18:V18"/>
    <mergeCell ref="E4:V4"/>
    <mergeCell ref="E5:L5"/>
    <mergeCell ref="M5:V5"/>
    <mergeCell ref="E6:L6"/>
    <mergeCell ref="M6:V6"/>
    <mergeCell ref="E7:V8"/>
    <mergeCell ref="M10:V10"/>
    <mergeCell ref="M12:V12"/>
    <mergeCell ref="M14:V14"/>
    <mergeCell ref="M16:V16"/>
    <mergeCell ref="E27:H28"/>
    <mergeCell ref="M27:V28"/>
    <mergeCell ref="E46:I48"/>
    <mergeCell ref="M46:V46"/>
    <mergeCell ref="C2:V2"/>
    <mergeCell ref="M20:V20"/>
    <mergeCell ref="M22:V22"/>
    <mergeCell ref="E24:I25"/>
    <mergeCell ref="M24:V25"/>
    <mergeCell ref="M48:V48"/>
    <mergeCell ref="M30:V30"/>
    <mergeCell ref="E32:I33"/>
    <mergeCell ref="M32:V33"/>
    <mergeCell ref="E34:I35"/>
    <mergeCell ref="M34:U35"/>
    <mergeCell ref="E37:I38"/>
    <mergeCell ref="M37:V38"/>
    <mergeCell ref="E40:H41"/>
    <mergeCell ref="M40:V41"/>
    <mergeCell ref="E42:H42"/>
    <mergeCell ref="E44:H44"/>
    <mergeCell ref="M44:V44"/>
    <mergeCell ref="E50:H50"/>
    <mergeCell ref="Q53:V67"/>
    <mergeCell ref="E56:G56"/>
    <mergeCell ref="I56:M56"/>
    <mergeCell ref="E57:G57"/>
    <mergeCell ref="I57:M57"/>
    <mergeCell ref="F62:N62"/>
    <mergeCell ref="F64:N64"/>
    <mergeCell ref="F66:G66"/>
    <mergeCell ref="J66:N66"/>
    <mergeCell ref="M87:V87"/>
    <mergeCell ref="E73:V73"/>
    <mergeCell ref="E74:L74"/>
    <mergeCell ref="M74:V74"/>
    <mergeCell ref="E75:L75"/>
    <mergeCell ref="M75:V75"/>
    <mergeCell ref="E76:V77"/>
    <mergeCell ref="M79:V79"/>
    <mergeCell ref="M81:V81"/>
    <mergeCell ref="M83:V83"/>
    <mergeCell ref="M85:V85"/>
    <mergeCell ref="M89:V89"/>
    <mergeCell ref="M91:V91"/>
    <mergeCell ref="E93:I94"/>
    <mergeCell ref="M93:V94"/>
    <mergeCell ref="E96:H97"/>
    <mergeCell ref="M96:V97"/>
    <mergeCell ref="E115:I117"/>
    <mergeCell ref="M115:V115"/>
    <mergeCell ref="M117:V117"/>
    <mergeCell ref="M99:V99"/>
    <mergeCell ref="E101:I102"/>
    <mergeCell ref="M101:V102"/>
    <mergeCell ref="E103:I104"/>
    <mergeCell ref="M103:U104"/>
    <mergeCell ref="E106:I107"/>
    <mergeCell ref="M106:V107"/>
    <mergeCell ref="E109:H110"/>
    <mergeCell ref="M109:V110"/>
    <mergeCell ref="E111:H111"/>
    <mergeCell ref="E113:H113"/>
    <mergeCell ref="M113:V113"/>
    <mergeCell ref="E119:H119"/>
    <mergeCell ref="Q122:V136"/>
    <mergeCell ref="E125:G125"/>
    <mergeCell ref="I125:M125"/>
    <mergeCell ref="E126:G126"/>
    <mergeCell ref="I126:M126"/>
    <mergeCell ref="F131:N131"/>
    <mergeCell ref="F133:N133"/>
    <mergeCell ref="F135:G135"/>
    <mergeCell ref="J135:N135"/>
  </mergeCells>
  <dataValidations count="1">
    <dataValidation type="list" allowBlank="1" showInputMessage="1" showErrorMessage="1" sqref="F54 JB54 SX54 ACT54 AMP54 AWL54 BGH54 BQD54 BZZ54 CJV54 CTR54 DDN54 DNJ54 DXF54 EHB54 EQX54 FAT54 FKP54 FUL54 GEH54 GOD54 GXZ54 HHV54 HRR54 IBN54 ILJ54 IVF54 JFB54 JOX54 JYT54 KIP54 KSL54 LCH54 LMD54 LVZ54 MFV54 MPR54 MZN54 NJJ54 NTF54 ODB54 OMX54 OWT54 PGP54 PQL54 QAH54 QKD54 QTZ54 RDV54 RNR54 RXN54 SHJ54 SRF54 TBB54 TKX54 TUT54 UEP54 UOL54 UYH54 VID54 VRZ54 WBV54 WLR54 WVN54 F65591 JB65591 SX65591 ACT65591 AMP65591 AWL65591 BGH65591 BQD65591 BZZ65591 CJV65591 CTR65591 DDN65591 DNJ65591 DXF65591 EHB65591 EQX65591 FAT65591 FKP65591 FUL65591 GEH65591 GOD65591 GXZ65591 HHV65591 HRR65591 IBN65591 ILJ65591 IVF65591 JFB65591 JOX65591 JYT65591 KIP65591 KSL65591 LCH65591 LMD65591 LVZ65591 MFV65591 MPR65591 MZN65591 NJJ65591 NTF65591 ODB65591 OMX65591 OWT65591 PGP65591 PQL65591 QAH65591 QKD65591 QTZ65591 RDV65591 RNR65591 RXN65591 SHJ65591 SRF65591 TBB65591 TKX65591 TUT65591 UEP65591 UOL65591 UYH65591 VID65591 VRZ65591 WBV65591 WLR65591 WVN65591 F131127 JB131127 SX131127 ACT131127 AMP131127 AWL131127 BGH131127 BQD131127 BZZ131127 CJV131127 CTR131127 DDN131127 DNJ131127 DXF131127 EHB131127 EQX131127 FAT131127 FKP131127 FUL131127 GEH131127 GOD131127 GXZ131127 HHV131127 HRR131127 IBN131127 ILJ131127 IVF131127 JFB131127 JOX131127 JYT131127 KIP131127 KSL131127 LCH131127 LMD131127 LVZ131127 MFV131127 MPR131127 MZN131127 NJJ131127 NTF131127 ODB131127 OMX131127 OWT131127 PGP131127 PQL131127 QAH131127 QKD131127 QTZ131127 RDV131127 RNR131127 RXN131127 SHJ131127 SRF131127 TBB131127 TKX131127 TUT131127 UEP131127 UOL131127 UYH131127 VID131127 VRZ131127 WBV131127 WLR131127 WVN131127 F196663 JB196663 SX196663 ACT196663 AMP196663 AWL196663 BGH196663 BQD196663 BZZ196663 CJV196663 CTR196663 DDN196663 DNJ196663 DXF196663 EHB196663 EQX196663 FAT196663 FKP196663 FUL196663 GEH196663 GOD196663 GXZ196663 HHV196663 HRR196663 IBN196663 ILJ196663 IVF196663 JFB196663 JOX196663 JYT196663 KIP196663 KSL196663 LCH196663 LMD196663 LVZ196663 MFV196663 MPR196663 MZN196663 NJJ196663 NTF196663 ODB196663 OMX196663 OWT196663 PGP196663 PQL196663 QAH196663 QKD196663 QTZ196663 RDV196663 RNR196663 RXN196663 SHJ196663 SRF196663 TBB196663 TKX196663 TUT196663 UEP196663 UOL196663 UYH196663 VID196663 VRZ196663 WBV196663 WLR196663 WVN196663 F262199 JB262199 SX262199 ACT262199 AMP262199 AWL262199 BGH262199 BQD262199 BZZ262199 CJV262199 CTR262199 DDN262199 DNJ262199 DXF262199 EHB262199 EQX262199 FAT262199 FKP262199 FUL262199 GEH262199 GOD262199 GXZ262199 HHV262199 HRR262199 IBN262199 ILJ262199 IVF262199 JFB262199 JOX262199 JYT262199 KIP262199 KSL262199 LCH262199 LMD262199 LVZ262199 MFV262199 MPR262199 MZN262199 NJJ262199 NTF262199 ODB262199 OMX262199 OWT262199 PGP262199 PQL262199 QAH262199 QKD262199 QTZ262199 RDV262199 RNR262199 RXN262199 SHJ262199 SRF262199 TBB262199 TKX262199 TUT262199 UEP262199 UOL262199 UYH262199 VID262199 VRZ262199 WBV262199 WLR262199 WVN262199 F327735 JB327735 SX327735 ACT327735 AMP327735 AWL327735 BGH327735 BQD327735 BZZ327735 CJV327735 CTR327735 DDN327735 DNJ327735 DXF327735 EHB327735 EQX327735 FAT327735 FKP327735 FUL327735 GEH327735 GOD327735 GXZ327735 HHV327735 HRR327735 IBN327735 ILJ327735 IVF327735 JFB327735 JOX327735 JYT327735 KIP327735 KSL327735 LCH327735 LMD327735 LVZ327735 MFV327735 MPR327735 MZN327735 NJJ327735 NTF327735 ODB327735 OMX327735 OWT327735 PGP327735 PQL327735 QAH327735 QKD327735 QTZ327735 RDV327735 RNR327735 RXN327735 SHJ327735 SRF327735 TBB327735 TKX327735 TUT327735 UEP327735 UOL327735 UYH327735 VID327735 VRZ327735 WBV327735 WLR327735 WVN327735 F393271 JB393271 SX393271 ACT393271 AMP393271 AWL393271 BGH393271 BQD393271 BZZ393271 CJV393271 CTR393271 DDN393271 DNJ393271 DXF393271 EHB393271 EQX393271 FAT393271 FKP393271 FUL393271 GEH393271 GOD393271 GXZ393271 HHV393271 HRR393271 IBN393271 ILJ393271 IVF393271 JFB393271 JOX393271 JYT393271 KIP393271 KSL393271 LCH393271 LMD393271 LVZ393271 MFV393271 MPR393271 MZN393271 NJJ393271 NTF393271 ODB393271 OMX393271 OWT393271 PGP393271 PQL393271 QAH393271 QKD393271 QTZ393271 RDV393271 RNR393271 RXN393271 SHJ393271 SRF393271 TBB393271 TKX393271 TUT393271 UEP393271 UOL393271 UYH393271 VID393271 VRZ393271 WBV393271 WLR393271 WVN393271 F458807 JB458807 SX458807 ACT458807 AMP458807 AWL458807 BGH458807 BQD458807 BZZ458807 CJV458807 CTR458807 DDN458807 DNJ458807 DXF458807 EHB458807 EQX458807 FAT458807 FKP458807 FUL458807 GEH458807 GOD458807 GXZ458807 HHV458807 HRR458807 IBN458807 ILJ458807 IVF458807 JFB458807 JOX458807 JYT458807 KIP458807 KSL458807 LCH458807 LMD458807 LVZ458807 MFV458807 MPR458807 MZN458807 NJJ458807 NTF458807 ODB458807 OMX458807 OWT458807 PGP458807 PQL458807 QAH458807 QKD458807 QTZ458807 RDV458807 RNR458807 RXN458807 SHJ458807 SRF458807 TBB458807 TKX458807 TUT458807 UEP458807 UOL458807 UYH458807 VID458807 VRZ458807 WBV458807 WLR458807 WVN458807 F524343 JB524343 SX524343 ACT524343 AMP524343 AWL524343 BGH524343 BQD524343 BZZ524343 CJV524343 CTR524343 DDN524343 DNJ524343 DXF524343 EHB524343 EQX524343 FAT524343 FKP524343 FUL524343 GEH524343 GOD524343 GXZ524343 HHV524343 HRR524343 IBN524343 ILJ524343 IVF524343 JFB524343 JOX524343 JYT524343 KIP524343 KSL524343 LCH524343 LMD524343 LVZ524343 MFV524343 MPR524343 MZN524343 NJJ524343 NTF524343 ODB524343 OMX524343 OWT524343 PGP524343 PQL524343 QAH524343 QKD524343 QTZ524343 RDV524343 RNR524343 RXN524343 SHJ524343 SRF524343 TBB524343 TKX524343 TUT524343 UEP524343 UOL524343 UYH524343 VID524343 VRZ524343 WBV524343 WLR524343 WVN524343 F589879 JB589879 SX589879 ACT589879 AMP589879 AWL589879 BGH589879 BQD589879 BZZ589879 CJV589879 CTR589879 DDN589879 DNJ589879 DXF589879 EHB589879 EQX589879 FAT589879 FKP589879 FUL589879 GEH589879 GOD589879 GXZ589879 HHV589879 HRR589879 IBN589879 ILJ589879 IVF589879 JFB589879 JOX589879 JYT589879 KIP589879 KSL589879 LCH589879 LMD589879 LVZ589879 MFV589879 MPR589879 MZN589879 NJJ589879 NTF589879 ODB589879 OMX589879 OWT589879 PGP589879 PQL589879 QAH589879 QKD589879 QTZ589879 RDV589879 RNR589879 RXN589879 SHJ589879 SRF589879 TBB589879 TKX589879 TUT589879 UEP589879 UOL589879 UYH589879 VID589879 VRZ589879 WBV589879 WLR589879 WVN589879 F655415 JB655415 SX655415 ACT655415 AMP655415 AWL655415 BGH655415 BQD655415 BZZ655415 CJV655415 CTR655415 DDN655415 DNJ655415 DXF655415 EHB655415 EQX655415 FAT655415 FKP655415 FUL655415 GEH655415 GOD655415 GXZ655415 HHV655415 HRR655415 IBN655415 ILJ655415 IVF655415 JFB655415 JOX655415 JYT655415 KIP655415 KSL655415 LCH655415 LMD655415 LVZ655415 MFV655415 MPR655415 MZN655415 NJJ655415 NTF655415 ODB655415 OMX655415 OWT655415 PGP655415 PQL655415 QAH655415 QKD655415 QTZ655415 RDV655415 RNR655415 RXN655415 SHJ655415 SRF655415 TBB655415 TKX655415 TUT655415 UEP655415 UOL655415 UYH655415 VID655415 VRZ655415 WBV655415 WLR655415 WVN655415 F720951 JB720951 SX720951 ACT720951 AMP720951 AWL720951 BGH720951 BQD720951 BZZ720951 CJV720951 CTR720951 DDN720951 DNJ720951 DXF720951 EHB720951 EQX720951 FAT720951 FKP720951 FUL720951 GEH720951 GOD720951 GXZ720951 HHV720951 HRR720951 IBN720951 ILJ720951 IVF720951 JFB720951 JOX720951 JYT720951 KIP720951 KSL720951 LCH720951 LMD720951 LVZ720951 MFV720951 MPR720951 MZN720951 NJJ720951 NTF720951 ODB720951 OMX720951 OWT720951 PGP720951 PQL720951 QAH720951 QKD720951 QTZ720951 RDV720951 RNR720951 RXN720951 SHJ720951 SRF720951 TBB720951 TKX720951 TUT720951 UEP720951 UOL720951 UYH720951 VID720951 VRZ720951 WBV720951 WLR720951 WVN720951 F786487 JB786487 SX786487 ACT786487 AMP786487 AWL786487 BGH786487 BQD786487 BZZ786487 CJV786487 CTR786487 DDN786487 DNJ786487 DXF786487 EHB786487 EQX786487 FAT786487 FKP786487 FUL786487 GEH786487 GOD786487 GXZ786487 HHV786487 HRR786487 IBN786487 ILJ786487 IVF786487 JFB786487 JOX786487 JYT786487 KIP786487 KSL786487 LCH786487 LMD786487 LVZ786487 MFV786487 MPR786487 MZN786487 NJJ786487 NTF786487 ODB786487 OMX786487 OWT786487 PGP786487 PQL786487 QAH786487 QKD786487 QTZ786487 RDV786487 RNR786487 RXN786487 SHJ786487 SRF786487 TBB786487 TKX786487 TUT786487 UEP786487 UOL786487 UYH786487 VID786487 VRZ786487 WBV786487 WLR786487 WVN786487 F852023 JB852023 SX852023 ACT852023 AMP852023 AWL852023 BGH852023 BQD852023 BZZ852023 CJV852023 CTR852023 DDN852023 DNJ852023 DXF852023 EHB852023 EQX852023 FAT852023 FKP852023 FUL852023 GEH852023 GOD852023 GXZ852023 HHV852023 HRR852023 IBN852023 ILJ852023 IVF852023 JFB852023 JOX852023 JYT852023 KIP852023 KSL852023 LCH852023 LMD852023 LVZ852023 MFV852023 MPR852023 MZN852023 NJJ852023 NTF852023 ODB852023 OMX852023 OWT852023 PGP852023 PQL852023 QAH852023 QKD852023 QTZ852023 RDV852023 RNR852023 RXN852023 SHJ852023 SRF852023 TBB852023 TKX852023 TUT852023 UEP852023 UOL852023 UYH852023 VID852023 VRZ852023 WBV852023 WLR852023 WVN852023 F917559 JB917559 SX917559 ACT917559 AMP917559 AWL917559 BGH917559 BQD917559 BZZ917559 CJV917559 CTR917559 DDN917559 DNJ917559 DXF917559 EHB917559 EQX917559 FAT917559 FKP917559 FUL917559 GEH917559 GOD917559 GXZ917559 HHV917559 HRR917559 IBN917559 ILJ917559 IVF917559 JFB917559 JOX917559 JYT917559 KIP917559 KSL917559 LCH917559 LMD917559 LVZ917559 MFV917559 MPR917559 MZN917559 NJJ917559 NTF917559 ODB917559 OMX917559 OWT917559 PGP917559 PQL917559 QAH917559 QKD917559 QTZ917559 RDV917559 RNR917559 RXN917559 SHJ917559 SRF917559 TBB917559 TKX917559 TUT917559 UEP917559 UOL917559 UYH917559 VID917559 VRZ917559 WBV917559 WLR917559 WVN917559 F983095 JB983095 SX983095 ACT983095 AMP983095 AWL983095 BGH983095 BQD983095 BZZ983095 CJV983095 CTR983095 DDN983095 DNJ983095 DXF983095 EHB983095 EQX983095 FAT983095 FKP983095 FUL983095 GEH983095 GOD983095 GXZ983095 HHV983095 HRR983095 IBN983095 ILJ983095 IVF983095 JFB983095 JOX983095 JYT983095 KIP983095 KSL983095 LCH983095 LMD983095 LVZ983095 MFV983095 MPR983095 MZN983095 NJJ983095 NTF983095 ODB983095 OMX983095 OWT983095 PGP983095 PQL983095 QAH983095 QKD983095 QTZ983095 RDV983095 RNR983095 RXN983095 SHJ983095 SRF983095 TBB983095 TKX983095 TUT983095 UEP983095 UOL983095 UYH983095 VID983095 VRZ983095 WBV983095 WLR983095 WVN983095 N54 JJ54 TF54 ADB54 AMX54 AWT54 BGP54 BQL54 CAH54 CKD54 CTZ54 DDV54 DNR54 DXN54 EHJ54 ERF54 FBB54 FKX54 FUT54 GEP54 GOL54 GYH54 HID54 HRZ54 IBV54 ILR54 IVN54 JFJ54 JPF54 JZB54 KIX54 KST54 LCP54 LML54 LWH54 MGD54 MPZ54 MZV54 NJR54 NTN54 ODJ54 ONF54 OXB54 PGX54 PQT54 QAP54 QKL54 QUH54 RED54 RNZ54 RXV54 SHR54 SRN54 TBJ54 TLF54 TVB54 UEX54 UOT54 UYP54 VIL54 VSH54 WCD54 WLZ54 WVV54 N65591 JJ65591 TF65591 ADB65591 AMX65591 AWT65591 BGP65591 BQL65591 CAH65591 CKD65591 CTZ65591 DDV65591 DNR65591 DXN65591 EHJ65591 ERF65591 FBB65591 FKX65591 FUT65591 GEP65591 GOL65591 GYH65591 HID65591 HRZ65591 IBV65591 ILR65591 IVN65591 JFJ65591 JPF65591 JZB65591 KIX65591 KST65591 LCP65591 LML65591 LWH65591 MGD65591 MPZ65591 MZV65591 NJR65591 NTN65591 ODJ65591 ONF65591 OXB65591 PGX65591 PQT65591 QAP65591 QKL65591 QUH65591 RED65591 RNZ65591 RXV65591 SHR65591 SRN65591 TBJ65591 TLF65591 TVB65591 UEX65591 UOT65591 UYP65591 VIL65591 VSH65591 WCD65591 WLZ65591 WVV65591 N131127 JJ131127 TF131127 ADB131127 AMX131127 AWT131127 BGP131127 BQL131127 CAH131127 CKD131127 CTZ131127 DDV131127 DNR131127 DXN131127 EHJ131127 ERF131127 FBB131127 FKX131127 FUT131127 GEP131127 GOL131127 GYH131127 HID131127 HRZ131127 IBV131127 ILR131127 IVN131127 JFJ131127 JPF131127 JZB131127 KIX131127 KST131127 LCP131127 LML131127 LWH131127 MGD131127 MPZ131127 MZV131127 NJR131127 NTN131127 ODJ131127 ONF131127 OXB131127 PGX131127 PQT131127 QAP131127 QKL131127 QUH131127 RED131127 RNZ131127 RXV131127 SHR131127 SRN131127 TBJ131127 TLF131127 TVB131127 UEX131127 UOT131127 UYP131127 VIL131127 VSH131127 WCD131127 WLZ131127 WVV131127 N196663 JJ196663 TF196663 ADB196663 AMX196663 AWT196663 BGP196663 BQL196663 CAH196663 CKD196663 CTZ196663 DDV196663 DNR196663 DXN196663 EHJ196663 ERF196663 FBB196663 FKX196663 FUT196663 GEP196663 GOL196663 GYH196663 HID196663 HRZ196663 IBV196663 ILR196663 IVN196663 JFJ196663 JPF196663 JZB196663 KIX196663 KST196663 LCP196663 LML196663 LWH196663 MGD196663 MPZ196663 MZV196663 NJR196663 NTN196663 ODJ196663 ONF196663 OXB196663 PGX196663 PQT196663 QAP196663 QKL196663 QUH196663 RED196663 RNZ196663 RXV196663 SHR196663 SRN196663 TBJ196663 TLF196663 TVB196663 UEX196663 UOT196663 UYP196663 VIL196663 VSH196663 WCD196663 WLZ196663 WVV196663 N262199 JJ262199 TF262199 ADB262199 AMX262199 AWT262199 BGP262199 BQL262199 CAH262199 CKD262199 CTZ262199 DDV262199 DNR262199 DXN262199 EHJ262199 ERF262199 FBB262199 FKX262199 FUT262199 GEP262199 GOL262199 GYH262199 HID262199 HRZ262199 IBV262199 ILR262199 IVN262199 JFJ262199 JPF262199 JZB262199 KIX262199 KST262199 LCP262199 LML262199 LWH262199 MGD262199 MPZ262199 MZV262199 NJR262199 NTN262199 ODJ262199 ONF262199 OXB262199 PGX262199 PQT262199 QAP262199 QKL262199 QUH262199 RED262199 RNZ262199 RXV262199 SHR262199 SRN262199 TBJ262199 TLF262199 TVB262199 UEX262199 UOT262199 UYP262199 VIL262199 VSH262199 WCD262199 WLZ262199 WVV262199 N327735 JJ327735 TF327735 ADB327735 AMX327735 AWT327735 BGP327735 BQL327735 CAH327735 CKD327735 CTZ327735 DDV327735 DNR327735 DXN327735 EHJ327735 ERF327735 FBB327735 FKX327735 FUT327735 GEP327735 GOL327735 GYH327735 HID327735 HRZ327735 IBV327735 ILR327735 IVN327735 JFJ327735 JPF327735 JZB327735 KIX327735 KST327735 LCP327735 LML327735 LWH327735 MGD327735 MPZ327735 MZV327735 NJR327735 NTN327735 ODJ327735 ONF327735 OXB327735 PGX327735 PQT327735 QAP327735 QKL327735 QUH327735 RED327735 RNZ327735 RXV327735 SHR327735 SRN327735 TBJ327735 TLF327735 TVB327735 UEX327735 UOT327735 UYP327735 VIL327735 VSH327735 WCD327735 WLZ327735 WVV327735 N393271 JJ393271 TF393271 ADB393271 AMX393271 AWT393271 BGP393271 BQL393271 CAH393271 CKD393271 CTZ393271 DDV393271 DNR393271 DXN393271 EHJ393271 ERF393271 FBB393271 FKX393271 FUT393271 GEP393271 GOL393271 GYH393271 HID393271 HRZ393271 IBV393271 ILR393271 IVN393271 JFJ393271 JPF393271 JZB393271 KIX393271 KST393271 LCP393271 LML393271 LWH393271 MGD393271 MPZ393271 MZV393271 NJR393271 NTN393271 ODJ393271 ONF393271 OXB393271 PGX393271 PQT393271 QAP393271 QKL393271 QUH393271 RED393271 RNZ393271 RXV393271 SHR393271 SRN393271 TBJ393271 TLF393271 TVB393271 UEX393271 UOT393271 UYP393271 VIL393271 VSH393271 WCD393271 WLZ393271 WVV393271 N458807 JJ458807 TF458807 ADB458807 AMX458807 AWT458807 BGP458807 BQL458807 CAH458807 CKD458807 CTZ458807 DDV458807 DNR458807 DXN458807 EHJ458807 ERF458807 FBB458807 FKX458807 FUT458807 GEP458807 GOL458807 GYH458807 HID458807 HRZ458807 IBV458807 ILR458807 IVN458807 JFJ458807 JPF458807 JZB458807 KIX458807 KST458807 LCP458807 LML458807 LWH458807 MGD458807 MPZ458807 MZV458807 NJR458807 NTN458807 ODJ458807 ONF458807 OXB458807 PGX458807 PQT458807 QAP458807 QKL458807 QUH458807 RED458807 RNZ458807 RXV458807 SHR458807 SRN458807 TBJ458807 TLF458807 TVB458807 UEX458807 UOT458807 UYP458807 VIL458807 VSH458807 WCD458807 WLZ458807 WVV458807 N524343 JJ524343 TF524343 ADB524343 AMX524343 AWT524343 BGP524343 BQL524343 CAH524343 CKD524343 CTZ524343 DDV524343 DNR524343 DXN524343 EHJ524343 ERF524343 FBB524343 FKX524343 FUT524343 GEP524343 GOL524343 GYH524343 HID524343 HRZ524343 IBV524343 ILR524343 IVN524343 JFJ524343 JPF524343 JZB524343 KIX524343 KST524343 LCP524343 LML524343 LWH524343 MGD524343 MPZ524343 MZV524343 NJR524343 NTN524343 ODJ524343 ONF524343 OXB524343 PGX524343 PQT524343 QAP524343 QKL524343 QUH524343 RED524343 RNZ524343 RXV524343 SHR524343 SRN524343 TBJ524343 TLF524343 TVB524343 UEX524343 UOT524343 UYP524343 VIL524343 VSH524343 WCD524343 WLZ524343 WVV524343 N589879 JJ589879 TF589879 ADB589879 AMX589879 AWT589879 BGP589879 BQL589879 CAH589879 CKD589879 CTZ589879 DDV589879 DNR589879 DXN589879 EHJ589879 ERF589879 FBB589879 FKX589879 FUT589879 GEP589879 GOL589879 GYH589879 HID589879 HRZ589879 IBV589879 ILR589879 IVN589879 JFJ589879 JPF589879 JZB589879 KIX589879 KST589879 LCP589879 LML589879 LWH589879 MGD589879 MPZ589879 MZV589879 NJR589879 NTN589879 ODJ589879 ONF589879 OXB589879 PGX589879 PQT589879 QAP589879 QKL589879 QUH589879 RED589879 RNZ589879 RXV589879 SHR589879 SRN589879 TBJ589879 TLF589879 TVB589879 UEX589879 UOT589879 UYP589879 VIL589879 VSH589879 WCD589879 WLZ589879 WVV589879 N655415 JJ655415 TF655415 ADB655415 AMX655415 AWT655415 BGP655415 BQL655415 CAH655415 CKD655415 CTZ655415 DDV655415 DNR655415 DXN655415 EHJ655415 ERF655415 FBB655415 FKX655415 FUT655415 GEP655415 GOL655415 GYH655415 HID655415 HRZ655415 IBV655415 ILR655415 IVN655415 JFJ655415 JPF655415 JZB655415 KIX655415 KST655415 LCP655415 LML655415 LWH655415 MGD655415 MPZ655415 MZV655415 NJR655415 NTN655415 ODJ655415 ONF655415 OXB655415 PGX655415 PQT655415 QAP655415 QKL655415 QUH655415 RED655415 RNZ655415 RXV655415 SHR655415 SRN655415 TBJ655415 TLF655415 TVB655415 UEX655415 UOT655415 UYP655415 VIL655415 VSH655415 WCD655415 WLZ655415 WVV655415 N720951 JJ720951 TF720951 ADB720951 AMX720951 AWT720951 BGP720951 BQL720951 CAH720951 CKD720951 CTZ720951 DDV720951 DNR720951 DXN720951 EHJ720951 ERF720951 FBB720951 FKX720951 FUT720951 GEP720951 GOL720951 GYH720951 HID720951 HRZ720951 IBV720951 ILR720951 IVN720951 JFJ720951 JPF720951 JZB720951 KIX720951 KST720951 LCP720951 LML720951 LWH720951 MGD720951 MPZ720951 MZV720951 NJR720951 NTN720951 ODJ720951 ONF720951 OXB720951 PGX720951 PQT720951 QAP720951 QKL720951 QUH720951 RED720951 RNZ720951 RXV720951 SHR720951 SRN720951 TBJ720951 TLF720951 TVB720951 UEX720951 UOT720951 UYP720951 VIL720951 VSH720951 WCD720951 WLZ720951 WVV720951 N786487 JJ786487 TF786487 ADB786487 AMX786487 AWT786487 BGP786487 BQL786487 CAH786487 CKD786487 CTZ786487 DDV786487 DNR786487 DXN786487 EHJ786487 ERF786487 FBB786487 FKX786487 FUT786487 GEP786487 GOL786487 GYH786487 HID786487 HRZ786487 IBV786487 ILR786487 IVN786487 JFJ786487 JPF786487 JZB786487 KIX786487 KST786487 LCP786487 LML786487 LWH786487 MGD786487 MPZ786487 MZV786487 NJR786487 NTN786487 ODJ786487 ONF786487 OXB786487 PGX786487 PQT786487 QAP786487 QKL786487 QUH786487 RED786487 RNZ786487 RXV786487 SHR786487 SRN786487 TBJ786487 TLF786487 TVB786487 UEX786487 UOT786487 UYP786487 VIL786487 VSH786487 WCD786487 WLZ786487 WVV786487 N852023 JJ852023 TF852023 ADB852023 AMX852023 AWT852023 BGP852023 BQL852023 CAH852023 CKD852023 CTZ852023 DDV852023 DNR852023 DXN852023 EHJ852023 ERF852023 FBB852023 FKX852023 FUT852023 GEP852023 GOL852023 GYH852023 HID852023 HRZ852023 IBV852023 ILR852023 IVN852023 JFJ852023 JPF852023 JZB852023 KIX852023 KST852023 LCP852023 LML852023 LWH852023 MGD852023 MPZ852023 MZV852023 NJR852023 NTN852023 ODJ852023 ONF852023 OXB852023 PGX852023 PQT852023 QAP852023 QKL852023 QUH852023 RED852023 RNZ852023 RXV852023 SHR852023 SRN852023 TBJ852023 TLF852023 TVB852023 UEX852023 UOT852023 UYP852023 VIL852023 VSH852023 WCD852023 WLZ852023 WVV852023 N917559 JJ917559 TF917559 ADB917559 AMX917559 AWT917559 BGP917559 BQL917559 CAH917559 CKD917559 CTZ917559 DDV917559 DNR917559 DXN917559 EHJ917559 ERF917559 FBB917559 FKX917559 FUT917559 GEP917559 GOL917559 GYH917559 HID917559 HRZ917559 IBV917559 ILR917559 IVN917559 JFJ917559 JPF917559 JZB917559 KIX917559 KST917559 LCP917559 LML917559 LWH917559 MGD917559 MPZ917559 MZV917559 NJR917559 NTN917559 ODJ917559 ONF917559 OXB917559 PGX917559 PQT917559 QAP917559 QKL917559 QUH917559 RED917559 RNZ917559 RXV917559 SHR917559 SRN917559 TBJ917559 TLF917559 TVB917559 UEX917559 UOT917559 UYP917559 VIL917559 VSH917559 WCD917559 WLZ917559 WVV917559 N983095 JJ983095 TF983095 ADB983095 AMX983095 AWT983095 BGP983095 BQL983095 CAH983095 CKD983095 CTZ983095 DDV983095 DNR983095 DXN983095 EHJ983095 ERF983095 FBB983095 FKX983095 FUT983095 GEP983095 GOL983095 GYH983095 HID983095 HRZ983095 IBV983095 ILR983095 IVN983095 JFJ983095 JPF983095 JZB983095 KIX983095 KST983095 LCP983095 LML983095 LWH983095 MGD983095 MPZ983095 MZV983095 NJR983095 NTN983095 ODJ983095 ONF983095 OXB983095 PGX983095 PQT983095 QAP983095 QKL983095 QUH983095 RED983095 RNZ983095 RXV983095 SHR983095 SRN983095 TBJ983095 TLF983095 TVB983095 UEX983095 UOT983095 UYP983095 VIL983095 VSH983095 WCD983095 WLZ983095 WVV983095" xr:uid="{00000000-0002-0000-2000-000001000000}">
      <formula1>$AH$1:$AH$1</formula1>
    </dataValidation>
  </dataValidations>
  <printOptions horizontalCentered="1" verticalCentered="1"/>
  <pageMargins left="0" right="0" top="0" bottom="0" header="0" footer="0"/>
  <pageSetup paperSize="9" scale="60" fitToHeight="0" orientation="portrait" r:id="rId1"/>
  <headerFooter>
    <oddFooter>&amp;R&amp;1#&amp;"Arial"&amp;10&amp;K000000Confidential C</oddFooter>
  </headerFooter>
  <rowBreaks count="1" manualBreakCount="1">
    <brk id="69" min="1" max="22" man="1"/>
  </rowBreaks>
  <colBreaks count="1" manualBreakCount="1">
    <brk id="22" max="1048575" man="1"/>
  </colBreaks>
  <ignoredErrors>
    <ignoredError sqref="M6" unlockedFormula="1"/>
  </ignoredError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2000-000000000000}">
          <x14:formula1>
            <xm:f>#REF!</xm:f>
          </x14:formula1>
          <xm:sqref>Q51 JM51 TI51 ADE51 ANA51 AWW51 BGS51 BQO51 CAK51 CKG51 CUC51 DDY51 DNU51 DXQ51 EHM51 ERI51 FBE51 FLA51 FUW51 GES51 GOO51 GYK51 HIG51 HSC51 IBY51 ILU51 IVQ51 JFM51 JPI51 JZE51 KJA51 KSW51 LCS51 LMO51 LWK51 MGG51 MQC51 MZY51 NJU51 NTQ51 ODM51 ONI51 OXE51 PHA51 PQW51 QAS51 QKO51 QUK51 REG51 ROC51 RXY51 SHU51 SRQ51 TBM51 TLI51 TVE51 UFA51 UOW51 UYS51 VIO51 VSK51 WCG51 WMC51 WVY51 Q65588 JM65588 TI65588 ADE65588 ANA65588 AWW65588 BGS65588 BQO65588 CAK65588 CKG65588 CUC65588 DDY65588 DNU65588 DXQ65588 EHM65588 ERI65588 FBE65588 FLA65588 FUW65588 GES65588 GOO65588 GYK65588 HIG65588 HSC65588 IBY65588 ILU65588 IVQ65588 JFM65588 JPI65588 JZE65588 KJA65588 KSW65588 LCS65588 LMO65588 LWK65588 MGG65588 MQC65588 MZY65588 NJU65588 NTQ65588 ODM65588 ONI65588 OXE65588 PHA65588 PQW65588 QAS65588 QKO65588 QUK65588 REG65588 ROC65588 RXY65588 SHU65588 SRQ65588 TBM65588 TLI65588 TVE65588 UFA65588 UOW65588 UYS65588 VIO65588 VSK65588 WCG65588 WMC65588 WVY65588 Q131124 JM131124 TI131124 ADE131124 ANA131124 AWW131124 BGS131124 BQO131124 CAK131124 CKG131124 CUC131124 DDY131124 DNU131124 DXQ131124 EHM131124 ERI131124 FBE131124 FLA131124 FUW131124 GES131124 GOO131124 GYK131124 HIG131124 HSC131124 IBY131124 ILU131124 IVQ131124 JFM131124 JPI131124 JZE131124 KJA131124 KSW131124 LCS131124 LMO131124 LWK131124 MGG131124 MQC131124 MZY131124 NJU131124 NTQ131124 ODM131124 ONI131124 OXE131124 PHA131124 PQW131124 QAS131124 QKO131124 QUK131124 REG131124 ROC131124 RXY131124 SHU131124 SRQ131124 TBM131124 TLI131124 TVE131124 UFA131124 UOW131124 UYS131124 VIO131124 VSK131124 WCG131124 WMC131124 WVY131124 Q196660 JM196660 TI196660 ADE196660 ANA196660 AWW196660 BGS196660 BQO196660 CAK196660 CKG196660 CUC196660 DDY196660 DNU196660 DXQ196660 EHM196660 ERI196660 FBE196660 FLA196660 FUW196660 GES196660 GOO196660 GYK196660 HIG196660 HSC196660 IBY196660 ILU196660 IVQ196660 JFM196660 JPI196660 JZE196660 KJA196660 KSW196660 LCS196660 LMO196660 LWK196660 MGG196660 MQC196660 MZY196660 NJU196660 NTQ196660 ODM196660 ONI196660 OXE196660 PHA196660 PQW196660 QAS196660 QKO196660 QUK196660 REG196660 ROC196660 RXY196660 SHU196660 SRQ196660 TBM196660 TLI196660 TVE196660 UFA196660 UOW196660 UYS196660 VIO196660 VSK196660 WCG196660 WMC196660 WVY196660 Q262196 JM262196 TI262196 ADE262196 ANA262196 AWW262196 BGS262196 BQO262196 CAK262196 CKG262196 CUC262196 DDY262196 DNU262196 DXQ262196 EHM262196 ERI262196 FBE262196 FLA262196 FUW262196 GES262196 GOO262196 GYK262196 HIG262196 HSC262196 IBY262196 ILU262196 IVQ262196 JFM262196 JPI262196 JZE262196 KJA262196 KSW262196 LCS262196 LMO262196 LWK262196 MGG262196 MQC262196 MZY262196 NJU262196 NTQ262196 ODM262196 ONI262196 OXE262196 PHA262196 PQW262196 QAS262196 QKO262196 QUK262196 REG262196 ROC262196 RXY262196 SHU262196 SRQ262196 TBM262196 TLI262196 TVE262196 UFA262196 UOW262196 UYS262196 VIO262196 VSK262196 WCG262196 WMC262196 WVY262196 Q327732 JM327732 TI327732 ADE327732 ANA327732 AWW327732 BGS327732 BQO327732 CAK327732 CKG327732 CUC327732 DDY327732 DNU327732 DXQ327732 EHM327732 ERI327732 FBE327732 FLA327732 FUW327732 GES327732 GOO327732 GYK327732 HIG327732 HSC327732 IBY327732 ILU327732 IVQ327732 JFM327732 JPI327732 JZE327732 KJA327732 KSW327732 LCS327732 LMO327732 LWK327732 MGG327732 MQC327732 MZY327732 NJU327732 NTQ327732 ODM327732 ONI327732 OXE327732 PHA327732 PQW327732 QAS327732 QKO327732 QUK327732 REG327732 ROC327732 RXY327732 SHU327732 SRQ327732 TBM327732 TLI327732 TVE327732 UFA327732 UOW327732 UYS327732 VIO327732 VSK327732 WCG327732 WMC327732 WVY327732 Q393268 JM393268 TI393268 ADE393268 ANA393268 AWW393268 BGS393268 BQO393268 CAK393268 CKG393268 CUC393268 DDY393268 DNU393268 DXQ393268 EHM393268 ERI393268 FBE393268 FLA393268 FUW393268 GES393268 GOO393268 GYK393268 HIG393268 HSC393268 IBY393268 ILU393268 IVQ393268 JFM393268 JPI393268 JZE393268 KJA393268 KSW393268 LCS393268 LMO393268 LWK393268 MGG393268 MQC393268 MZY393268 NJU393268 NTQ393268 ODM393268 ONI393268 OXE393268 PHA393268 PQW393268 QAS393268 QKO393268 QUK393268 REG393268 ROC393268 RXY393268 SHU393268 SRQ393268 TBM393268 TLI393268 TVE393268 UFA393268 UOW393268 UYS393268 VIO393268 VSK393268 WCG393268 WMC393268 WVY393268 Q458804 JM458804 TI458804 ADE458804 ANA458804 AWW458804 BGS458804 BQO458804 CAK458804 CKG458804 CUC458804 DDY458804 DNU458804 DXQ458804 EHM458804 ERI458804 FBE458804 FLA458804 FUW458804 GES458804 GOO458804 GYK458804 HIG458804 HSC458804 IBY458804 ILU458804 IVQ458804 JFM458804 JPI458804 JZE458804 KJA458804 KSW458804 LCS458804 LMO458804 LWK458804 MGG458804 MQC458804 MZY458804 NJU458804 NTQ458804 ODM458804 ONI458804 OXE458804 PHA458804 PQW458804 QAS458804 QKO458804 QUK458804 REG458804 ROC458804 RXY458804 SHU458804 SRQ458804 TBM458804 TLI458804 TVE458804 UFA458804 UOW458804 UYS458804 VIO458804 VSK458804 WCG458804 WMC458804 WVY458804 Q524340 JM524340 TI524340 ADE524340 ANA524340 AWW524340 BGS524340 BQO524340 CAK524340 CKG524340 CUC524340 DDY524340 DNU524340 DXQ524340 EHM524340 ERI524340 FBE524340 FLA524340 FUW524340 GES524340 GOO524340 GYK524340 HIG524340 HSC524340 IBY524340 ILU524340 IVQ524340 JFM524340 JPI524340 JZE524340 KJA524340 KSW524340 LCS524340 LMO524340 LWK524340 MGG524340 MQC524340 MZY524340 NJU524340 NTQ524340 ODM524340 ONI524340 OXE524340 PHA524340 PQW524340 QAS524340 QKO524340 QUK524340 REG524340 ROC524340 RXY524340 SHU524340 SRQ524340 TBM524340 TLI524340 TVE524340 UFA524340 UOW524340 UYS524340 VIO524340 VSK524340 WCG524340 WMC524340 WVY524340 Q589876 JM589876 TI589876 ADE589876 ANA589876 AWW589876 BGS589876 BQO589876 CAK589876 CKG589876 CUC589876 DDY589876 DNU589876 DXQ589876 EHM589876 ERI589876 FBE589876 FLA589876 FUW589876 GES589876 GOO589876 GYK589876 HIG589876 HSC589876 IBY589876 ILU589876 IVQ589876 JFM589876 JPI589876 JZE589876 KJA589876 KSW589876 LCS589876 LMO589876 LWK589876 MGG589876 MQC589876 MZY589876 NJU589876 NTQ589876 ODM589876 ONI589876 OXE589876 PHA589876 PQW589876 QAS589876 QKO589876 QUK589876 REG589876 ROC589876 RXY589876 SHU589876 SRQ589876 TBM589876 TLI589876 TVE589876 UFA589876 UOW589876 UYS589876 VIO589876 VSK589876 WCG589876 WMC589876 WVY589876 Q655412 JM655412 TI655412 ADE655412 ANA655412 AWW655412 BGS655412 BQO655412 CAK655412 CKG655412 CUC655412 DDY655412 DNU655412 DXQ655412 EHM655412 ERI655412 FBE655412 FLA655412 FUW655412 GES655412 GOO655412 GYK655412 HIG655412 HSC655412 IBY655412 ILU655412 IVQ655412 JFM655412 JPI655412 JZE655412 KJA655412 KSW655412 LCS655412 LMO655412 LWK655412 MGG655412 MQC655412 MZY655412 NJU655412 NTQ655412 ODM655412 ONI655412 OXE655412 PHA655412 PQW655412 QAS655412 QKO655412 QUK655412 REG655412 ROC655412 RXY655412 SHU655412 SRQ655412 TBM655412 TLI655412 TVE655412 UFA655412 UOW655412 UYS655412 VIO655412 VSK655412 WCG655412 WMC655412 WVY655412 Q720948 JM720948 TI720948 ADE720948 ANA720948 AWW720948 BGS720948 BQO720948 CAK720948 CKG720948 CUC720948 DDY720948 DNU720948 DXQ720948 EHM720948 ERI720948 FBE720948 FLA720948 FUW720948 GES720948 GOO720948 GYK720948 HIG720948 HSC720948 IBY720948 ILU720948 IVQ720948 JFM720948 JPI720948 JZE720948 KJA720948 KSW720948 LCS720948 LMO720948 LWK720948 MGG720948 MQC720948 MZY720948 NJU720948 NTQ720948 ODM720948 ONI720948 OXE720948 PHA720948 PQW720948 QAS720948 QKO720948 QUK720948 REG720948 ROC720948 RXY720948 SHU720948 SRQ720948 TBM720948 TLI720948 TVE720948 UFA720948 UOW720948 UYS720948 VIO720948 VSK720948 WCG720948 WMC720948 WVY720948 Q786484 JM786484 TI786484 ADE786484 ANA786484 AWW786484 BGS786484 BQO786484 CAK786484 CKG786484 CUC786484 DDY786484 DNU786484 DXQ786484 EHM786484 ERI786484 FBE786484 FLA786484 FUW786484 GES786484 GOO786484 GYK786484 HIG786484 HSC786484 IBY786484 ILU786484 IVQ786484 JFM786484 JPI786484 JZE786484 KJA786484 KSW786484 LCS786484 LMO786484 LWK786484 MGG786484 MQC786484 MZY786484 NJU786484 NTQ786484 ODM786484 ONI786484 OXE786484 PHA786484 PQW786484 QAS786484 QKO786484 QUK786484 REG786484 ROC786484 RXY786484 SHU786484 SRQ786484 TBM786484 TLI786484 TVE786484 UFA786484 UOW786484 UYS786484 VIO786484 VSK786484 WCG786484 WMC786484 WVY786484 Q852020 JM852020 TI852020 ADE852020 ANA852020 AWW852020 BGS852020 BQO852020 CAK852020 CKG852020 CUC852020 DDY852020 DNU852020 DXQ852020 EHM852020 ERI852020 FBE852020 FLA852020 FUW852020 GES852020 GOO852020 GYK852020 HIG852020 HSC852020 IBY852020 ILU852020 IVQ852020 JFM852020 JPI852020 JZE852020 KJA852020 KSW852020 LCS852020 LMO852020 LWK852020 MGG852020 MQC852020 MZY852020 NJU852020 NTQ852020 ODM852020 ONI852020 OXE852020 PHA852020 PQW852020 QAS852020 QKO852020 QUK852020 REG852020 ROC852020 RXY852020 SHU852020 SRQ852020 TBM852020 TLI852020 TVE852020 UFA852020 UOW852020 UYS852020 VIO852020 VSK852020 WCG852020 WMC852020 WVY852020 Q917556 JM917556 TI917556 ADE917556 ANA917556 AWW917556 BGS917556 BQO917556 CAK917556 CKG917556 CUC917556 DDY917556 DNU917556 DXQ917556 EHM917556 ERI917556 FBE917556 FLA917556 FUW917556 GES917556 GOO917556 GYK917556 HIG917556 HSC917556 IBY917556 ILU917556 IVQ917556 JFM917556 JPI917556 JZE917556 KJA917556 KSW917556 LCS917556 LMO917556 LWK917556 MGG917556 MQC917556 MZY917556 NJU917556 NTQ917556 ODM917556 ONI917556 OXE917556 PHA917556 PQW917556 QAS917556 QKO917556 QUK917556 REG917556 ROC917556 RXY917556 SHU917556 SRQ917556 TBM917556 TLI917556 TVE917556 UFA917556 UOW917556 UYS917556 VIO917556 VSK917556 WCG917556 WMC917556 WVY917556 Q983092 JM983092 TI983092 ADE983092 ANA983092 AWW983092 BGS983092 BQO983092 CAK983092 CKG983092 CUC983092 DDY983092 DNU983092 DXQ983092 EHM983092 ERI983092 FBE983092 FLA983092 FUW983092 GES983092 GOO983092 GYK983092 HIG983092 HSC983092 IBY983092 ILU983092 IVQ983092 JFM983092 JPI983092 JZE983092 KJA983092 KSW983092 LCS983092 LMO983092 LWK983092 MGG983092 MQC983092 MZY983092 NJU983092 NTQ983092 ODM983092 ONI983092 OXE983092 PHA983092 PQW983092 QAS983092 QKO983092 QUK983092 REG983092 ROC983092 RXY983092 SHU983092 SRQ983092 TBM983092 TLI983092 TVE983092 UFA983092 UOW983092 UYS983092 VIO983092 VSK983092 WCG983092 WMC983092 WVY983092 Q120 JM120 TI120 ADE120 ANA120 AWW120 BGS120 BQO120 CAK120 CKG120 CUC120 DDY120 DNU120 DXQ120 EHM120 ERI120 FBE120 FLA120 FUW120 GES120 GOO120 GYK120 HIG120 HSC120 IBY120 ILU120 IVQ120 JFM120 JPI120 JZE120 KJA120 KSW120 LCS120 LMO120 LWK120 MGG120 MQC120 MZY120 NJU120 NTQ120 ODM120 ONI120 OXE120 PHA120 PQW120 QAS120 QKO120 QUK120 REG120 ROC120 RXY120 SHU120 SRQ120 TBM120 TLI120 TVE120 UFA120 UOW120 UYS120 VIO120 VSK120 WCG120 WMC120 WVY120 Q65656 JM65656 TI65656 ADE65656 ANA65656 AWW65656 BGS65656 BQO65656 CAK65656 CKG65656 CUC65656 DDY65656 DNU65656 DXQ65656 EHM65656 ERI65656 FBE65656 FLA65656 FUW65656 GES65656 GOO65656 GYK65656 HIG65656 HSC65656 IBY65656 ILU65656 IVQ65656 JFM65656 JPI65656 JZE65656 KJA65656 KSW65656 LCS65656 LMO65656 LWK65656 MGG65656 MQC65656 MZY65656 NJU65656 NTQ65656 ODM65656 ONI65656 OXE65656 PHA65656 PQW65656 QAS65656 QKO65656 QUK65656 REG65656 ROC65656 RXY65656 SHU65656 SRQ65656 TBM65656 TLI65656 TVE65656 UFA65656 UOW65656 UYS65656 VIO65656 VSK65656 WCG65656 WMC65656 WVY65656 Q131192 JM131192 TI131192 ADE131192 ANA131192 AWW131192 BGS131192 BQO131192 CAK131192 CKG131192 CUC131192 DDY131192 DNU131192 DXQ131192 EHM131192 ERI131192 FBE131192 FLA131192 FUW131192 GES131192 GOO131192 GYK131192 HIG131192 HSC131192 IBY131192 ILU131192 IVQ131192 JFM131192 JPI131192 JZE131192 KJA131192 KSW131192 LCS131192 LMO131192 LWK131192 MGG131192 MQC131192 MZY131192 NJU131192 NTQ131192 ODM131192 ONI131192 OXE131192 PHA131192 PQW131192 QAS131192 QKO131192 QUK131192 REG131192 ROC131192 RXY131192 SHU131192 SRQ131192 TBM131192 TLI131192 TVE131192 UFA131192 UOW131192 UYS131192 VIO131192 VSK131192 WCG131192 WMC131192 WVY131192 Q196728 JM196728 TI196728 ADE196728 ANA196728 AWW196728 BGS196728 BQO196728 CAK196728 CKG196728 CUC196728 DDY196728 DNU196728 DXQ196728 EHM196728 ERI196728 FBE196728 FLA196728 FUW196728 GES196728 GOO196728 GYK196728 HIG196728 HSC196728 IBY196728 ILU196728 IVQ196728 JFM196728 JPI196728 JZE196728 KJA196728 KSW196728 LCS196728 LMO196728 LWK196728 MGG196728 MQC196728 MZY196728 NJU196728 NTQ196728 ODM196728 ONI196728 OXE196728 PHA196728 PQW196728 QAS196728 QKO196728 QUK196728 REG196728 ROC196728 RXY196728 SHU196728 SRQ196728 TBM196728 TLI196728 TVE196728 UFA196728 UOW196728 UYS196728 VIO196728 VSK196728 WCG196728 WMC196728 WVY196728 Q262264 JM262264 TI262264 ADE262264 ANA262264 AWW262264 BGS262264 BQO262264 CAK262264 CKG262264 CUC262264 DDY262264 DNU262264 DXQ262264 EHM262264 ERI262264 FBE262264 FLA262264 FUW262264 GES262264 GOO262264 GYK262264 HIG262264 HSC262264 IBY262264 ILU262264 IVQ262264 JFM262264 JPI262264 JZE262264 KJA262264 KSW262264 LCS262264 LMO262264 LWK262264 MGG262264 MQC262264 MZY262264 NJU262264 NTQ262264 ODM262264 ONI262264 OXE262264 PHA262264 PQW262264 QAS262264 QKO262264 QUK262264 REG262264 ROC262264 RXY262264 SHU262264 SRQ262264 TBM262264 TLI262264 TVE262264 UFA262264 UOW262264 UYS262264 VIO262264 VSK262264 WCG262264 WMC262264 WVY262264 Q327800 JM327800 TI327800 ADE327800 ANA327800 AWW327800 BGS327800 BQO327800 CAK327800 CKG327800 CUC327800 DDY327800 DNU327800 DXQ327800 EHM327800 ERI327800 FBE327800 FLA327800 FUW327800 GES327800 GOO327800 GYK327800 HIG327800 HSC327800 IBY327800 ILU327800 IVQ327800 JFM327800 JPI327800 JZE327800 KJA327800 KSW327800 LCS327800 LMO327800 LWK327800 MGG327800 MQC327800 MZY327800 NJU327800 NTQ327800 ODM327800 ONI327800 OXE327800 PHA327800 PQW327800 QAS327800 QKO327800 QUK327800 REG327800 ROC327800 RXY327800 SHU327800 SRQ327800 TBM327800 TLI327800 TVE327800 UFA327800 UOW327800 UYS327800 VIO327800 VSK327800 WCG327800 WMC327800 WVY327800 Q393336 JM393336 TI393336 ADE393336 ANA393336 AWW393336 BGS393336 BQO393336 CAK393336 CKG393336 CUC393336 DDY393336 DNU393336 DXQ393336 EHM393336 ERI393336 FBE393336 FLA393336 FUW393336 GES393336 GOO393336 GYK393336 HIG393336 HSC393336 IBY393336 ILU393336 IVQ393336 JFM393336 JPI393336 JZE393336 KJA393336 KSW393336 LCS393336 LMO393336 LWK393336 MGG393336 MQC393336 MZY393336 NJU393336 NTQ393336 ODM393336 ONI393336 OXE393336 PHA393336 PQW393336 QAS393336 QKO393336 QUK393336 REG393336 ROC393336 RXY393336 SHU393336 SRQ393336 TBM393336 TLI393336 TVE393336 UFA393336 UOW393336 UYS393336 VIO393336 VSK393336 WCG393336 WMC393336 WVY393336 Q458872 JM458872 TI458872 ADE458872 ANA458872 AWW458872 BGS458872 BQO458872 CAK458872 CKG458872 CUC458872 DDY458872 DNU458872 DXQ458872 EHM458872 ERI458872 FBE458872 FLA458872 FUW458872 GES458872 GOO458872 GYK458872 HIG458872 HSC458872 IBY458872 ILU458872 IVQ458872 JFM458872 JPI458872 JZE458872 KJA458872 KSW458872 LCS458872 LMO458872 LWK458872 MGG458872 MQC458872 MZY458872 NJU458872 NTQ458872 ODM458872 ONI458872 OXE458872 PHA458872 PQW458872 QAS458872 QKO458872 QUK458872 REG458872 ROC458872 RXY458872 SHU458872 SRQ458872 TBM458872 TLI458872 TVE458872 UFA458872 UOW458872 UYS458872 VIO458872 VSK458872 WCG458872 WMC458872 WVY458872 Q524408 JM524408 TI524408 ADE524408 ANA524408 AWW524408 BGS524408 BQO524408 CAK524408 CKG524408 CUC524408 DDY524408 DNU524408 DXQ524408 EHM524408 ERI524408 FBE524408 FLA524408 FUW524408 GES524408 GOO524408 GYK524408 HIG524408 HSC524408 IBY524408 ILU524408 IVQ524408 JFM524408 JPI524408 JZE524408 KJA524408 KSW524408 LCS524408 LMO524408 LWK524408 MGG524408 MQC524408 MZY524408 NJU524408 NTQ524408 ODM524408 ONI524408 OXE524408 PHA524408 PQW524408 QAS524408 QKO524408 QUK524408 REG524408 ROC524408 RXY524408 SHU524408 SRQ524408 TBM524408 TLI524408 TVE524408 UFA524408 UOW524408 UYS524408 VIO524408 VSK524408 WCG524408 WMC524408 WVY524408 Q589944 JM589944 TI589944 ADE589944 ANA589944 AWW589944 BGS589944 BQO589944 CAK589944 CKG589944 CUC589944 DDY589944 DNU589944 DXQ589944 EHM589944 ERI589944 FBE589944 FLA589944 FUW589944 GES589944 GOO589944 GYK589944 HIG589944 HSC589944 IBY589944 ILU589944 IVQ589944 JFM589944 JPI589944 JZE589944 KJA589944 KSW589944 LCS589944 LMO589944 LWK589944 MGG589944 MQC589944 MZY589944 NJU589944 NTQ589944 ODM589944 ONI589944 OXE589944 PHA589944 PQW589944 QAS589944 QKO589944 QUK589944 REG589944 ROC589944 RXY589944 SHU589944 SRQ589944 TBM589944 TLI589944 TVE589944 UFA589944 UOW589944 UYS589944 VIO589944 VSK589944 WCG589944 WMC589944 WVY589944 Q655480 JM655480 TI655480 ADE655480 ANA655480 AWW655480 BGS655480 BQO655480 CAK655480 CKG655480 CUC655480 DDY655480 DNU655480 DXQ655480 EHM655480 ERI655480 FBE655480 FLA655480 FUW655480 GES655480 GOO655480 GYK655480 HIG655480 HSC655480 IBY655480 ILU655480 IVQ655480 JFM655480 JPI655480 JZE655480 KJA655480 KSW655480 LCS655480 LMO655480 LWK655480 MGG655480 MQC655480 MZY655480 NJU655480 NTQ655480 ODM655480 ONI655480 OXE655480 PHA655480 PQW655480 QAS655480 QKO655480 QUK655480 REG655480 ROC655480 RXY655480 SHU655480 SRQ655480 TBM655480 TLI655480 TVE655480 UFA655480 UOW655480 UYS655480 VIO655480 VSK655480 WCG655480 WMC655480 WVY655480 Q721016 JM721016 TI721016 ADE721016 ANA721016 AWW721016 BGS721016 BQO721016 CAK721016 CKG721016 CUC721016 DDY721016 DNU721016 DXQ721016 EHM721016 ERI721016 FBE721016 FLA721016 FUW721016 GES721016 GOO721016 GYK721016 HIG721016 HSC721016 IBY721016 ILU721016 IVQ721016 JFM721016 JPI721016 JZE721016 KJA721016 KSW721016 LCS721016 LMO721016 LWK721016 MGG721016 MQC721016 MZY721016 NJU721016 NTQ721016 ODM721016 ONI721016 OXE721016 PHA721016 PQW721016 QAS721016 QKO721016 QUK721016 REG721016 ROC721016 RXY721016 SHU721016 SRQ721016 TBM721016 TLI721016 TVE721016 UFA721016 UOW721016 UYS721016 VIO721016 VSK721016 WCG721016 WMC721016 WVY721016 Q786552 JM786552 TI786552 ADE786552 ANA786552 AWW786552 BGS786552 BQO786552 CAK786552 CKG786552 CUC786552 DDY786552 DNU786552 DXQ786552 EHM786552 ERI786552 FBE786552 FLA786552 FUW786552 GES786552 GOO786552 GYK786552 HIG786552 HSC786552 IBY786552 ILU786552 IVQ786552 JFM786552 JPI786552 JZE786552 KJA786552 KSW786552 LCS786552 LMO786552 LWK786552 MGG786552 MQC786552 MZY786552 NJU786552 NTQ786552 ODM786552 ONI786552 OXE786552 PHA786552 PQW786552 QAS786552 QKO786552 QUK786552 REG786552 ROC786552 RXY786552 SHU786552 SRQ786552 TBM786552 TLI786552 TVE786552 UFA786552 UOW786552 UYS786552 VIO786552 VSK786552 WCG786552 WMC786552 WVY786552 Q852088 JM852088 TI852088 ADE852088 ANA852088 AWW852088 BGS852088 BQO852088 CAK852088 CKG852088 CUC852088 DDY852088 DNU852088 DXQ852088 EHM852088 ERI852088 FBE852088 FLA852088 FUW852088 GES852088 GOO852088 GYK852088 HIG852088 HSC852088 IBY852088 ILU852088 IVQ852088 JFM852088 JPI852088 JZE852088 KJA852088 KSW852088 LCS852088 LMO852088 LWK852088 MGG852088 MQC852088 MZY852088 NJU852088 NTQ852088 ODM852088 ONI852088 OXE852088 PHA852088 PQW852088 QAS852088 QKO852088 QUK852088 REG852088 ROC852088 RXY852088 SHU852088 SRQ852088 TBM852088 TLI852088 TVE852088 UFA852088 UOW852088 UYS852088 VIO852088 VSK852088 WCG852088 WMC852088 WVY852088 Q917624 JM917624 TI917624 ADE917624 ANA917624 AWW917624 BGS917624 BQO917624 CAK917624 CKG917624 CUC917624 DDY917624 DNU917624 DXQ917624 EHM917624 ERI917624 FBE917624 FLA917624 FUW917624 GES917624 GOO917624 GYK917624 HIG917624 HSC917624 IBY917624 ILU917624 IVQ917624 JFM917624 JPI917624 JZE917624 KJA917624 KSW917624 LCS917624 LMO917624 LWK917624 MGG917624 MQC917624 MZY917624 NJU917624 NTQ917624 ODM917624 ONI917624 OXE917624 PHA917624 PQW917624 QAS917624 QKO917624 QUK917624 REG917624 ROC917624 RXY917624 SHU917624 SRQ917624 TBM917624 TLI917624 TVE917624 UFA917624 UOW917624 UYS917624 VIO917624 VSK917624 WCG917624 WMC917624 WVY917624 Q983160 JM983160 TI983160 ADE983160 ANA983160 AWW983160 BGS983160 BQO983160 CAK983160 CKG983160 CUC983160 DDY983160 DNU983160 DXQ983160 EHM983160 ERI983160 FBE983160 FLA983160 FUW983160 GES983160 GOO983160 GYK983160 HIG983160 HSC983160 IBY983160 ILU983160 IVQ983160 JFM983160 JPI983160 JZE983160 KJA983160 KSW983160 LCS983160 LMO983160 LWK983160 MGG983160 MQC983160 MZY983160 NJU983160 NTQ983160 ODM983160 ONI983160 OXE983160 PHA983160 PQW983160 QAS983160 QKO983160 QUK983160 REG983160 ROC983160 RXY983160 SHU983160 SRQ983160 TBM983160 TLI983160 TVE983160 UFA983160 UOW983160 UYS983160 VIO983160 VSK983160 WCG983160 WMC983160 WVY983160 C10 IY10 SU10 ACQ10 AMM10 AWI10 BGE10 BQA10 BZW10 CJS10 CTO10 DDK10 DNG10 DXC10 EGY10 EQU10 FAQ10 FKM10 FUI10 GEE10 GOA10 GXW10 HHS10 HRO10 IBK10 ILG10 IVC10 JEY10 JOU10 JYQ10 KIM10 KSI10 LCE10 LMA10 LVW10 MFS10 MPO10 MZK10 NJG10 NTC10 OCY10 OMU10 OWQ10 PGM10 PQI10 QAE10 QKA10 QTW10 RDS10 RNO10 RXK10 SHG10 SRC10 TAY10 TKU10 TUQ10 UEM10 UOI10 UYE10 VIA10 VRW10 WBS10 WLO10 WVK10 C65547 IY65547 SU65547 ACQ65547 AMM65547 AWI65547 BGE65547 BQA65547 BZW65547 CJS65547 CTO65547 DDK65547 DNG65547 DXC65547 EGY65547 EQU65547 FAQ65547 FKM65547 FUI65547 GEE65547 GOA65547 GXW65547 HHS65547 HRO65547 IBK65547 ILG65547 IVC65547 JEY65547 JOU65547 JYQ65547 KIM65547 KSI65547 LCE65547 LMA65547 LVW65547 MFS65547 MPO65547 MZK65547 NJG65547 NTC65547 OCY65547 OMU65547 OWQ65547 PGM65547 PQI65547 QAE65547 QKA65547 QTW65547 RDS65547 RNO65547 RXK65547 SHG65547 SRC65547 TAY65547 TKU65547 TUQ65547 UEM65547 UOI65547 UYE65547 VIA65547 VRW65547 WBS65547 WLO65547 WVK65547 C131083 IY131083 SU131083 ACQ131083 AMM131083 AWI131083 BGE131083 BQA131083 BZW131083 CJS131083 CTO131083 DDK131083 DNG131083 DXC131083 EGY131083 EQU131083 FAQ131083 FKM131083 FUI131083 GEE131083 GOA131083 GXW131083 HHS131083 HRO131083 IBK131083 ILG131083 IVC131083 JEY131083 JOU131083 JYQ131083 KIM131083 KSI131083 LCE131083 LMA131083 LVW131083 MFS131083 MPO131083 MZK131083 NJG131083 NTC131083 OCY131083 OMU131083 OWQ131083 PGM131083 PQI131083 QAE131083 QKA131083 QTW131083 RDS131083 RNO131083 RXK131083 SHG131083 SRC131083 TAY131083 TKU131083 TUQ131083 UEM131083 UOI131083 UYE131083 VIA131083 VRW131083 WBS131083 WLO131083 WVK131083 C196619 IY196619 SU196619 ACQ196619 AMM196619 AWI196619 BGE196619 BQA196619 BZW196619 CJS196619 CTO196619 DDK196619 DNG196619 DXC196619 EGY196619 EQU196619 FAQ196619 FKM196619 FUI196619 GEE196619 GOA196619 GXW196619 HHS196619 HRO196619 IBK196619 ILG196619 IVC196619 JEY196619 JOU196619 JYQ196619 KIM196619 KSI196619 LCE196619 LMA196619 LVW196619 MFS196619 MPO196619 MZK196619 NJG196619 NTC196619 OCY196619 OMU196619 OWQ196619 PGM196619 PQI196619 QAE196619 QKA196619 QTW196619 RDS196619 RNO196619 RXK196619 SHG196619 SRC196619 TAY196619 TKU196619 TUQ196619 UEM196619 UOI196619 UYE196619 VIA196619 VRW196619 WBS196619 WLO196619 WVK196619 C262155 IY262155 SU262155 ACQ262155 AMM262155 AWI262155 BGE262155 BQA262155 BZW262155 CJS262155 CTO262155 DDK262155 DNG262155 DXC262155 EGY262155 EQU262155 FAQ262155 FKM262155 FUI262155 GEE262155 GOA262155 GXW262155 HHS262155 HRO262155 IBK262155 ILG262155 IVC262155 JEY262155 JOU262155 JYQ262155 KIM262155 KSI262155 LCE262155 LMA262155 LVW262155 MFS262155 MPO262155 MZK262155 NJG262155 NTC262155 OCY262155 OMU262155 OWQ262155 PGM262155 PQI262155 QAE262155 QKA262155 QTW262155 RDS262155 RNO262155 RXK262155 SHG262155 SRC262155 TAY262155 TKU262155 TUQ262155 UEM262155 UOI262155 UYE262155 VIA262155 VRW262155 WBS262155 WLO262155 WVK262155 C327691 IY327691 SU327691 ACQ327691 AMM327691 AWI327691 BGE327691 BQA327691 BZW327691 CJS327691 CTO327691 DDK327691 DNG327691 DXC327691 EGY327691 EQU327691 FAQ327691 FKM327691 FUI327691 GEE327691 GOA327691 GXW327691 HHS327691 HRO327691 IBK327691 ILG327691 IVC327691 JEY327691 JOU327691 JYQ327691 KIM327691 KSI327691 LCE327691 LMA327691 LVW327691 MFS327691 MPO327691 MZK327691 NJG327691 NTC327691 OCY327691 OMU327691 OWQ327691 PGM327691 PQI327691 QAE327691 QKA327691 QTW327691 RDS327691 RNO327691 RXK327691 SHG327691 SRC327691 TAY327691 TKU327691 TUQ327691 UEM327691 UOI327691 UYE327691 VIA327691 VRW327691 WBS327691 WLO327691 WVK327691 C393227 IY393227 SU393227 ACQ393227 AMM393227 AWI393227 BGE393227 BQA393227 BZW393227 CJS393227 CTO393227 DDK393227 DNG393227 DXC393227 EGY393227 EQU393227 FAQ393227 FKM393227 FUI393227 GEE393227 GOA393227 GXW393227 HHS393227 HRO393227 IBK393227 ILG393227 IVC393227 JEY393227 JOU393227 JYQ393227 KIM393227 KSI393227 LCE393227 LMA393227 LVW393227 MFS393227 MPO393227 MZK393227 NJG393227 NTC393227 OCY393227 OMU393227 OWQ393227 PGM393227 PQI393227 QAE393227 QKA393227 QTW393227 RDS393227 RNO393227 RXK393227 SHG393227 SRC393227 TAY393227 TKU393227 TUQ393227 UEM393227 UOI393227 UYE393227 VIA393227 VRW393227 WBS393227 WLO393227 WVK393227 C458763 IY458763 SU458763 ACQ458763 AMM458763 AWI458763 BGE458763 BQA458763 BZW458763 CJS458763 CTO458763 DDK458763 DNG458763 DXC458763 EGY458763 EQU458763 FAQ458763 FKM458763 FUI458763 GEE458763 GOA458763 GXW458763 HHS458763 HRO458763 IBK458763 ILG458763 IVC458763 JEY458763 JOU458763 JYQ458763 KIM458763 KSI458763 LCE458763 LMA458763 LVW458763 MFS458763 MPO458763 MZK458763 NJG458763 NTC458763 OCY458763 OMU458763 OWQ458763 PGM458763 PQI458763 QAE458763 QKA458763 QTW458763 RDS458763 RNO458763 RXK458763 SHG458763 SRC458763 TAY458763 TKU458763 TUQ458763 UEM458763 UOI458763 UYE458763 VIA458763 VRW458763 WBS458763 WLO458763 WVK458763 C524299 IY524299 SU524299 ACQ524299 AMM524299 AWI524299 BGE524299 BQA524299 BZW524299 CJS524299 CTO524299 DDK524299 DNG524299 DXC524299 EGY524299 EQU524299 FAQ524299 FKM524299 FUI524299 GEE524299 GOA524299 GXW524299 HHS524299 HRO524299 IBK524299 ILG524299 IVC524299 JEY524299 JOU524299 JYQ524299 KIM524299 KSI524299 LCE524299 LMA524299 LVW524299 MFS524299 MPO524299 MZK524299 NJG524299 NTC524299 OCY524299 OMU524299 OWQ524299 PGM524299 PQI524299 QAE524299 QKA524299 QTW524299 RDS524299 RNO524299 RXK524299 SHG524299 SRC524299 TAY524299 TKU524299 TUQ524299 UEM524299 UOI524299 UYE524299 VIA524299 VRW524299 WBS524299 WLO524299 WVK524299 C589835 IY589835 SU589835 ACQ589835 AMM589835 AWI589835 BGE589835 BQA589835 BZW589835 CJS589835 CTO589835 DDK589835 DNG589835 DXC589835 EGY589835 EQU589835 FAQ589835 FKM589835 FUI589835 GEE589835 GOA589835 GXW589835 HHS589835 HRO589835 IBK589835 ILG589835 IVC589835 JEY589835 JOU589835 JYQ589835 KIM589835 KSI589835 LCE589835 LMA589835 LVW589835 MFS589835 MPO589835 MZK589835 NJG589835 NTC589835 OCY589835 OMU589835 OWQ589835 PGM589835 PQI589835 QAE589835 QKA589835 QTW589835 RDS589835 RNO589835 RXK589835 SHG589835 SRC589835 TAY589835 TKU589835 TUQ589835 UEM589835 UOI589835 UYE589835 VIA589835 VRW589835 WBS589835 WLO589835 WVK589835 C655371 IY655371 SU655371 ACQ655371 AMM655371 AWI655371 BGE655371 BQA655371 BZW655371 CJS655371 CTO655371 DDK655371 DNG655371 DXC655371 EGY655371 EQU655371 FAQ655371 FKM655371 FUI655371 GEE655371 GOA655371 GXW655371 HHS655371 HRO655371 IBK655371 ILG655371 IVC655371 JEY655371 JOU655371 JYQ655371 KIM655371 KSI655371 LCE655371 LMA655371 LVW655371 MFS655371 MPO655371 MZK655371 NJG655371 NTC655371 OCY655371 OMU655371 OWQ655371 PGM655371 PQI655371 QAE655371 QKA655371 QTW655371 RDS655371 RNO655371 RXK655371 SHG655371 SRC655371 TAY655371 TKU655371 TUQ655371 UEM655371 UOI655371 UYE655371 VIA655371 VRW655371 WBS655371 WLO655371 WVK655371 C720907 IY720907 SU720907 ACQ720907 AMM720907 AWI720907 BGE720907 BQA720907 BZW720907 CJS720907 CTO720907 DDK720907 DNG720907 DXC720907 EGY720907 EQU720907 FAQ720907 FKM720907 FUI720907 GEE720907 GOA720907 GXW720907 HHS720907 HRO720907 IBK720907 ILG720907 IVC720907 JEY720907 JOU720907 JYQ720907 KIM720907 KSI720907 LCE720907 LMA720907 LVW720907 MFS720907 MPO720907 MZK720907 NJG720907 NTC720907 OCY720907 OMU720907 OWQ720907 PGM720907 PQI720907 QAE720907 QKA720907 QTW720907 RDS720907 RNO720907 RXK720907 SHG720907 SRC720907 TAY720907 TKU720907 TUQ720907 UEM720907 UOI720907 UYE720907 VIA720907 VRW720907 WBS720907 WLO720907 WVK720907 C786443 IY786443 SU786443 ACQ786443 AMM786443 AWI786443 BGE786443 BQA786443 BZW786443 CJS786443 CTO786443 DDK786443 DNG786443 DXC786443 EGY786443 EQU786443 FAQ786443 FKM786443 FUI786443 GEE786443 GOA786443 GXW786443 HHS786443 HRO786443 IBK786443 ILG786443 IVC786443 JEY786443 JOU786443 JYQ786443 KIM786443 KSI786443 LCE786443 LMA786443 LVW786443 MFS786443 MPO786443 MZK786443 NJG786443 NTC786443 OCY786443 OMU786443 OWQ786443 PGM786443 PQI786443 QAE786443 QKA786443 QTW786443 RDS786443 RNO786443 RXK786443 SHG786443 SRC786443 TAY786443 TKU786443 TUQ786443 UEM786443 UOI786443 UYE786443 VIA786443 VRW786443 WBS786443 WLO786443 WVK786443 C851979 IY851979 SU851979 ACQ851979 AMM851979 AWI851979 BGE851979 BQA851979 BZW851979 CJS851979 CTO851979 DDK851979 DNG851979 DXC851979 EGY851979 EQU851979 FAQ851979 FKM851979 FUI851979 GEE851979 GOA851979 GXW851979 HHS851979 HRO851979 IBK851979 ILG851979 IVC851979 JEY851979 JOU851979 JYQ851979 KIM851979 KSI851979 LCE851979 LMA851979 LVW851979 MFS851979 MPO851979 MZK851979 NJG851979 NTC851979 OCY851979 OMU851979 OWQ851979 PGM851979 PQI851979 QAE851979 QKA851979 QTW851979 RDS851979 RNO851979 RXK851979 SHG851979 SRC851979 TAY851979 TKU851979 TUQ851979 UEM851979 UOI851979 UYE851979 VIA851979 VRW851979 WBS851979 WLO851979 WVK851979 C917515 IY917515 SU917515 ACQ917515 AMM917515 AWI917515 BGE917515 BQA917515 BZW917515 CJS917515 CTO917515 DDK917515 DNG917515 DXC917515 EGY917515 EQU917515 FAQ917515 FKM917515 FUI917515 GEE917515 GOA917515 GXW917515 HHS917515 HRO917515 IBK917515 ILG917515 IVC917515 JEY917515 JOU917515 JYQ917515 KIM917515 KSI917515 LCE917515 LMA917515 LVW917515 MFS917515 MPO917515 MZK917515 NJG917515 NTC917515 OCY917515 OMU917515 OWQ917515 PGM917515 PQI917515 QAE917515 QKA917515 QTW917515 RDS917515 RNO917515 RXK917515 SHG917515 SRC917515 TAY917515 TKU917515 TUQ917515 UEM917515 UOI917515 UYE917515 VIA917515 VRW917515 WBS917515 WLO917515 WVK917515 C983051 IY983051 SU983051 ACQ983051 AMM983051 AWI983051 BGE983051 BQA983051 BZW983051 CJS983051 CTO983051 DDK983051 DNG983051 DXC983051 EGY983051 EQU983051 FAQ983051 FKM983051 FUI983051 GEE983051 GOA983051 GXW983051 HHS983051 HRO983051 IBK983051 ILG983051 IVC983051 JEY983051 JOU983051 JYQ983051 KIM983051 KSI983051 LCE983051 LMA983051 LVW983051 MFS983051 MPO983051 MZK983051 NJG983051 NTC983051 OCY983051 OMU983051 OWQ983051 PGM983051 PQI983051 QAE983051 QKA983051 QTW983051 RDS983051 RNO983051 RXK983051 SHG983051 SRC983051 TAY983051 TKU983051 TUQ983051 UEM983051 UOI983051 UYE983051 VIA983051 VRW983051 WBS983051 WLO983051 WVK983051 C12 IY12 SU12 ACQ12 AMM12 AWI12 BGE12 BQA12 BZW12 CJS12 CTO12 DDK12 DNG12 DXC12 EGY12 EQU12 FAQ12 FKM12 FUI12 GEE12 GOA12 GXW12 HHS12 HRO12 IBK12 ILG12 IVC12 JEY12 JOU12 JYQ12 KIM12 KSI12 LCE12 LMA12 LVW12 MFS12 MPO12 MZK12 NJG12 NTC12 OCY12 OMU12 OWQ12 PGM12 PQI12 QAE12 QKA12 QTW12 RDS12 RNO12 RXK12 SHG12 SRC12 TAY12 TKU12 TUQ12 UEM12 UOI12 UYE12 VIA12 VRW12 WBS12 WLO12 WVK12 C65549 IY65549 SU65549 ACQ65549 AMM65549 AWI65549 BGE65549 BQA65549 BZW65549 CJS65549 CTO65549 DDK65549 DNG65549 DXC65549 EGY65549 EQU65549 FAQ65549 FKM65549 FUI65549 GEE65549 GOA65549 GXW65549 HHS65549 HRO65549 IBK65549 ILG65549 IVC65549 JEY65549 JOU65549 JYQ65549 KIM65549 KSI65549 LCE65549 LMA65549 LVW65549 MFS65549 MPO65549 MZK65549 NJG65549 NTC65549 OCY65549 OMU65549 OWQ65549 PGM65549 PQI65549 QAE65549 QKA65549 QTW65549 RDS65549 RNO65549 RXK65549 SHG65549 SRC65549 TAY65549 TKU65549 TUQ65549 UEM65549 UOI65549 UYE65549 VIA65549 VRW65549 WBS65549 WLO65549 WVK65549 C131085 IY131085 SU131085 ACQ131085 AMM131085 AWI131085 BGE131085 BQA131085 BZW131085 CJS131085 CTO131085 DDK131085 DNG131085 DXC131085 EGY131085 EQU131085 FAQ131085 FKM131085 FUI131085 GEE131085 GOA131085 GXW131085 HHS131085 HRO131085 IBK131085 ILG131085 IVC131085 JEY131085 JOU131085 JYQ131085 KIM131085 KSI131085 LCE131085 LMA131085 LVW131085 MFS131085 MPO131085 MZK131085 NJG131085 NTC131085 OCY131085 OMU131085 OWQ131085 PGM131085 PQI131085 QAE131085 QKA131085 QTW131085 RDS131085 RNO131085 RXK131085 SHG131085 SRC131085 TAY131085 TKU131085 TUQ131085 UEM131085 UOI131085 UYE131085 VIA131085 VRW131085 WBS131085 WLO131085 WVK131085 C196621 IY196621 SU196621 ACQ196621 AMM196621 AWI196621 BGE196621 BQA196621 BZW196621 CJS196621 CTO196621 DDK196621 DNG196621 DXC196621 EGY196621 EQU196621 FAQ196621 FKM196621 FUI196621 GEE196621 GOA196621 GXW196621 HHS196621 HRO196621 IBK196621 ILG196621 IVC196621 JEY196621 JOU196621 JYQ196621 KIM196621 KSI196621 LCE196621 LMA196621 LVW196621 MFS196621 MPO196621 MZK196621 NJG196621 NTC196621 OCY196621 OMU196621 OWQ196621 PGM196621 PQI196621 QAE196621 QKA196621 QTW196621 RDS196621 RNO196621 RXK196621 SHG196621 SRC196621 TAY196621 TKU196621 TUQ196621 UEM196621 UOI196621 UYE196621 VIA196621 VRW196621 WBS196621 WLO196621 WVK196621 C262157 IY262157 SU262157 ACQ262157 AMM262157 AWI262157 BGE262157 BQA262157 BZW262157 CJS262157 CTO262157 DDK262157 DNG262157 DXC262157 EGY262157 EQU262157 FAQ262157 FKM262157 FUI262157 GEE262157 GOA262157 GXW262157 HHS262157 HRO262157 IBK262157 ILG262157 IVC262157 JEY262157 JOU262157 JYQ262157 KIM262157 KSI262157 LCE262157 LMA262157 LVW262157 MFS262157 MPO262157 MZK262157 NJG262157 NTC262157 OCY262157 OMU262157 OWQ262157 PGM262157 PQI262157 QAE262157 QKA262157 QTW262157 RDS262157 RNO262157 RXK262157 SHG262157 SRC262157 TAY262157 TKU262157 TUQ262157 UEM262157 UOI262157 UYE262157 VIA262157 VRW262157 WBS262157 WLO262157 WVK262157 C327693 IY327693 SU327693 ACQ327693 AMM327693 AWI327693 BGE327693 BQA327693 BZW327693 CJS327693 CTO327693 DDK327693 DNG327693 DXC327693 EGY327693 EQU327693 FAQ327693 FKM327693 FUI327693 GEE327693 GOA327693 GXW327693 HHS327693 HRO327693 IBK327693 ILG327693 IVC327693 JEY327693 JOU327693 JYQ327693 KIM327693 KSI327693 LCE327693 LMA327693 LVW327693 MFS327693 MPO327693 MZK327693 NJG327693 NTC327693 OCY327693 OMU327693 OWQ327693 PGM327693 PQI327693 QAE327693 QKA327693 QTW327693 RDS327693 RNO327693 RXK327693 SHG327693 SRC327693 TAY327693 TKU327693 TUQ327693 UEM327693 UOI327693 UYE327693 VIA327693 VRW327693 WBS327693 WLO327693 WVK327693 C393229 IY393229 SU393229 ACQ393229 AMM393229 AWI393229 BGE393229 BQA393229 BZW393229 CJS393229 CTO393229 DDK393229 DNG393229 DXC393229 EGY393229 EQU393229 FAQ393229 FKM393229 FUI393229 GEE393229 GOA393229 GXW393229 HHS393229 HRO393229 IBK393229 ILG393229 IVC393229 JEY393229 JOU393229 JYQ393229 KIM393229 KSI393229 LCE393229 LMA393229 LVW393229 MFS393229 MPO393229 MZK393229 NJG393229 NTC393229 OCY393229 OMU393229 OWQ393229 PGM393229 PQI393229 QAE393229 QKA393229 QTW393229 RDS393229 RNO393229 RXK393229 SHG393229 SRC393229 TAY393229 TKU393229 TUQ393229 UEM393229 UOI393229 UYE393229 VIA393229 VRW393229 WBS393229 WLO393229 WVK393229 C458765 IY458765 SU458765 ACQ458765 AMM458765 AWI458765 BGE458765 BQA458765 BZW458765 CJS458765 CTO458765 DDK458765 DNG458765 DXC458765 EGY458765 EQU458765 FAQ458765 FKM458765 FUI458765 GEE458765 GOA458765 GXW458765 HHS458765 HRO458765 IBK458765 ILG458765 IVC458765 JEY458765 JOU458765 JYQ458765 KIM458765 KSI458765 LCE458765 LMA458765 LVW458765 MFS458765 MPO458765 MZK458765 NJG458765 NTC458765 OCY458765 OMU458765 OWQ458765 PGM458765 PQI458765 QAE458765 QKA458765 QTW458765 RDS458765 RNO458765 RXK458765 SHG458765 SRC458765 TAY458765 TKU458765 TUQ458765 UEM458765 UOI458765 UYE458765 VIA458765 VRW458765 WBS458765 WLO458765 WVK458765 C524301 IY524301 SU524301 ACQ524301 AMM524301 AWI524301 BGE524301 BQA524301 BZW524301 CJS524301 CTO524301 DDK524301 DNG524301 DXC524301 EGY524301 EQU524301 FAQ524301 FKM524301 FUI524301 GEE524301 GOA524301 GXW524301 HHS524301 HRO524301 IBK524301 ILG524301 IVC524301 JEY524301 JOU524301 JYQ524301 KIM524301 KSI524301 LCE524301 LMA524301 LVW524301 MFS524301 MPO524301 MZK524301 NJG524301 NTC524301 OCY524301 OMU524301 OWQ524301 PGM524301 PQI524301 QAE524301 QKA524301 QTW524301 RDS524301 RNO524301 RXK524301 SHG524301 SRC524301 TAY524301 TKU524301 TUQ524301 UEM524301 UOI524301 UYE524301 VIA524301 VRW524301 WBS524301 WLO524301 WVK524301 C589837 IY589837 SU589837 ACQ589837 AMM589837 AWI589837 BGE589837 BQA589837 BZW589837 CJS589837 CTO589837 DDK589837 DNG589837 DXC589837 EGY589837 EQU589837 FAQ589837 FKM589837 FUI589837 GEE589837 GOA589837 GXW589837 HHS589837 HRO589837 IBK589837 ILG589837 IVC589837 JEY589837 JOU589837 JYQ589837 KIM589837 KSI589837 LCE589837 LMA589837 LVW589837 MFS589837 MPO589837 MZK589837 NJG589837 NTC589837 OCY589837 OMU589837 OWQ589837 PGM589837 PQI589837 QAE589837 QKA589837 QTW589837 RDS589837 RNO589837 RXK589837 SHG589837 SRC589837 TAY589837 TKU589837 TUQ589837 UEM589837 UOI589837 UYE589837 VIA589837 VRW589837 WBS589837 WLO589837 WVK589837 C655373 IY655373 SU655373 ACQ655373 AMM655373 AWI655373 BGE655373 BQA655373 BZW655373 CJS655373 CTO655373 DDK655373 DNG655373 DXC655373 EGY655373 EQU655373 FAQ655373 FKM655373 FUI655373 GEE655373 GOA655373 GXW655373 HHS655373 HRO655373 IBK655373 ILG655373 IVC655373 JEY655373 JOU655373 JYQ655373 KIM655373 KSI655373 LCE655373 LMA655373 LVW655373 MFS655373 MPO655373 MZK655373 NJG655373 NTC655373 OCY655373 OMU655373 OWQ655373 PGM655373 PQI655373 QAE655373 QKA655373 QTW655373 RDS655373 RNO655373 RXK655373 SHG655373 SRC655373 TAY655373 TKU655373 TUQ655373 UEM655373 UOI655373 UYE655373 VIA655373 VRW655373 WBS655373 WLO655373 WVK655373 C720909 IY720909 SU720909 ACQ720909 AMM720909 AWI720909 BGE720909 BQA720909 BZW720909 CJS720909 CTO720909 DDK720909 DNG720909 DXC720909 EGY720909 EQU720909 FAQ720909 FKM720909 FUI720909 GEE720909 GOA720909 GXW720909 HHS720909 HRO720909 IBK720909 ILG720909 IVC720909 JEY720909 JOU720909 JYQ720909 KIM720909 KSI720909 LCE720909 LMA720909 LVW720909 MFS720909 MPO720909 MZK720909 NJG720909 NTC720909 OCY720909 OMU720909 OWQ720909 PGM720909 PQI720909 QAE720909 QKA720909 QTW720909 RDS720909 RNO720909 RXK720909 SHG720909 SRC720909 TAY720909 TKU720909 TUQ720909 UEM720909 UOI720909 UYE720909 VIA720909 VRW720909 WBS720909 WLO720909 WVK720909 C786445 IY786445 SU786445 ACQ786445 AMM786445 AWI786445 BGE786445 BQA786445 BZW786445 CJS786445 CTO786445 DDK786445 DNG786445 DXC786445 EGY786445 EQU786445 FAQ786445 FKM786445 FUI786445 GEE786445 GOA786445 GXW786445 HHS786445 HRO786445 IBK786445 ILG786445 IVC786445 JEY786445 JOU786445 JYQ786445 KIM786445 KSI786445 LCE786445 LMA786445 LVW786445 MFS786445 MPO786445 MZK786445 NJG786445 NTC786445 OCY786445 OMU786445 OWQ786445 PGM786445 PQI786445 QAE786445 QKA786445 QTW786445 RDS786445 RNO786445 RXK786445 SHG786445 SRC786445 TAY786445 TKU786445 TUQ786445 UEM786445 UOI786445 UYE786445 VIA786445 VRW786445 WBS786445 WLO786445 WVK786445 C851981 IY851981 SU851981 ACQ851981 AMM851981 AWI851981 BGE851981 BQA851981 BZW851981 CJS851981 CTO851981 DDK851981 DNG851981 DXC851981 EGY851981 EQU851981 FAQ851981 FKM851981 FUI851981 GEE851981 GOA851981 GXW851981 HHS851981 HRO851981 IBK851981 ILG851981 IVC851981 JEY851981 JOU851981 JYQ851981 KIM851981 KSI851981 LCE851981 LMA851981 LVW851981 MFS851981 MPO851981 MZK851981 NJG851981 NTC851981 OCY851981 OMU851981 OWQ851981 PGM851981 PQI851981 QAE851981 QKA851981 QTW851981 RDS851981 RNO851981 RXK851981 SHG851981 SRC851981 TAY851981 TKU851981 TUQ851981 UEM851981 UOI851981 UYE851981 VIA851981 VRW851981 WBS851981 WLO851981 WVK851981 C917517 IY917517 SU917517 ACQ917517 AMM917517 AWI917517 BGE917517 BQA917517 BZW917517 CJS917517 CTO917517 DDK917517 DNG917517 DXC917517 EGY917517 EQU917517 FAQ917517 FKM917517 FUI917517 GEE917517 GOA917517 GXW917517 HHS917517 HRO917517 IBK917517 ILG917517 IVC917517 JEY917517 JOU917517 JYQ917517 KIM917517 KSI917517 LCE917517 LMA917517 LVW917517 MFS917517 MPO917517 MZK917517 NJG917517 NTC917517 OCY917517 OMU917517 OWQ917517 PGM917517 PQI917517 QAE917517 QKA917517 QTW917517 RDS917517 RNO917517 RXK917517 SHG917517 SRC917517 TAY917517 TKU917517 TUQ917517 UEM917517 UOI917517 UYE917517 VIA917517 VRW917517 WBS917517 WLO917517 WVK917517 C983053 IY983053 SU983053 ACQ983053 AMM983053 AWI983053 BGE983053 BQA983053 BZW983053 CJS983053 CTO983053 DDK983053 DNG983053 DXC983053 EGY983053 EQU983053 FAQ983053 FKM983053 FUI983053 GEE983053 GOA983053 GXW983053 HHS983053 HRO983053 IBK983053 ILG983053 IVC983053 JEY983053 JOU983053 JYQ983053 KIM983053 KSI983053 LCE983053 LMA983053 LVW983053 MFS983053 MPO983053 MZK983053 NJG983053 NTC983053 OCY983053 OMU983053 OWQ983053 PGM983053 PQI983053 QAE983053 QKA983053 QTW983053 RDS983053 RNO983053 RXK983053 SHG983053 SRC983053 TAY983053 TKU983053 TUQ983053 UEM983053 UOI983053 UYE983053 VIA983053 VRW983053 WBS983053 WLO983053 WVK983053 C14 IY14 SU14 ACQ14 AMM14 AWI14 BGE14 BQA14 BZW14 CJS14 CTO14 DDK14 DNG14 DXC14 EGY14 EQU14 FAQ14 FKM14 FUI14 GEE14 GOA14 GXW14 HHS14 HRO14 IBK14 ILG14 IVC14 JEY14 JOU14 JYQ14 KIM14 KSI14 LCE14 LMA14 LVW14 MFS14 MPO14 MZK14 NJG14 NTC14 OCY14 OMU14 OWQ14 PGM14 PQI14 QAE14 QKA14 QTW14 RDS14 RNO14 RXK14 SHG14 SRC14 TAY14 TKU14 TUQ14 UEM14 UOI14 UYE14 VIA14 VRW14 WBS14 WLO14 WVK14 C65551 IY65551 SU65551 ACQ65551 AMM65551 AWI65551 BGE65551 BQA65551 BZW65551 CJS65551 CTO65551 DDK65551 DNG65551 DXC65551 EGY65551 EQU65551 FAQ65551 FKM65551 FUI65551 GEE65551 GOA65551 GXW65551 HHS65551 HRO65551 IBK65551 ILG65551 IVC65551 JEY65551 JOU65551 JYQ65551 KIM65551 KSI65551 LCE65551 LMA65551 LVW65551 MFS65551 MPO65551 MZK65551 NJG65551 NTC65551 OCY65551 OMU65551 OWQ65551 PGM65551 PQI65551 QAE65551 QKA65551 QTW65551 RDS65551 RNO65551 RXK65551 SHG65551 SRC65551 TAY65551 TKU65551 TUQ65551 UEM65551 UOI65551 UYE65551 VIA65551 VRW65551 WBS65551 WLO65551 WVK65551 C131087 IY131087 SU131087 ACQ131087 AMM131087 AWI131087 BGE131087 BQA131087 BZW131087 CJS131087 CTO131087 DDK131087 DNG131087 DXC131087 EGY131087 EQU131087 FAQ131087 FKM131087 FUI131087 GEE131087 GOA131087 GXW131087 HHS131087 HRO131087 IBK131087 ILG131087 IVC131087 JEY131087 JOU131087 JYQ131087 KIM131087 KSI131087 LCE131087 LMA131087 LVW131087 MFS131087 MPO131087 MZK131087 NJG131087 NTC131087 OCY131087 OMU131087 OWQ131087 PGM131087 PQI131087 QAE131087 QKA131087 QTW131087 RDS131087 RNO131087 RXK131087 SHG131087 SRC131087 TAY131087 TKU131087 TUQ131087 UEM131087 UOI131087 UYE131087 VIA131087 VRW131087 WBS131087 WLO131087 WVK131087 C196623 IY196623 SU196623 ACQ196623 AMM196623 AWI196623 BGE196623 BQA196623 BZW196623 CJS196623 CTO196623 DDK196623 DNG196623 DXC196623 EGY196623 EQU196623 FAQ196623 FKM196623 FUI196623 GEE196623 GOA196623 GXW196623 HHS196623 HRO196623 IBK196623 ILG196623 IVC196623 JEY196623 JOU196623 JYQ196623 KIM196623 KSI196623 LCE196623 LMA196623 LVW196623 MFS196623 MPO196623 MZK196623 NJG196623 NTC196623 OCY196623 OMU196623 OWQ196623 PGM196623 PQI196623 QAE196623 QKA196623 QTW196623 RDS196623 RNO196623 RXK196623 SHG196623 SRC196623 TAY196623 TKU196623 TUQ196623 UEM196623 UOI196623 UYE196623 VIA196623 VRW196623 WBS196623 WLO196623 WVK196623 C262159 IY262159 SU262159 ACQ262159 AMM262159 AWI262159 BGE262159 BQA262159 BZW262159 CJS262159 CTO262159 DDK262159 DNG262159 DXC262159 EGY262159 EQU262159 FAQ262159 FKM262159 FUI262159 GEE262159 GOA262159 GXW262159 HHS262159 HRO262159 IBK262159 ILG262159 IVC262159 JEY262159 JOU262159 JYQ262159 KIM262159 KSI262159 LCE262159 LMA262159 LVW262159 MFS262159 MPO262159 MZK262159 NJG262159 NTC262159 OCY262159 OMU262159 OWQ262159 PGM262159 PQI262159 QAE262159 QKA262159 QTW262159 RDS262159 RNO262159 RXK262159 SHG262159 SRC262159 TAY262159 TKU262159 TUQ262159 UEM262159 UOI262159 UYE262159 VIA262159 VRW262159 WBS262159 WLO262159 WVK262159 C327695 IY327695 SU327695 ACQ327695 AMM327695 AWI327695 BGE327695 BQA327695 BZW327695 CJS327695 CTO327695 DDK327695 DNG327695 DXC327695 EGY327695 EQU327695 FAQ327695 FKM327695 FUI327695 GEE327695 GOA327695 GXW327695 HHS327695 HRO327695 IBK327695 ILG327695 IVC327695 JEY327695 JOU327695 JYQ327695 KIM327695 KSI327695 LCE327695 LMA327695 LVW327695 MFS327695 MPO327695 MZK327695 NJG327695 NTC327695 OCY327695 OMU327695 OWQ327695 PGM327695 PQI327695 QAE327695 QKA327695 QTW327695 RDS327695 RNO327695 RXK327695 SHG327695 SRC327695 TAY327695 TKU327695 TUQ327695 UEM327695 UOI327695 UYE327695 VIA327695 VRW327695 WBS327695 WLO327695 WVK327695 C393231 IY393231 SU393231 ACQ393231 AMM393231 AWI393231 BGE393231 BQA393231 BZW393231 CJS393231 CTO393231 DDK393231 DNG393231 DXC393231 EGY393231 EQU393231 FAQ393231 FKM393231 FUI393231 GEE393231 GOA393231 GXW393231 HHS393231 HRO393231 IBK393231 ILG393231 IVC393231 JEY393231 JOU393231 JYQ393231 KIM393231 KSI393231 LCE393231 LMA393231 LVW393231 MFS393231 MPO393231 MZK393231 NJG393231 NTC393231 OCY393231 OMU393231 OWQ393231 PGM393231 PQI393231 QAE393231 QKA393231 QTW393231 RDS393231 RNO393231 RXK393231 SHG393231 SRC393231 TAY393231 TKU393231 TUQ393231 UEM393231 UOI393231 UYE393231 VIA393231 VRW393231 WBS393231 WLO393231 WVK393231 C458767 IY458767 SU458767 ACQ458767 AMM458767 AWI458767 BGE458767 BQA458767 BZW458767 CJS458767 CTO458767 DDK458767 DNG458767 DXC458767 EGY458767 EQU458767 FAQ458767 FKM458767 FUI458767 GEE458767 GOA458767 GXW458767 HHS458767 HRO458767 IBK458767 ILG458767 IVC458767 JEY458767 JOU458767 JYQ458767 KIM458767 KSI458767 LCE458767 LMA458767 LVW458767 MFS458767 MPO458767 MZK458767 NJG458767 NTC458767 OCY458767 OMU458767 OWQ458767 PGM458767 PQI458767 QAE458767 QKA458767 QTW458767 RDS458767 RNO458767 RXK458767 SHG458767 SRC458767 TAY458767 TKU458767 TUQ458767 UEM458767 UOI458767 UYE458767 VIA458767 VRW458767 WBS458767 WLO458767 WVK458767 C524303 IY524303 SU524303 ACQ524303 AMM524303 AWI524303 BGE524303 BQA524303 BZW524303 CJS524303 CTO524303 DDK524303 DNG524303 DXC524303 EGY524303 EQU524303 FAQ524303 FKM524303 FUI524303 GEE524303 GOA524303 GXW524303 HHS524303 HRO524303 IBK524303 ILG524303 IVC524303 JEY524303 JOU524303 JYQ524303 KIM524303 KSI524303 LCE524303 LMA524303 LVW524303 MFS524303 MPO524303 MZK524303 NJG524303 NTC524303 OCY524303 OMU524303 OWQ524303 PGM524303 PQI524303 QAE524303 QKA524303 QTW524303 RDS524303 RNO524303 RXK524303 SHG524303 SRC524303 TAY524303 TKU524303 TUQ524303 UEM524303 UOI524303 UYE524303 VIA524303 VRW524303 WBS524303 WLO524303 WVK524303 C589839 IY589839 SU589839 ACQ589839 AMM589839 AWI589839 BGE589839 BQA589839 BZW589839 CJS589839 CTO589839 DDK589839 DNG589839 DXC589839 EGY589839 EQU589839 FAQ589839 FKM589839 FUI589839 GEE589839 GOA589839 GXW589839 HHS589839 HRO589839 IBK589839 ILG589839 IVC589839 JEY589839 JOU589839 JYQ589839 KIM589839 KSI589839 LCE589839 LMA589839 LVW589839 MFS589839 MPO589839 MZK589839 NJG589839 NTC589839 OCY589839 OMU589839 OWQ589839 PGM589839 PQI589839 QAE589839 QKA589839 QTW589839 RDS589839 RNO589839 RXK589839 SHG589839 SRC589839 TAY589839 TKU589839 TUQ589839 UEM589839 UOI589839 UYE589839 VIA589839 VRW589839 WBS589839 WLO589839 WVK589839 C655375 IY655375 SU655375 ACQ655375 AMM655375 AWI655375 BGE655375 BQA655375 BZW655375 CJS655375 CTO655375 DDK655375 DNG655375 DXC655375 EGY655375 EQU655375 FAQ655375 FKM655375 FUI655375 GEE655375 GOA655375 GXW655375 HHS655375 HRO655375 IBK655375 ILG655375 IVC655375 JEY655375 JOU655375 JYQ655375 KIM655375 KSI655375 LCE655375 LMA655375 LVW655375 MFS655375 MPO655375 MZK655375 NJG655375 NTC655375 OCY655375 OMU655375 OWQ655375 PGM655375 PQI655375 QAE655375 QKA655375 QTW655375 RDS655375 RNO655375 RXK655375 SHG655375 SRC655375 TAY655375 TKU655375 TUQ655375 UEM655375 UOI655375 UYE655375 VIA655375 VRW655375 WBS655375 WLO655375 WVK655375 C720911 IY720911 SU720911 ACQ720911 AMM720911 AWI720911 BGE720911 BQA720911 BZW720911 CJS720911 CTO720911 DDK720911 DNG720911 DXC720911 EGY720911 EQU720911 FAQ720911 FKM720911 FUI720911 GEE720911 GOA720911 GXW720911 HHS720911 HRO720911 IBK720911 ILG720911 IVC720911 JEY720911 JOU720911 JYQ720911 KIM720911 KSI720911 LCE720911 LMA720911 LVW720911 MFS720911 MPO720911 MZK720911 NJG720911 NTC720911 OCY720911 OMU720911 OWQ720911 PGM720911 PQI720911 QAE720911 QKA720911 QTW720911 RDS720911 RNO720911 RXK720911 SHG720911 SRC720911 TAY720911 TKU720911 TUQ720911 UEM720911 UOI720911 UYE720911 VIA720911 VRW720911 WBS720911 WLO720911 WVK720911 C786447 IY786447 SU786447 ACQ786447 AMM786447 AWI786447 BGE786447 BQA786447 BZW786447 CJS786447 CTO786447 DDK786447 DNG786447 DXC786447 EGY786447 EQU786447 FAQ786447 FKM786447 FUI786447 GEE786447 GOA786447 GXW786447 HHS786447 HRO786447 IBK786447 ILG786447 IVC786447 JEY786447 JOU786447 JYQ786447 KIM786447 KSI786447 LCE786447 LMA786447 LVW786447 MFS786447 MPO786447 MZK786447 NJG786447 NTC786447 OCY786447 OMU786447 OWQ786447 PGM786447 PQI786447 QAE786447 QKA786447 QTW786447 RDS786447 RNO786447 RXK786447 SHG786447 SRC786447 TAY786447 TKU786447 TUQ786447 UEM786447 UOI786447 UYE786447 VIA786447 VRW786447 WBS786447 WLO786447 WVK786447 C851983 IY851983 SU851983 ACQ851983 AMM851983 AWI851983 BGE851983 BQA851983 BZW851983 CJS851983 CTO851983 DDK851983 DNG851983 DXC851983 EGY851983 EQU851983 FAQ851983 FKM851983 FUI851983 GEE851983 GOA851983 GXW851983 HHS851983 HRO851983 IBK851983 ILG851983 IVC851983 JEY851983 JOU851983 JYQ851983 KIM851983 KSI851983 LCE851983 LMA851983 LVW851983 MFS851983 MPO851983 MZK851983 NJG851983 NTC851983 OCY851983 OMU851983 OWQ851983 PGM851983 PQI851983 QAE851983 QKA851983 QTW851983 RDS851983 RNO851983 RXK851983 SHG851983 SRC851983 TAY851983 TKU851983 TUQ851983 UEM851983 UOI851983 UYE851983 VIA851983 VRW851983 WBS851983 WLO851983 WVK851983 C917519 IY917519 SU917519 ACQ917519 AMM917519 AWI917519 BGE917519 BQA917519 BZW917519 CJS917519 CTO917519 DDK917519 DNG917519 DXC917519 EGY917519 EQU917519 FAQ917519 FKM917519 FUI917519 GEE917519 GOA917519 GXW917519 HHS917519 HRO917519 IBK917519 ILG917519 IVC917519 JEY917519 JOU917519 JYQ917519 KIM917519 KSI917519 LCE917519 LMA917519 LVW917519 MFS917519 MPO917519 MZK917519 NJG917519 NTC917519 OCY917519 OMU917519 OWQ917519 PGM917519 PQI917519 QAE917519 QKA917519 QTW917519 RDS917519 RNO917519 RXK917519 SHG917519 SRC917519 TAY917519 TKU917519 TUQ917519 UEM917519 UOI917519 UYE917519 VIA917519 VRW917519 WBS917519 WLO917519 WVK917519 C983055 IY983055 SU983055 ACQ983055 AMM983055 AWI983055 BGE983055 BQA983055 BZW983055 CJS983055 CTO983055 DDK983055 DNG983055 DXC983055 EGY983055 EQU983055 FAQ983055 FKM983055 FUI983055 GEE983055 GOA983055 GXW983055 HHS983055 HRO983055 IBK983055 ILG983055 IVC983055 JEY983055 JOU983055 JYQ983055 KIM983055 KSI983055 LCE983055 LMA983055 LVW983055 MFS983055 MPO983055 MZK983055 NJG983055 NTC983055 OCY983055 OMU983055 OWQ983055 PGM983055 PQI983055 QAE983055 QKA983055 QTW983055 RDS983055 RNO983055 RXK983055 SHG983055 SRC983055 TAY983055 TKU983055 TUQ983055 UEM983055 UOI983055 UYE983055 VIA983055 VRW983055 WBS983055 WLO983055 WVK983055 C16 IY16 SU16 ACQ16 AMM16 AWI16 BGE16 BQA16 BZW16 CJS16 CTO16 DDK16 DNG16 DXC16 EGY16 EQU16 FAQ16 FKM16 FUI16 GEE16 GOA16 GXW16 HHS16 HRO16 IBK16 ILG16 IVC16 JEY16 JOU16 JYQ16 KIM16 KSI16 LCE16 LMA16 LVW16 MFS16 MPO16 MZK16 NJG16 NTC16 OCY16 OMU16 OWQ16 PGM16 PQI16 QAE16 QKA16 QTW16 RDS16 RNO16 RXK16 SHG16 SRC16 TAY16 TKU16 TUQ16 UEM16 UOI16 UYE16 VIA16 VRW16 WBS16 WLO16 WVK16 C65553 IY65553 SU65553 ACQ65553 AMM65553 AWI65553 BGE65553 BQA65553 BZW65553 CJS65553 CTO65553 DDK65553 DNG65553 DXC65553 EGY65553 EQU65553 FAQ65553 FKM65553 FUI65553 GEE65553 GOA65553 GXW65553 HHS65553 HRO65553 IBK65553 ILG65553 IVC65553 JEY65553 JOU65553 JYQ65553 KIM65553 KSI65553 LCE65553 LMA65553 LVW65553 MFS65553 MPO65553 MZK65553 NJG65553 NTC65553 OCY65553 OMU65553 OWQ65553 PGM65553 PQI65553 QAE65553 QKA65553 QTW65553 RDS65553 RNO65553 RXK65553 SHG65553 SRC65553 TAY65553 TKU65553 TUQ65553 UEM65553 UOI65553 UYE65553 VIA65553 VRW65553 WBS65553 WLO65553 WVK65553 C131089 IY131089 SU131089 ACQ131089 AMM131089 AWI131089 BGE131089 BQA131089 BZW131089 CJS131089 CTO131089 DDK131089 DNG131089 DXC131089 EGY131089 EQU131089 FAQ131089 FKM131089 FUI131089 GEE131089 GOA131089 GXW131089 HHS131089 HRO131089 IBK131089 ILG131089 IVC131089 JEY131089 JOU131089 JYQ131089 KIM131089 KSI131089 LCE131089 LMA131089 LVW131089 MFS131089 MPO131089 MZK131089 NJG131089 NTC131089 OCY131089 OMU131089 OWQ131089 PGM131089 PQI131089 QAE131089 QKA131089 QTW131089 RDS131089 RNO131089 RXK131089 SHG131089 SRC131089 TAY131089 TKU131089 TUQ131089 UEM131089 UOI131089 UYE131089 VIA131089 VRW131089 WBS131089 WLO131089 WVK131089 C196625 IY196625 SU196625 ACQ196625 AMM196625 AWI196625 BGE196625 BQA196625 BZW196625 CJS196625 CTO196625 DDK196625 DNG196625 DXC196625 EGY196625 EQU196625 FAQ196625 FKM196625 FUI196625 GEE196625 GOA196625 GXW196625 HHS196625 HRO196625 IBK196625 ILG196625 IVC196625 JEY196625 JOU196625 JYQ196625 KIM196625 KSI196625 LCE196625 LMA196625 LVW196625 MFS196625 MPO196625 MZK196625 NJG196625 NTC196625 OCY196625 OMU196625 OWQ196625 PGM196625 PQI196625 QAE196625 QKA196625 QTW196625 RDS196625 RNO196625 RXK196625 SHG196625 SRC196625 TAY196625 TKU196625 TUQ196625 UEM196625 UOI196625 UYE196625 VIA196625 VRW196625 WBS196625 WLO196625 WVK196625 C262161 IY262161 SU262161 ACQ262161 AMM262161 AWI262161 BGE262161 BQA262161 BZW262161 CJS262161 CTO262161 DDK262161 DNG262161 DXC262161 EGY262161 EQU262161 FAQ262161 FKM262161 FUI262161 GEE262161 GOA262161 GXW262161 HHS262161 HRO262161 IBK262161 ILG262161 IVC262161 JEY262161 JOU262161 JYQ262161 KIM262161 KSI262161 LCE262161 LMA262161 LVW262161 MFS262161 MPO262161 MZK262161 NJG262161 NTC262161 OCY262161 OMU262161 OWQ262161 PGM262161 PQI262161 QAE262161 QKA262161 QTW262161 RDS262161 RNO262161 RXK262161 SHG262161 SRC262161 TAY262161 TKU262161 TUQ262161 UEM262161 UOI262161 UYE262161 VIA262161 VRW262161 WBS262161 WLO262161 WVK262161 C327697 IY327697 SU327697 ACQ327697 AMM327697 AWI327697 BGE327697 BQA327697 BZW327697 CJS327697 CTO327697 DDK327697 DNG327697 DXC327697 EGY327697 EQU327697 FAQ327697 FKM327697 FUI327697 GEE327697 GOA327697 GXW327697 HHS327697 HRO327697 IBK327697 ILG327697 IVC327697 JEY327697 JOU327697 JYQ327697 KIM327697 KSI327697 LCE327697 LMA327697 LVW327697 MFS327697 MPO327697 MZK327697 NJG327697 NTC327697 OCY327697 OMU327697 OWQ327697 PGM327697 PQI327697 QAE327697 QKA327697 QTW327697 RDS327697 RNO327697 RXK327697 SHG327697 SRC327697 TAY327697 TKU327697 TUQ327697 UEM327697 UOI327697 UYE327697 VIA327697 VRW327697 WBS327697 WLO327697 WVK327697 C393233 IY393233 SU393233 ACQ393233 AMM393233 AWI393233 BGE393233 BQA393233 BZW393233 CJS393233 CTO393233 DDK393233 DNG393233 DXC393233 EGY393233 EQU393233 FAQ393233 FKM393233 FUI393233 GEE393233 GOA393233 GXW393233 HHS393233 HRO393233 IBK393233 ILG393233 IVC393233 JEY393233 JOU393233 JYQ393233 KIM393233 KSI393233 LCE393233 LMA393233 LVW393233 MFS393233 MPO393233 MZK393233 NJG393233 NTC393233 OCY393233 OMU393233 OWQ393233 PGM393233 PQI393233 QAE393233 QKA393233 QTW393233 RDS393233 RNO393233 RXK393233 SHG393233 SRC393233 TAY393233 TKU393233 TUQ393233 UEM393233 UOI393233 UYE393233 VIA393233 VRW393233 WBS393233 WLO393233 WVK393233 C458769 IY458769 SU458769 ACQ458769 AMM458769 AWI458769 BGE458769 BQA458769 BZW458769 CJS458769 CTO458769 DDK458769 DNG458769 DXC458769 EGY458769 EQU458769 FAQ458769 FKM458769 FUI458769 GEE458769 GOA458769 GXW458769 HHS458769 HRO458769 IBK458769 ILG458769 IVC458769 JEY458769 JOU458769 JYQ458769 KIM458769 KSI458769 LCE458769 LMA458769 LVW458769 MFS458769 MPO458769 MZK458769 NJG458769 NTC458769 OCY458769 OMU458769 OWQ458769 PGM458769 PQI458769 QAE458769 QKA458769 QTW458769 RDS458769 RNO458769 RXK458769 SHG458769 SRC458769 TAY458769 TKU458769 TUQ458769 UEM458769 UOI458769 UYE458769 VIA458769 VRW458769 WBS458769 WLO458769 WVK458769 C524305 IY524305 SU524305 ACQ524305 AMM524305 AWI524305 BGE524305 BQA524305 BZW524305 CJS524305 CTO524305 DDK524305 DNG524305 DXC524305 EGY524305 EQU524305 FAQ524305 FKM524305 FUI524305 GEE524305 GOA524305 GXW524305 HHS524305 HRO524305 IBK524305 ILG524305 IVC524305 JEY524305 JOU524305 JYQ524305 KIM524305 KSI524305 LCE524305 LMA524305 LVW524305 MFS524305 MPO524305 MZK524305 NJG524305 NTC524305 OCY524305 OMU524305 OWQ524305 PGM524305 PQI524305 QAE524305 QKA524305 QTW524305 RDS524305 RNO524305 RXK524305 SHG524305 SRC524305 TAY524305 TKU524305 TUQ524305 UEM524305 UOI524305 UYE524305 VIA524305 VRW524305 WBS524305 WLO524305 WVK524305 C589841 IY589841 SU589841 ACQ589841 AMM589841 AWI589841 BGE589841 BQA589841 BZW589841 CJS589841 CTO589841 DDK589841 DNG589841 DXC589841 EGY589841 EQU589841 FAQ589841 FKM589841 FUI589841 GEE589841 GOA589841 GXW589841 HHS589841 HRO589841 IBK589841 ILG589841 IVC589841 JEY589841 JOU589841 JYQ589841 KIM589841 KSI589841 LCE589841 LMA589841 LVW589841 MFS589841 MPO589841 MZK589841 NJG589841 NTC589841 OCY589841 OMU589841 OWQ589841 PGM589841 PQI589841 QAE589841 QKA589841 QTW589841 RDS589841 RNO589841 RXK589841 SHG589841 SRC589841 TAY589841 TKU589841 TUQ589841 UEM589841 UOI589841 UYE589841 VIA589841 VRW589841 WBS589841 WLO589841 WVK589841 C655377 IY655377 SU655377 ACQ655377 AMM655377 AWI655377 BGE655377 BQA655377 BZW655377 CJS655377 CTO655377 DDK655377 DNG655377 DXC655377 EGY655377 EQU655377 FAQ655377 FKM655377 FUI655377 GEE655377 GOA655377 GXW655377 HHS655377 HRO655377 IBK655377 ILG655377 IVC655377 JEY655377 JOU655377 JYQ655377 KIM655377 KSI655377 LCE655377 LMA655377 LVW655377 MFS655377 MPO655377 MZK655377 NJG655377 NTC655377 OCY655377 OMU655377 OWQ655377 PGM655377 PQI655377 QAE655377 QKA655377 QTW655377 RDS655377 RNO655377 RXK655377 SHG655377 SRC655377 TAY655377 TKU655377 TUQ655377 UEM655377 UOI655377 UYE655377 VIA655377 VRW655377 WBS655377 WLO655377 WVK655377 C720913 IY720913 SU720913 ACQ720913 AMM720913 AWI720913 BGE720913 BQA720913 BZW720913 CJS720913 CTO720913 DDK720913 DNG720913 DXC720913 EGY720913 EQU720913 FAQ720913 FKM720913 FUI720913 GEE720913 GOA720913 GXW720913 HHS720913 HRO720913 IBK720913 ILG720913 IVC720913 JEY720913 JOU720913 JYQ720913 KIM720913 KSI720913 LCE720913 LMA720913 LVW720913 MFS720913 MPO720913 MZK720913 NJG720913 NTC720913 OCY720913 OMU720913 OWQ720913 PGM720913 PQI720913 QAE720913 QKA720913 QTW720913 RDS720913 RNO720913 RXK720913 SHG720913 SRC720913 TAY720913 TKU720913 TUQ720913 UEM720913 UOI720913 UYE720913 VIA720913 VRW720913 WBS720913 WLO720913 WVK720913 C786449 IY786449 SU786449 ACQ786449 AMM786449 AWI786449 BGE786449 BQA786449 BZW786449 CJS786449 CTO786449 DDK786449 DNG786449 DXC786449 EGY786449 EQU786449 FAQ786449 FKM786449 FUI786449 GEE786449 GOA786449 GXW786449 HHS786449 HRO786449 IBK786449 ILG786449 IVC786449 JEY786449 JOU786449 JYQ786449 KIM786449 KSI786449 LCE786449 LMA786449 LVW786449 MFS786449 MPO786449 MZK786449 NJG786449 NTC786449 OCY786449 OMU786449 OWQ786449 PGM786449 PQI786449 QAE786449 QKA786449 QTW786449 RDS786449 RNO786449 RXK786449 SHG786449 SRC786449 TAY786449 TKU786449 TUQ786449 UEM786449 UOI786449 UYE786449 VIA786449 VRW786449 WBS786449 WLO786449 WVK786449 C851985 IY851985 SU851985 ACQ851985 AMM851985 AWI851985 BGE851985 BQA851985 BZW851985 CJS851985 CTO851985 DDK851985 DNG851985 DXC851985 EGY851985 EQU851985 FAQ851985 FKM851985 FUI851985 GEE851985 GOA851985 GXW851985 HHS851985 HRO851985 IBK851985 ILG851985 IVC851985 JEY851985 JOU851985 JYQ851985 KIM851985 KSI851985 LCE851985 LMA851985 LVW851985 MFS851985 MPO851985 MZK851985 NJG851985 NTC851985 OCY851985 OMU851985 OWQ851985 PGM851985 PQI851985 QAE851985 QKA851985 QTW851985 RDS851985 RNO851985 RXK851985 SHG851985 SRC851985 TAY851985 TKU851985 TUQ851985 UEM851985 UOI851985 UYE851985 VIA851985 VRW851985 WBS851985 WLO851985 WVK851985 C917521 IY917521 SU917521 ACQ917521 AMM917521 AWI917521 BGE917521 BQA917521 BZW917521 CJS917521 CTO917521 DDK917521 DNG917521 DXC917521 EGY917521 EQU917521 FAQ917521 FKM917521 FUI917521 GEE917521 GOA917521 GXW917521 HHS917521 HRO917521 IBK917521 ILG917521 IVC917521 JEY917521 JOU917521 JYQ917521 KIM917521 KSI917521 LCE917521 LMA917521 LVW917521 MFS917521 MPO917521 MZK917521 NJG917521 NTC917521 OCY917521 OMU917521 OWQ917521 PGM917521 PQI917521 QAE917521 QKA917521 QTW917521 RDS917521 RNO917521 RXK917521 SHG917521 SRC917521 TAY917521 TKU917521 TUQ917521 UEM917521 UOI917521 UYE917521 VIA917521 VRW917521 WBS917521 WLO917521 WVK917521 C983057 IY983057 SU983057 ACQ983057 AMM983057 AWI983057 BGE983057 BQA983057 BZW983057 CJS983057 CTO983057 DDK983057 DNG983057 DXC983057 EGY983057 EQU983057 FAQ983057 FKM983057 FUI983057 GEE983057 GOA983057 GXW983057 HHS983057 HRO983057 IBK983057 ILG983057 IVC983057 JEY983057 JOU983057 JYQ983057 KIM983057 KSI983057 LCE983057 LMA983057 LVW983057 MFS983057 MPO983057 MZK983057 NJG983057 NTC983057 OCY983057 OMU983057 OWQ983057 PGM983057 PQI983057 QAE983057 QKA983057 QTW983057 RDS983057 RNO983057 RXK983057 SHG983057 SRC983057 TAY983057 TKU983057 TUQ983057 UEM983057 UOI983057 UYE983057 VIA983057 VRW983057 WBS983057 WLO983057 WVK983057 C18 IY18 SU18 ACQ18 AMM18 AWI18 BGE18 BQA18 BZW18 CJS18 CTO18 DDK18 DNG18 DXC18 EGY18 EQU18 FAQ18 FKM18 FUI18 GEE18 GOA18 GXW18 HHS18 HRO18 IBK18 ILG18 IVC18 JEY18 JOU18 JYQ18 KIM18 KSI18 LCE18 LMA18 LVW18 MFS18 MPO18 MZK18 NJG18 NTC18 OCY18 OMU18 OWQ18 PGM18 PQI18 QAE18 QKA18 QTW18 RDS18 RNO18 RXK18 SHG18 SRC18 TAY18 TKU18 TUQ18 UEM18 UOI18 UYE18 VIA18 VRW18 WBS18 WLO18 WVK18 C65555 IY65555 SU65555 ACQ65555 AMM65555 AWI65555 BGE65555 BQA65555 BZW65555 CJS65555 CTO65555 DDK65555 DNG65555 DXC65555 EGY65555 EQU65555 FAQ65555 FKM65555 FUI65555 GEE65555 GOA65555 GXW65555 HHS65555 HRO65555 IBK65555 ILG65555 IVC65555 JEY65555 JOU65555 JYQ65555 KIM65555 KSI65555 LCE65555 LMA65555 LVW65555 MFS65555 MPO65555 MZK65555 NJG65555 NTC65555 OCY65555 OMU65555 OWQ65555 PGM65555 PQI65555 QAE65555 QKA65555 QTW65555 RDS65555 RNO65555 RXK65555 SHG65555 SRC65555 TAY65555 TKU65555 TUQ65555 UEM65555 UOI65555 UYE65555 VIA65555 VRW65555 WBS65555 WLO65555 WVK65555 C131091 IY131091 SU131091 ACQ131091 AMM131091 AWI131091 BGE131091 BQA131091 BZW131091 CJS131091 CTO131091 DDK131091 DNG131091 DXC131091 EGY131091 EQU131091 FAQ131091 FKM131091 FUI131091 GEE131091 GOA131091 GXW131091 HHS131091 HRO131091 IBK131091 ILG131091 IVC131091 JEY131091 JOU131091 JYQ131091 KIM131091 KSI131091 LCE131091 LMA131091 LVW131091 MFS131091 MPO131091 MZK131091 NJG131091 NTC131091 OCY131091 OMU131091 OWQ131091 PGM131091 PQI131091 QAE131091 QKA131091 QTW131091 RDS131091 RNO131091 RXK131091 SHG131091 SRC131091 TAY131091 TKU131091 TUQ131091 UEM131091 UOI131091 UYE131091 VIA131091 VRW131091 WBS131091 WLO131091 WVK131091 C196627 IY196627 SU196627 ACQ196627 AMM196627 AWI196627 BGE196627 BQA196627 BZW196627 CJS196627 CTO196627 DDK196627 DNG196627 DXC196627 EGY196627 EQU196627 FAQ196627 FKM196627 FUI196627 GEE196627 GOA196627 GXW196627 HHS196627 HRO196627 IBK196627 ILG196627 IVC196627 JEY196627 JOU196627 JYQ196627 KIM196627 KSI196627 LCE196627 LMA196627 LVW196627 MFS196627 MPO196627 MZK196627 NJG196627 NTC196627 OCY196627 OMU196627 OWQ196627 PGM196627 PQI196627 QAE196627 QKA196627 QTW196627 RDS196627 RNO196627 RXK196627 SHG196627 SRC196627 TAY196627 TKU196627 TUQ196627 UEM196627 UOI196627 UYE196627 VIA196627 VRW196627 WBS196627 WLO196627 WVK196627 C262163 IY262163 SU262163 ACQ262163 AMM262163 AWI262163 BGE262163 BQA262163 BZW262163 CJS262163 CTO262163 DDK262163 DNG262163 DXC262163 EGY262163 EQU262163 FAQ262163 FKM262163 FUI262163 GEE262163 GOA262163 GXW262163 HHS262163 HRO262163 IBK262163 ILG262163 IVC262163 JEY262163 JOU262163 JYQ262163 KIM262163 KSI262163 LCE262163 LMA262163 LVW262163 MFS262163 MPO262163 MZK262163 NJG262163 NTC262163 OCY262163 OMU262163 OWQ262163 PGM262163 PQI262163 QAE262163 QKA262163 QTW262163 RDS262163 RNO262163 RXK262163 SHG262163 SRC262163 TAY262163 TKU262163 TUQ262163 UEM262163 UOI262163 UYE262163 VIA262163 VRW262163 WBS262163 WLO262163 WVK262163 C327699 IY327699 SU327699 ACQ327699 AMM327699 AWI327699 BGE327699 BQA327699 BZW327699 CJS327699 CTO327699 DDK327699 DNG327699 DXC327699 EGY327699 EQU327699 FAQ327699 FKM327699 FUI327699 GEE327699 GOA327699 GXW327699 HHS327699 HRO327699 IBK327699 ILG327699 IVC327699 JEY327699 JOU327699 JYQ327699 KIM327699 KSI327699 LCE327699 LMA327699 LVW327699 MFS327699 MPO327699 MZK327699 NJG327699 NTC327699 OCY327699 OMU327699 OWQ327699 PGM327699 PQI327699 QAE327699 QKA327699 QTW327699 RDS327699 RNO327699 RXK327699 SHG327699 SRC327699 TAY327699 TKU327699 TUQ327699 UEM327699 UOI327699 UYE327699 VIA327699 VRW327699 WBS327699 WLO327699 WVK327699 C393235 IY393235 SU393235 ACQ393235 AMM393235 AWI393235 BGE393235 BQA393235 BZW393235 CJS393235 CTO393235 DDK393235 DNG393235 DXC393235 EGY393235 EQU393235 FAQ393235 FKM393235 FUI393235 GEE393235 GOA393235 GXW393235 HHS393235 HRO393235 IBK393235 ILG393235 IVC393235 JEY393235 JOU393235 JYQ393235 KIM393235 KSI393235 LCE393235 LMA393235 LVW393235 MFS393235 MPO393235 MZK393235 NJG393235 NTC393235 OCY393235 OMU393235 OWQ393235 PGM393235 PQI393235 QAE393235 QKA393235 QTW393235 RDS393235 RNO393235 RXK393235 SHG393235 SRC393235 TAY393235 TKU393235 TUQ393235 UEM393235 UOI393235 UYE393235 VIA393235 VRW393235 WBS393235 WLO393235 WVK393235 C458771 IY458771 SU458771 ACQ458771 AMM458771 AWI458771 BGE458771 BQA458771 BZW458771 CJS458771 CTO458771 DDK458771 DNG458771 DXC458771 EGY458771 EQU458771 FAQ458771 FKM458771 FUI458771 GEE458771 GOA458771 GXW458771 HHS458771 HRO458771 IBK458771 ILG458771 IVC458771 JEY458771 JOU458771 JYQ458771 KIM458771 KSI458771 LCE458771 LMA458771 LVW458771 MFS458771 MPO458771 MZK458771 NJG458771 NTC458771 OCY458771 OMU458771 OWQ458771 PGM458771 PQI458771 QAE458771 QKA458771 QTW458771 RDS458771 RNO458771 RXK458771 SHG458771 SRC458771 TAY458771 TKU458771 TUQ458771 UEM458771 UOI458771 UYE458771 VIA458771 VRW458771 WBS458771 WLO458771 WVK458771 C524307 IY524307 SU524307 ACQ524307 AMM524307 AWI524307 BGE524307 BQA524307 BZW524307 CJS524307 CTO524307 DDK524307 DNG524307 DXC524307 EGY524307 EQU524307 FAQ524307 FKM524307 FUI524307 GEE524307 GOA524307 GXW524307 HHS524307 HRO524307 IBK524307 ILG524307 IVC524307 JEY524307 JOU524307 JYQ524307 KIM524307 KSI524307 LCE524307 LMA524307 LVW524307 MFS524307 MPO524307 MZK524307 NJG524307 NTC524307 OCY524307 OMU524307 OWQ524307 PGM524307 PQI524307 QAE524307 QKA524307 QTW524307 RDS524307 RNO524307 RXK524307 SHG524307 SRC524307 TAY524307 TKU524307 TUQ524307 UEM524307 UOI524307 UYE524307 VIA524307 VRW524307 WBS524307 WLO524307 WVK524307 C589843 IY589843 SU589843 ACQ589843 AMM589843 AWI589843 BGE589843 BQA589843 BZW589843 CJS589843 CTO589843 DDK589843 DNG589843 DXC589843 EGY589843 EQU589843 FAQ589843 FKM589843 FUI589843 GEE589843 GOA589843 GXW589843 HHS589843 HRO589843 IBK589843 ILG589843 IVC589843 JEY589843 JOU589843 JYQ589843 KIM589843 KSI589843 LCE589843 LMA589843 LVW589843 MFS589843 MPO589843 MZK589843 NJG589843 NTC589843 OCY589843 OMU589843 OWQ589843 PGM589843 PQI589843 QAE589843 QKA589843 QTW589843 RDS589843 RNO589843 RXK589843 SHG589843 SRC589843 TAY589843 TKU589843 TUQ589843 UEM589843 UOI589843 UYE589843 VIA589843 VRW589843 WBS589843 WLO589843 WVK589843 C655379 IY655379 SU655379 ACQ655379 AMM655379 AWI655379 BGE655379 BQA655379 BZW655379 CJS655379 CTO655379 DDK655379 DNG655379 DXC655379 EGY655379 EQU655379 FAQ655379 FKM655379 FUI655379 GEE655379 GOA655379 GXW655379 HHS655379 HRO655379 IBK655379 ILG655379 IVC655379 JEY655379 JOU655379 JYQ655379 KIM655379 KSI655379 LCE655379 LMA655379 LVW655379 MFS655379 MPO655379 MZK655379 NJG655379 NTC655379 OCY655379 OMU655379 OWQ655379 PGM655379 PQI655379 QAE655379 QKA655379 QTW655379 RDS655379 RNO655379 RXK655379 SHG655379 SRC655379 TAY655379 TKU655379 TUQ655379 UEM655379 UOI655379 UYE655379 VIA655379 VRW655379 WBS655379 WLO655379 WVK655379 C720915 IY720915 SU720915 ACQ720915 AMM720915 AWI720915 BGE720915 BQA720915 BZW720915 CJS720915 CTO720915 DDK720915 DNG720915 DXC720915 EGY720915 EQU720915 FAQ720915 FKM720915 FUI720915 GEE720915 GOA720915 GXW720915 HHS720915 HRO720915 IBK720915 ILG720915 IVC720915 JEY720915 JOU720915 JYQ720915 KIM720915 KSI720915 LCE720915 LMA720915 LVW720915 MFS720915 MPO720915 MZK720915 NJG720915 NTC720915 OCY720915 OMU720915 OWQ720915 PGM720915 PQI720915 QAE720915 QKA720915 QTW720915 RDS720915 RNO720915 RXK720915 SHG720915 SRC720915 TAY720915 TKU720915 TUQ720915 UEM720915 UOI720915 UYE720915 VIA720915 VRW720915 WBS720915 WLO720915 WVK720915 C786451 IY786451 SU786451 ACQ786451 AMM786451 AWI786451 BGE786451 BQA786451 BZW786451 CJS786451 CTO786451 DDK786451 DNG786451 DXC786451 EGY786451 EQU786451 FAQ786451 FKM786451 FUI786451 GEE786451 GOA786451 GXW786451 HHS786451 HRO786451 IBK786451 ILG786451 IVC786451 JEY786451 JOU786451 JYQ786451 KIM786451 KSI786451 LCE786451 LMA786451 LVW786451 MFS786451 MPO786451 MZK786451 NJG786451 NTC786451 OCY786451 OMU786451 OWQ786451 PGM786451 PQI786451 QAE786451 QKA786451 QTW786451 RDS786451 RNO786451 RXK786451 SHG786451 SRC786451 TAY786451 TKU786451 TUQ786451 UEM786451 UOI786451 UYE786451 VIA786451 VRW786451 WBS786451 WLO786451 WVK786451 C851987 IY851987 SU851987 ACQ851987 AMM851987 AWI851987 BGE851987 BQA851987 BZW851987 CJS851987 CTO851987 DDK851987 DNG851987 DXC851987 EGY851987 EQU851987 FAQ851987 FKM851987 FUI851987 GEE851987 GOA851987 GXW851987 HHS851987 HRO851987 IBK851987 ILG851987 IVC851987 JEY851987 JOU851987 JYQ851987 KIM851987 KSI851987 LCE851987 LMA851987 LVW851987 MFS851987 MPO851987 MZK851987 NJG851987 NTC851987 OCY851987 OMU851987 OWQ851987 PGM851987 PQI851987 QAE851987 QKA851987 QTW851987 RDS851987 RNO851987 RXK851987 SHG851987 SRC851987 TAY851987 TKU851987 TUQ851987 UEM851987 UOI851987 UYE851987 VIA851987 VRW851987 WBS851987 WLO851987 WVK851987 C917523 IY917523 SU917523 ACQ917523 AMM917523 AWI917523 BGE917523 BQA917523 BZW917523 CJS917523 CTO917523 DDK917523 DNG917523 DXC917523 EGY917523 EQU917523 FAQ917523 FKM917523 FUI917523 GEE917523 GOA917523 GXW917523 HHS917523 HRO917523 IBK917523 ILG917523 IVC917523 JEY917523 JOU917523 JYQ917523 KIM917523 KSI917523 LCE917523 LMA917523 LVW917523 MFS917523 MPO917523 MZK917523 NJG917523 NTC917523 OCY917523 OMU917523 OWQ917523 PGM917523 PQI917523 QAE917523 QKA917523 QTW917523 RDS917523 RNO917523 RXK917523 SHG917523 SRC917523 TAY917523 TKU917523 TUQ917523 UEM917523 UOI917523 UYE917523 VIA917523 VRW917523 WBS917523 WLO917523 WVK917523 C983059 IY983059 SU983059 ACQ983059 AMM983059 AWI983059 BGE983059 BQA983059 BZW983059 CJS983059 CTO983059 DDK983059 DNG983059 DXC983059 EGY983059 EQU983059 FAQ983059 FKM983059 FUI983059 GEE983059 GOA983059 GXW983059 HHS983059 HRO983059 IBK983059 ILG983059 IVC983059 JEY983059 JOU983059 JYQ983059 KIM983059 KSI983059 LCE983059 LMA983059 LVW983059 MFS983059 MPO983059 MZK983059 NJG983059 NTC983059 OCY983059 OMU983059 OWQ983059 PGM983059 PQI983059 QAE983059 QKA983059 QTW983059 RDS983059 RNO983059 RXK983059 SHG983059 SRC983059 TAY983059 TKU983059 TUQ983059 UEM983059 UOI983059 UYE983059 VIA983059 VRW983059 WBS983059 WLO983059 WVK983059 C20 IY20 SU20 ACQ20 AMM20 AWI20 BGE20 BQA20 BZW20 CJS20 CTO20 DDK20 DNG20 DXC20 EGY20 EQU20 FAQ20 FKM20 FUI20 GEE20 GOA20 GXW20 HHS20 HRO20 IBK20 ILG20 IVC20 JEY20 JOU20 JYQ20 KIM20 KSI20 LCE20 LMA20 LVW20 MFS20 MPO20 MZK20 NJG20 NTC20 OCY20 OMU20 OWQ20 PGM20 PQI20 QAE20 QKA20 QTW20 RDS20 RNO20 RXK20 SHG20 SRC20 TAY20 TKU20 TUQ20 UEM20 UOI20 UYE20 VIA20 VRW20 WBS20 WLO20 WVK20 C65557 IY65557 SU65557 ACQ65557 AMM65557 AWI65557 BGE65557 BQA65557 BZW65557 CJS65557 CTO65557 DDK65557 DNG65557 DXC65557 EGY65557 EQU65557 FAQ65557 FKM65557 FUI65557 GEE65557 GOA65557 GXW65557 HHS65557 HRO65557 IBK65557 ILG65557 IVC65557 JEY65557 JOU65557 JYQ65557 KIM65557 KSI65557 LCE65557 LMA65557 LVW65557 MFS65557 MPO65557 MZK65557 NJG65557 NTC65557 OCY65557 OMU65557 OWQ65557 PGM65557 PQI65557 QAE65557 QKA65557 QTW65557 RDS65557 RNO65557 RXK65557 SHG65557 SRC65557 TAY65557 TKU65557 TUQ65557 UEM65557 UOI65557 UYE65557 VIA65557 VRW65557 WBS65557 WLO65557 WVK65557 C131093 IY131093 SU131093 ACQ131093 AMM131093 AWI131093 BGE131093 BQA131093 BZW131093 CJS131093 CTO131093 DDK131093 DNG131093 DXC131093 EGY131093 EQU131093 FAQ131093 FKM131093 FUI131093 GEE131093 GOA131093 GXW131093 HHS131093 HRO131093 IBK131093 ILG131093 IVC131093 JEY131093 JOU131093 JYQ131093 KIM131093 KSI131093 LCE131093 LMA131093 LVW131093 MFS131093 MPO131093 MZK131093 NJG131093 NTC131093 OCY131093 OMU131093 OWQ131093 PGM131093 PQI131093 QAE131093 QKA131093 QTW131093 RDS131093 RNO131093 RXK131093 SHG131093 SRC131093 TAY131093 TKU131093 TUQ131093 UEM131093 UOI131093 UYE131093 VIA131093 VRW131093 WBS131093 WLO131093 WVK131093 C196629 IY196629 SU196629 ACQ196629 AMM196629 AWI196629 BGE196629 BQA196629 BZW196629 CJS196629 CTO196629 DDK196629 DNG196629 DXC196629 EGY196629 EQU196629 FAQ196629 FKM196629 FUI196629 GEE196629 GOA196629 GXW196629 HHS196629 HRO196629 IBK196629 ILG196629 IVC196629 JEY196629 JOU196629 JYQ196629 KIM196629 KSI196629 LCE196629 LMA196629 LVW196629 MFS196629 MPO196629 MZK196629 NJG196629 NTC196629 OCY196629 OMU196629 OWQ196629 PGM196629 PQI196629 QAE196629 QKA196629 QTW196629 RDS196629 RNO196629 RXK196629 SHG196629 SRC196629 TAY196629 TKU196629 TUQ196629 UEM196629 UOI196629 UYE196629 VIA196629 VRW196629 WBS196629 WLO196629 WVK196629 C262165 IY262165 SU262165 ACQ262165 AMM262165 AWI262165 BGE262165 BQA262165 BZW262165 CJS262165 CTO262165 DDK262165 DNG262165 DXC262165 EGY262165 EQU262165 FAQ262165 FKM262165 FUI262165 GEE262165 GOA262165 GXW262165 HHS262165 HRO262165 IBK262165 ILG262165 IVC262165 JEY262165 JOU262165 JYQ262165 KIM262165 KSI262165 LCE262165 LMA262165 LVW262165 MFS262165 MPO262165 MZK262165 NJG262165 NTC262165 OCY262165 OMU262165 OWQ262165 PGM262165 PQI262165 QAE262165 QKA262165 QTW262165 RDS262165 RNO262165 RXK262165 SHG262165 SRC262165 TAY262165 TKU262165 TUQ262165 UEM262165 UOI262165 UYE262165 VIA262165 VRW262165 WBS262165 WLO262165 WVK262165 C327701 IY327701 SU327701 ACQ327701 AMM327701 AWI327701 BGE327701 BQA327701 BZW327701 CJS327701 CTO327701 DDK327701 DNG327701 DXC327701 EGY327701 EQU327701 FAQ327701 FKM327701 FUI327701 GEE327701 GOA327701 GXW327701 HHS327701 HRO327701 IBK327701 ILG327701 IVC327701 JEY327701 JOU327701 JYQ327701 KIM327701 KSI327701 LCE327701 LMA327701 LVW327701 MFS327701 MPO327701 MZK327701 NJG327701 NTC327701 OCY327701 OMU327701 OWQ327701 PGM327701 PQI327701 QAE327701 QKA327701 QTW327701 RDS327701 RNO327701 RXK327701 SHG327701 SRC327701 TAY327701 TKU327701 TUQ327701 UEM327701 UOI327701 UYE327701 VIA327701 VRW327701 WBS327701 WLO327701 WVK327701 C393237 IY393237 SU393237 ACQ393237 AMM393237 AWI393237 BGE393237 BQA393237 BZW393237 CJS393237 CTO393237 DDK393237 DNG393237 DXC393237 EGY393237 EQU393237 FAQ393237 FKM393237 FUI393237 GEE393237 GOA393237 GXW393237 HHS393237 HRO393237 IBK393237 ILG393237 IVC393237 JEY393237 JOU393237 JYQ393237 KIM393237 KSI393237 LCE393237 LMA393237 LVW393237 MFS393237 MPO393237 MZK393237 NJG393237 NTC393237 OCY393237 OMU393237 OWQ393237 PGM393237 PQI393237 QAE393237 QKA393237 QTW393237 RDS393237 RNO393237 RXK393237 SHG393237 SRC393237 TAY393237 TKU393237 TUQ393237 UEM393237 UOI393237 UYE393237 VIA393237 VRW393237 WBS393237 WLO393237 WVK393237 C458773 IY458773 SU458773 ACQ458773 AMM458773 AWI458773 BGE458773 BQA458773 BZW458773 CJS458773 CTO458773 DDK458773 DNG458773 DXC458773 EGY458773 EQU458773 FAQ458773 FKM458773 FUI458773 GEE458773 GOA458773 GXW458773 HHS458773 HRO458773 IBK458773 ILG458773 IVC458773 JEY458773 JOU458773 JYQ458773 KIM458773 KSI458773 LCE458773 LMA458773 LVW458773 MFS458773 MPO458773 MZK458773 NJG458773 NTC458773 OCY458773 OMU458773 OWQ458773 PGM458773 PQI458773 QAE458773 QKA458773 QTW458773 RDS458773 RNO458773 RXK458773 SHG458773 SRC458773 TAY458773 TKU458773 TUQ458773 UEM458773 UOI458773 UYE458773 VIA458773 VRW458773 WBS458773 WLO458773 WVK458773 C524309 IY524309 SU524309 ACQ524309 AMM524309 AWI524309 BGE524309 BQA524309 BZW524309 CJS524309 CTO524309 DDK524309 DNG524309 DXC524309 EGY524309 EQU524309 FAQ524309 FKM524309 FUI524309 GEE524309 GOA524309 GXW524309 HHS524309 HRO524309 IBK524309 ILG524309 IVC524309 JEY524309 JOU524309 JYQ524309 KIM524309 KSI524309 LCE524309 LMA524309 LVW524309 MFS524309 MPO524309 MZK524309 NJG524309 NTC524309 OCY524309 OMU524309 OWQ524309 PGM524309 PQI524309 QAE524309 QKA524309 QTW524309 RDS524309 RNO524309 RXK524309 SHG524309 SRC524309 TAY524309 TKU524309 TUQ524309 UEM524309 UOI524309 UYE524309 VIA524309 VRW524309 WBS524309 WLO524309 WVK524309 C589845 IY589845 SU589845 ACQ589845 AMM589845 AWI589845 BGE589845 BQA589845 BZW589845 CJS589845 CTO589845 DDK589845 DNG589845 DXC589845 EGY589845 EQU589845 FAQ589845 FKM589845 FUI589845 GEE589845 GOA589845 GXW589845 HHS589845 HRO589845 IBK589845 ILG589845 IVC589845 JEY589845 JOU589845 JYQ589845 KIM589845 KSI589845 LCE589845 LMA589845 LVW589845 MFS589845 MPO589845 MZK589845 NJG589845 NTC589845 OCY589845 OMU589845 OWQ589845 PGM589845 PQI589845 QAE589845 QKA589845 QTW589845 RDS589845 RNO589845 RXK589845 SHG589845 SRC589845 TAY589845 TKU589845 TUQ589845 UEM589845 UOI589845 UYE589845 VIA589845 VRW589845 WBS589845 WLO589845 WVK589845 C655381 IY655381 SU655381 ACQ655381 AMM655381 AWI655381 BGE655381 BQA655381 BZW655381 CJS655381 CTO655381 DDK655381 DNG655381 DXC655381 EGY655381 EQU655381 FAQ655381 FKM655381 FUI655381 GEE655381 GOA655381 GXW655381 HHS655381 HRO655381 IBK655381 ILG655381 IVC655381 JEY655381 JOU655381 JYQ655381 KIM655381 KSI655381 LCE655381 LMA655381 LVW655381 MFS655381 MPO655381 MZK655381 NJG655381 NTC655381 OCY655381 OMU655381 OWQ655381 PGM655381 PQI655381 QAE655381 QKA655381 QTW655381 RDS655381 RNO655381 RXK655381 SHG655381 SRC655381 TAY655381 TKU655381 TUQ655381 UEM655381 UOI655381 UYE655381 VIA655381 VRW655381 WBS655381 WLO655381 WVK655381 C720917 IY720917 SU720917 ACQ720917 AMM720917 AWI720917 BGE720917 BQA720917 BZW720917 CJS720917 CTO720917 DDK720917 DNG720917 DXC720917 EGY720917 EQU720917 FAQ720917 FKM720917 FUI720917 GEE720917 GOA720917 GXW720917 HHS720917 HRO720917 IBK720917 ILG720917 IVC720917 JEY720917 JOU720917 JYQ720917 KIM720917 KSI720917 LCE720917 LMA720917 LVW720917 MFS720917 MPO720917 MZK720917 NJG720917 NTC720917 OCY720917 OMU720917 OWQ720917 PGM720917 PQI720917 QAE720917 QKA720917 QTW720917 RDS720917 RNO720917 RXK720917 SHG720917 SRC720917 TAY720917 TKU720917 TUQ720917 UEM720917 UOI720917 UYE720917 VIA720917 VRW720917 WBS720917 WLO720917 WVK720917 C786453 IY786453 SU786453 ACQ786453 AMM786453 AWI786453 BGE786453 BQA786453 BZW786453 CJS786453 CTO786453 DDK786453 DNG786453 DXC786453 EGY786453 EQU786453 FAQ786453 FKM786453 FUI786453 GEE786453 GOA786453 GXW786453 HHS786453 HRO786453 IBK786453 ILG786453 IVC786453 JEY786453 JOU786453 JYQ786453 KIM786453 KSI786453 LCE786453 LMA786453 LVW786453 MFS786453 MPO786453 MZK786453 NJG786453 NTC786453 OCY786453 OMU786453 OWQ786453 PGM786453 PQI786453 QAE786453 QKA786453 QTW786453 RDS786453 RNO786453 RXK786453 SHG786453 SRC786453 TAY786453 TKU786453 TUQ786453 UEM786453 UOI786453 UYE786453 VIA786453 VRW786453 WBS786453 WLO786453 WVK786453 C851989 IY851989 SU851989 ACQ851989 AMM851989 AWI851989 BGE851989 BQA851989 BZW851989 CJS851989 CTO851989 DDK851989 DNG851989 DXC851989 EGY851989 EQU851989 FAQ851989 FKM851989 FUI851989 GEE851989 GOA851989 GXW851989 HHS851989 HRO851989 IBK851989 ILG851989 IVC851989 JEY851989 JOU851989 JYQ851989 KIM851989 KSI851989 LCE851989 LMA851989 LVW851989 MFS851989 MPO851989 MZK851989 NJG851989 NTC851989 OCY851989 OMU851989 OWQ851989 PGM851989 PQI851989 QAE851989 QKA851989 QTW851989 RDS851989 RNO851989 RXK851989 SHG851989 SRC851989 TAY851989 TKU851989 TUQ851989 UEM851989 UOI851989 UYE851989 VIA851989 VRW851989 WBS851989 WLO851989 WVK851989 C917525 IY917525 SU917525 ACQ917525 AMM917525 AWI917525 BGE917525 BQA917525 BZW917525 CJS917525 CTO917525 DDK917525 DNG917525 DXC917525 EGY917525 EQU917525 FAQ917525 FKM917525 FUI917525 GEE917525 GOA917525 GXW917525 HHS917525 HRO917525 IBK917525 ILG917525 IVC917525 JEY917525 JOU917525 JYQ917525 KIM917525 KSI917525 LCE917525 LMA917525 LVW917525 MFS917525 MPO917525 MZK917525 NJG917525 NTC917525 OCY917525 OMU917525 OWQ917525 PGM917525 PQI917525 QAE917525 QKA917525 QTW917525 RDS917525 RNO917525 RXK917525 SHG917525 SRC917525 TAY917525 TKU917525 TUQ917525 UEM917525 UOI917525 UYE917525 VIA917525 VRW917525 WBS917525 WLO917525 WVK917525 C983061 IY983061 SU983061 ACQ983061 AMM983061 AWI983061 BGE983061 BQA983061 BZW983061 CJS983061 CTO983061 DDK983061 DNG983061 DXC983061 EGY983061 EQU983061 FAQ983061 FKM983061 FUI983061 GEE983061 GOA983061 GXW983061 HHS983061 HRO983061 IBK983061 ILG983061 IVC983061 JEY983061 JOU983061 JYQ983061 KIM983061 KSI983061 LCE983061 LMA983061 LVW983061 MFS983061 MPO983061 MZK983061 NJG983061 NTC983061 OCY983061 OMU983061 OWQ983061 PGM983061 PQI983061 QAE983061 QKA983061 QTW983061 RDS983061 RNO983061 RXK983061 SHG983061 SRC983061 TAY983061 TKU983061 TUQ983061 UEM983061 UOI983061 UYE983061 VIA983061 VRW983061 WBS983061 WLO983061 WVK983061 C22 IY22 SU22 ACQ22 AMM22 AWI22 BGE22 BQA22 BZW22 CJS22 CTO22 DDK22 DNG22 DXC22 EGY22 EQU22 FAQ22 FKM22 FUI22 GEE22 GOA22 GXW22 HHS22 HRO22 IBK22 ILG22 IVC22 JEY22 JOU22 JYQ22 KIM22 KSI22 LCE22 LMA22 LVW22 MFS22 MPO22 MZK22 NJG22 NTC22 OCY22 OMU22 OWQ22 PGM22 PQI22 QAE22 QKA22 QTW22 RDS22 RNO22 RXK22 SHG22 SRC22 TAY22 TKU22 TUQ22 UEM22 UOI22 UYE22 VIA22 VRW22 WBS22 WLO22 WVK22 C65559 IY65559 SU65559 ACQ65559 AMM65559 AWI65559 BGE65559 BQA65559 BZW65559 CJS65559 CTO65559 DDK65559 DNG65559 DXC65559 EGY65559 EQU65559 FAQ65559 FKM65559 FUI65559 GEE65559 GOA65559 GXW65559 HHS65559 HRO65559 IBK65559 ILG65559 IVC65559 JEY65559 JOU65559 JYQ65559 KIM65559 KSI65559 LCE65559 LMA65559 LVW65559 MFS65559 MPO65559 MZK65559 NJG65559 NTC65559 OCY65559 OMU65559 OWQ65559 PGM65559 PQI65559 QAE65559 QKA65559 QTW65559 RDS65559 RNO65559 RXK65559 SHG65559 SRC65559 TAY65559 TKU65559 TUQ65559 UEM65559 UOI65559 UYE65559 VIA65559 VRW65559 WBS65559 WLO65559 WVK65559 C131095 IY131095 SU131095 ACQ131095 AMM131095 AWI131095 BGE131095 BQA131095 BZW131095 CJS131095 CTO131095 DDK131095 DNG131095 DXC131095 EGY131095 EQU131095 FAQ131095 FKM131095 FUI131095 GEE131095 GOA131095 GXW131095 HHS131095 HRO131095 IBK131095 ILG131095 IVC131095 JEY131095 JOU131095 JYQ131095 KIM131095 KSI131095 LCE131095 LMA131095 LVW131095 MFS131095 MPO131095 MZK131095 NJG131095 NTC131095 OCY131095 OMU131095 OWQ131095 PGM131095 PQI131095 QAE131095 QKA131095 QTW131095 RDS131095 RNO131095 RXK131095 SHG131095 SRC131095 TAY131095 TKU131095 TUQ131095 UEM131095 UOI131095 UYE131095 VIA131095 VRW131095 WBS131095 WLO131095 WVK131095 C196631 IY196631 SU196631 ACQ196631 AMM196631 AWI196631 BGE196631 BQA196631 BZW196631 CJS196631 CTO196631 DDK196631 DNG196631 DXC196631 EGY196631 EQU196631 FAQ196631 FKM196631 FUI196631 GEE196631 GOA196631 GXW196631 HHS196631 HRO196631 IBK196631 ILG196631 IVC196631 JEY196631 JOU196631 JYQ196631 KIM196631 KSI196631 LCE196631 LMA196631 LVW196631 MFS196631 MPO196631 MZK196631 NJG196631 NTC196631 OCY196631 OMU196631 OWQ196631 PGM196631 PQI196631 QAE196631 QKA196631 QTW196631 RDS196631 RNO196631 RXK196631 SHG196631 SRC196631 TAY196631 TKU196631 TUQ196631 UEM196631 UOI196631 UYE196631 VIA196631 VRW196631 WBS196631 WLO196631 WVK196631 C262167 IY262167 SU262167 ACQ262167 AMM262167 AWI262167 BGE262167 BQA262167 BZW262167 CJS262167 CTO262167 DDK262167 DNG262167 DXC262167 EGY262167 EQU262167 FAQ262167 FKM262167 FUI262167 GEE262167 GOA262167 GXW262167 HHS262167 HRO262167 IBK262167 ILG262167 IVC262167 JEY262167 JOU262167 JYQ262167 KIM262167 KSI262167 LCE262167 LMA262167 LVW262167 MFS262167 MPO262167 MZK262167 NJG262167 NTC262167 OCY262167 OMU262167 OWQ262167 PGM262167 PQI262167 QAE262167 QKA262167 QTW262167 RDS262167 RNO262167 RXK262167 SHG262167 SRC262167 TAY262167 TKU262167 TUQ262167 UEM262167 UOI262167 UYE262167 VIA262167 VRW262167 WBS262167 WLO262167 WVK262167 C327703 IY327703 SU327703 ACQ327703 AMM327703 AWI327703 BGE327703 BQA327703 BZW327703 CJS327703 CTO327703 DDK327703 DNG327703 DXC327703 EGY327703 EQU327703 FAQ327703 FKM327703 FUI327703 GEE327703 GOA327703 GXW327703 HHS327703 HRO327703 IBK327703 ILG327703 IVC327703 JEY327703 JOU327703 JYQ327703 KIM327703 KSI327703 LCE327703 LMA327703 LVW327703 MFS327703 MPO327703 MZK327703 NJG327703 NTC327703 OCY327703 OMU327703 OWQ327703 PGM327703 PQI327703 QAE327703 QKA327703 QTW327703 RDS327703 RNO327703 RXK327703 SHG327703 SRC327703 TAY327703 TKU327703 TUQ327703 UEM327703 UOI327703 UYE327703 VIA327703 VRW327703 WBS327703 WLO327703 WVK327703 C393239 IY393239 SU393239 ACQ393239 AMM393239 AWI393239 BGE393239 BQA393239 BZW393239 CJS393239 CTO393239 DDK393239 DNG393239 DXC393239 EGY393239 EQU393239 FAQ393239 FKM393239 FUI393239 GEE393239 GOA393239 GXW393239 HHS393239 HRO393239 IBK393239 ILG393239 IVC393239 JEY393239 JOU393239 JYQ393239 KIM393239 KSI393239 LCE393239 LMA393239 LVW393239 MFS393239 MPO393239 MZK393239 NJG393239 NTC393239 OCY393239 OMU393239 OWQ393239 PGM393239 PQI393239 QAE393239 QKA393239 QTW393239 RDS393239 RNO393239 RXK393239 SHG393239 SRC393239 TAY393239 TKU393239 TUQ393239 UEM393239 UOI393239 UYE393239 VIA393239 VRW393239 WBS393239 WLO393239 WVK393239 C458775 IY458775 SU458775 ACQ458775 AMM458775 AWI458775 BGE458775 BQA458775 BZW458775 CJS458775 CTO458775 DDK458775 DNG458775 DXC458775 EGY458775 EQU458775 FAQ458775 FKM458775 FUI458775 GEE458775 GOA458775 GXW458775 HHS458775 HRO458775 IBK458775 ILG458775 IVC458775 JEY458775 JOU458775 JYQ458775 KIM458775 KSI458775 LCE458775 LMA458775 LVW458775 MFS458775 MPO458775 MZK458775 NJG458775 NTC458775 OCY458775 OMU458775 OWQ458775 PGM458775 PQI458775 QAE458775 QKA458775 QTW458775 RDS458775 RNO458775 RXK458775 SHG458775 SRC458775 TAY458775 TKU458775 TUQ458775 UEM458775 UOI458775 UYE458775 VIA458775 VRW458775 WBS458775 WLO458775 WVK458775 C524311 IY524311 SU524311 ACQ524311 AMM524311 AWI524311 BGE524311 BQA524311 BZW524311 CJS524311 CTO524311 DDK524311 DNG524311 DXC524311 EGY524311 EQU524311 FAQ524311 FKM524311 FUI524311 GEE524311 GOA524311 GXW524311 HHS524311 HRO524311 IBK524311 ILG524311 IVC524311 JEY524311 JOU524311 JYQ524311 KIM524311 KSI524311 LCE524311 LMA524311 LVW524311 MFS524311 MPO524311 MZK524311 NJG524311 NTC524311 OCY524311 OMU524311 OWQ524311 PGM524311 PQI524311 QAE524311 QKA524311 QTW524311 RDS524311 RNO524311 RXK524311 SHG524311 SRC524311 TAY524311 TKU524311 TUQ524311 UEM524311 UOI524311 UYE524311 VIA524311 VRW524311 WBS524311 WLO524311 WVK524311 C589847 IY589847 SU589847 ACQ589847 AMM589847 AWI589847 BGE589847 BQA589847 BZW589847 CJS589847 CTO589847 DDK589847 DNG589847 DXC589847 EGY589847 EQU589847 FAQ589847 FKM589847 FUI589847 GEE589847 GOA589847 GXW589847 HHS589847 HRO589847 IBK589847 ILG589847 IVC589847 JEY589847 JOU589847 JYQ589847 KIM589847 KSI589847 LCE589847 LMA589847 LVW589847 MFS589847 MPO589847 MZK589847 NJG589847 NTC589847 OCY589847 OMU589847 OWQ589847 PGM589847 PQI589847 QAE589847 QKA589847 QTW589847 RDS589847 RNO589847 RXK589847 SHG589847 SRC589847 TAY589847 TKU589847 TUQ589847 UEM589847 UOI589847 UYE589847 VIA589847 VRW589847 WBS589847 WLO589847 WVK589847 C655383 IY655383 SU655383 ACQ655383 AMM655383 AWI655383 BGE655383 BQA655383 BZW655383 CJS655383 CTO655383 DDK655383 DNG655383 DXC655383 EGY655383 EQU655383 FAQ655383 FKM655383 FUI655383 GEE655383 GOA655383 GXW655383 HHS655383 HRO655383 IBK655383 ILG655383 IVC655383 JEY655383 JOU655383 JYQ655383 KIM655383 KSI655383 LCE655383 LMA655383 LVW655383 MFS655383 MPO655383 MZK655383 NJG655383 NTC655383 OCY655383 OMU655383 OWQ655383 PGM655383 PQI655383 QAE655383 QKA655383 QTW655383 RDS655383 RNO655383 RXK655383 SHG655383 SRC655383 TAY655383 TKU655383 TUQ655383 UEM655383 UOI655383 UYE655383 VIA655383 VRW655383 WBS655383 WLO655383 WVK655383 C720919 IY720919 SU720919 ACQ720919 AMM720919 AWI720919 BGE720919 BQA720919 BZW720919 CJS720919 CTO720919 DDK720919 DNG720919 DXC720919 EGY720919 EQU720919 FAQ720919 FKM720919 FUI720919 GEE720919 GOA720919 GXW720919 HHS720919 HRO720919 IBK720919 ILG720919 IVC720919 JEY720919 JOU720919 JYQ720919 KIM720919 KSI720919 LCE720919 LMA720919 LVW720919 MFS720919 MPO720919 MZK720919 NJG720919 NTC720919 OCY720919 OMU720919 OWQ720919 PGM720919 PQI720919 QAE720919 QKA720919 QTW720919 RDS720919 RNO720919 RXK720919 SHG720919 SRC720919 TAY720919 TKU720919 TUQ720919 UEM720919 UOI720919 UYE720919 VIA720919 VRW720919 WBS720919 WLO720919 WVK720919 C786455 IY786455 SU786455 ACQ786455 AMM786455 AWI786455 BGE786455 BQA786455 BZW786455 CJS786455 CTO786455 DDK786455 DNG786455 DXC786455 EGY786455 EQU786455 FAQ786455 FKM786455 FUI786455 GEE786455 GOA786455 GXW786455 HHS786455 HRO786455 IBK786455 ILG786455 IVC786455 JEY786455 JOU786455 JYQ786455 KIM786455 KSI786455 LCE786455 LMA786455 LVW786455 MFS786455 MPO786455 MZK786455 NJG786455 NTC786455 OCY786455 OMU786455 OWQ786455 PGM786455 PQI786455 QAE786455 QKA786455 QTW786455 RDS786455 RNO786455 RXK786455 SHG786455 SRC786455 TAY786455 TKU786455 TUQ786455 UEM786455 UOI786455 UYE786455 VIA786455 VRW786455 WBS786455 WLO786455 WVK786455 C851991 IY851991 SU851991 ACQ851991 AMM851991 AWI851991 BGE851991 BQA851991 BZW851991 CJS851991 CTO851991 DDK851991 DNG851991 DXC851991 EGY851991 EQU851991 FAQ851991 FKM851991 FUI851991 GEE851991 GOA851991 GXW851991 HHS851991 HRO851991 IBK851991 ILG851991 IVC851991 JEY851991 JOU851991 JYQ851991 KIM851991 KSI851991 LCE851991 LMA851991 LVW851991 MFS851991 MPO851991 MZK851991 NJG851991 NTC851991 OCY851991 OMU851991 OWQ851991 PGM851991 PQI851991 QAE851991 QKA851991 QTW851991 RDS851991 RNO851991 RXK851991 SHG851991 SRC851991 TAY851991 TKU851991 TUQ851991 UEM851991 UOI851991 UYE851991 VIA851991 VRW851991 WBS851991 WLO851991 WVK851991 C917527 IY917527 SU917527 ACQ917527 AMM917527 AWI917527 BGE917527 BQA917527 BZW917527 CJS917527 CTO917527 DDK917527 DNG917527 DXC917527 EGY917527 EQU917527 FAQ917527 FKM917527 FUI917527 GEE917527 GOA917527 GXW917527 HHS917527 HRO917527 IBK917527 ILG917527 IVC917527 JEY917527 JOU917527 JYQ917527 KIM917527 KSI917527 LCE917527 LMA917527 LVW917527 MFS917527 MPO917527 MZK917527 NJG917527 NTC917527 OCY917527 OMU917527 OWQ917527 PGM917527 PQI917527 QAE917527 QKA917527 QTW917527 RDS917527 RNO917527 RXK917527 SHG917527 SRC917527 TAY917527 TKU917527 TUQ917527 UEM917527 UOI917527 UYE917527 VIA917527 VRW917527 WBS917527 WLO917527 WVK917527 C983063 IY983063 SU983063 ACQ983063 AMM983063 AWI983063 BGE983063 BQA983063 BZW983063 CJS983063 CTO983063 DDK983063 DNG983063 DXC983063 EGY983063 EQU983063 FAQ983063 FKM983063 FUI983063 GEE983063 GOA983063 GXW983063 HHS983063 HRO983063 IBK983063 ILG983063 IVC983063 JEY983063 JOU983063 JYQ983063 KIM983063 KSI983063 LCE983063 LMA983063 LVW983063 MFS983063 MPO983063 MZK983063 NJG983063 NTC983063 OCY983063 OMU983063 OWQ983063 PGM983063 PQI983063 QAE983063 QKA983063 QTW983063 RDS983063 RNO983063 RXK983063 SHG983063 SRC983063 TAY983063 TKU983063 TUQ983063 UEM983063 UOI983063 UYE983063 VIA983063 VRW983063 WBS983063 WLO983063 WVK983063 C24 IY24 SU24 ACQ24 AMM24 AWI24 BGE24 BQA24 BZW24 CJS24 CTO24 DDK24 DNG24 DXC24 EGY24 EQU24 FAQ24 FKM24 FUI24 GEE24 GOA24 GXW24 HHS24 HRO24 IBK24 ILG24 IVC24 JEY24 JOU24 JYQ24 KIM24 KSI24 LCE24 LMA24 LVW24 MFS24 MPO24 MZK24 NJG24 NTC24 OCY24 OMU24 OWQ24 PGM24 PQI24 QAE24 QKA24 QTW24 RDS24 RNO24 RXK24 SHG24 SRC24 TAY24 TKU24 TUQ24 UEM24 UOI24 UYE24 VIA24 VRW24 WBS24 WLO24 WVK24 C65561 IY65561 SU65561 ACQ65561 AMM65561 AWI65561 BGE65561 BQA65561 BZW65561 CJS65561 CTO65561 DDK65561 DNG65561 DXC65561 EGY65561 EQU65561 FAQ65561 FKM65561 FUI65561 GEE65561 GOA65561 GXW65561 HHS65561 HRO65561 IBK65561 ILG65561 IVC65561 JEY65561 JOU65561 JYQ65561 KIM65561 KSI65561 LCE65561 LMA65561 LVW65561 MFS65561 MPO65561 MZK65561 NJG65561 NTC65561 OCY65561 OMU65561 OWQ65561 PGM65561 PQI65561 QAE65561 QKA65561 QTW65561 RDS65561 RNO65561 RXK65561 SHG65561 SRC65561 TAY65561 TKU65561 TUQ65561 UEM65561 UOI65561 UYE65561 VIA65561 VRW65561 WBS65561 WLO65561 WVK65561 C131097 IY131097 SU131097 ACQ131097 AMM131097 AWI131097 BGE131097 BQA131097 BZW131097 CJS131097 CTO131097 DDK131097 DNG131097 DXC131097 EGY131097 EQU131097 FAQ131097 FKM131097 FUI131097 GEE131097 GOA131097 GXW131097 HHS131097 HRO131097 IBK131097 ILG131097 IVC131097 JEY131097 JOU131097 JYQ131097 KIM131097 KSI131097 LCE131097 LMA131097 LVW131097 MFS131097 MPO131097 MZK131097 NJG131097 NTC131097 OCY131097 OMU131097 OWQ131097 PGM131097 PQI131097 QAE131097 QKA131097 QTW131097 RDS131097 RNO131097 RXK131097 SHG131097 SRC131097 TAY131097 TKU131097 TUQ131097 UEM131097 UOI131097 UYE131097 VIA131097 VRW131097 WBS131097 WLO131097 WVK131097 C196633 IY196633 SU196633 ACQ196633 AMM196633 AWI196633 BGE196633 BQA196633 BZW196633 CJS196633 CTO196633 DDK196633 DNG196633 DXC196633 EGY196633 EQU196633 FAQ196633 FKM196633 FUI196633 GEE196633 GOA196633 GXW196633 HHS196633 HRO196633 IBK196633 ILG196633 IVC196633 JEY196633 JOU196633 JYQ196633 KIM196633 KSI196633 LCE196633 LMA196633 LVW196633 MFS196633 MPO196633 MZK196633 NJG196633 NTC196633 OCY196633 OMU196633 OWQ196633 PGM196633 PQI196633 QAE196633 QKA196633 QTW196633 RDS196633 RNO196633 RXK196633 SHG196633 SRC196633 TAY196633 TKU196633 TUQ196633 UEM196633 UOI196633 UYE196633 VIA196633 VRW196633 WBS196633 WLO196633 WVK196633 C262169 IY262169 SU262169 ACQ262169 AMM262169 AWI262169 BGE262169 BQA262169 BZW262169 CJS262169 CTO262169 DDK262169 DNG262169 DXC262169 EGY262169 EQU262169 FAQ262169 FKM262169 FUI262169 GEE262169 GOA262169 GXW262169 HHS262169 HRO262169 IBK262169 ILG262169 IVC262169 JEY262169 JOU262169 JYQ262169 KIM262169 KSI262169 LCE262169 LMA262169 LVW262169 MFS262169 MPO262169 MZK262169 NJG262169 NTC262169 OCY262169 OMU262169 OWQ262169 PGM262169 PQI262169 QAE262169 QKA262169 QTW262169 RDS262169 RNO262169 RXK262169 SHG262169 SRC262169 TAY262169 TKU262169 TUQ262169 UEM262169 UOI262169 UYE262169 VIA262169 VRW262169 WBS262169 WLO262169 WVK262169 C327705 IY327705 SU327705 ACQ327705 AMM327705 AWI327705 BGE327705 BQA327705 BZW327705 CJS327705 CTO327705 DDK327705 DNG327705 DXC327705 EGY327705 EQU327705 FAQ327705 FKM327705 FUI327705 GEE327705 GOA327705 GXW327705 HHS327705 HRO327705 IBK327705 ILG327705 IVC327705 JEY327705 JOU327705 JYQ327705 KIM327705 KSI327705 LCE327705 LMA327705 LVW327705 MFS327705 MPO327705 MZK327705 NJG327705 NTC327705 OCY327705 OMU327705 OWQ327705 PGM327705 PQI327705 QAE327705 QKA327705 QTW327705 RDS327705 RNO327705 RXK327705 SHG327705 SRC327705 TAY327705 TKU327705 TUQ327705 UEM327705 UOI327705 UYE327705 VIA327705 VRW327705 WBS327705 WLO327705 WVK327705 C393241 IY393241 SU393241 ACQ393241 AMM393241 AWI393241 BGE393241 BQA393241 BZW393241 CJS393241 CTO393241 DDK393241 DNG393241 DXC393241 EGY393241 EQU393241 FAQ393241 FKM393241 FUI393241 GEE393241 GOA393241 GXW393241 HHS393241 HRO393241 IBK393241 ILG393241 IVC393241 JEY393241 JOU393241 JYQ393241 KIM393241 KSI393241 LCE393241 LMA393241 LVW393241 MFS393241 MPO393241 MZK393241 NJG393241 NTC393241 OCY393241 OMU393241 OWQ393241 PGM393241 PQI393241 QAE393241 QKA393241 QTW393241 RDS393241 RNO393241 RXK393241 SHG393241 SRC393241 TAY393241 TKU393241 TUQ393241 UEM393241 UOI393241 UYE393241 VIA393241 VRW393241 WBS393241 WLO393241 WVK393241 C458777 IY458777 SU458777 ACQ458777 AMM458777 AWI458777 BGE458777 BQA458777 BZW458777 CJS458777 CTO458777 DDK458777 DNG458777 DXC458777 EGY458777 EQU458777 FAQ458777 FKM458777 FUI458777 GEE458777 GOA458777 GXW458777 HHS458777 HRO458777 IBK458777 ILG458777 IVC458777 JEY458777 JOU458777 JYQ458777 KIM458777 KSI458777 LCE458777 LMA458777 LVW458777 MFS458777 MPO458777 MZK458777 NJG458777 NTC458777 OCY458777 OMU458777 OWQ458777 PGM458777 PQI458777 QAE458777 QKA458777 QTW458777 RDS458777 RNO458777 RXK458777 SHG458777 SRC458777 TAY458777 TKU458777 TUQ458777 UEM458777 UOI458777 UYE458777 VIA458777 VRW458777 WBS458777 WLO458777 WVK458777 C524313 IY524313 SU524313 ACQ524313 AMM524313 AWI524313 BGE524313 BQA524313 BZW524313 CJS524313 CTO524313 DDK524313 DNG524313 DXC524313 EGY524313 EQU524313 FAQ524313 FKM524313 FUI524313 GEE524313 GOA524313 GXW524313 HHS524313 HRO524313 IBK524313 ILG524313 IVC524313 JEY524313 JOU524313 JYQ524313 KIM524313 KSI524313 LCE524313 LMA524313 LVW524313 MFS524313 MPO524313 MZK524313 NJG524313 NTC524313 OCY524313 OMU524313 OWQ524313 PGM524313 PQI524313 QAE524313 QKA524313 QTW524313 RDS524313 RNO524313 RXK524313 SHG524313 SRC524313 TAY524313 TKU524313 TUQ524313 UEM524313 UOI524313 UYE524313 VIA524313 VRW524313 WBS524313 WLO524313 WVK524313 C589849 IY589849 SU589849 ACQ589849 AMM589849 AWI589849 BGE589849 BQA589849 BZW589849 CJS589849 CTO589849 DDK589849 DNG589849 DXC589849 EGY589849 EQU589849 FAQ589849 FKM589849 FUI589849 GEE589849 GOA589849 GXW589849 HHS589849 HRO589849 IBK589849 ILG589849 IVC589849 JEY589849 JOU589849 JYQ589849 KIM589849 KSI589849 LCE589849 LMA589849 LVW589849 MFS589849 MPO589849 MZK589849 NJG589849 NTC589849 OCY589849 OMU589849 OWQ589849 PGM589849 PQI589849 QAE589849 QKA589849 QTW589849 RDS589849 RNO589849 RXK589849 SHG589849 SRC589849 TAY589849 TKU589849 TUQ589849 UEM589849 UOI589849 UYE589849 VIA589849 VRW589849 WBS589849 WLO589849 WVK589849 C655385 IY655385 SU655385 ACQ655385 AMM655385 AWI655385 BGE655385 BQA655385 BZW655385 CJS655385 CTO655385 DDK655385 DNG655385 DXC655385 EGY655385 EQU655385 FAQ655385 FKM655385 FUI655385 GEE655385 GOA655385 GXW655385 HHS655385 HRO655385 IBK655385 ILG655385 IVC655385 JEY655385 JOU655385 JYQ655385 KIM655385 KSI655385 LCE655385 LMA655385 LVW655385 MFS655385 MPO655385 MZK655385 NJG655385 NTC655385 OCY655385 OMU655385 OWQ655385 PGM655385 PQI655385 QAE655385 QKA655385 QTW655385 RDS655385 RNO655385 RXK655385 SHG655385 SRC655385 TAY655385 TKU655385 TUQ655385 UEM655385 UOI655385 UYE655385 VIA655385 VRW655385 WBS655385 WLO655385 WVK655385 C720921 IY720921 SU720921 ACQ720921 AMM720921 AWI720921 BGE720921 BQA720921 BZW720921 CJS720921 CTO720921 DDK720921 DNG720921 DXC720921 EGY720921 EQU720921 FAQ720921 FKM720921 FUI720921 GEE720921 GOA720921 GXW720921 HHS720921 HRO720921 IBK720921 ILG720921 IVC720921 JEY720921 JOU720921 JYQ720921 KIM720921 KSI720921 LCE720921 LMA720921 LVW720921 MFS720921 MPO720921 MZK720921 NJG720921 NTC720921 OCY720921 OMU720921 OWQ720921 PGM720921 PQI720921 QAE720921 QKA720921 QTW720921 RDS720921 RNO720921 RXK720921 SHG720921 SRC720921 TAY720921 TKU720921 TUQ720921 UEM720921 UOI720921 UYE720921 VIA720921 VRW720921 WBS720921 WLO720921 WVK720921 C786457 IY786457 SU786457 ACQ786457 AMM786457 AWI786457 BGE786457 BQA786457 BZW786457 CJS786457 CTO786457 DDK786457 DNG786457 DXC786457 EGY786457 EQU786457 FAQ786457 FKM786457 FUI786457 GEE786457 GOA786457 GXW786457 HHS786457 HRO786457 IBK786457 ILG786457 IVC786457 JEY786457 JOU786457 JYQ786457 KIM786457 KSI786457 LCE786457 LMA786457 LVW786457 MFS786457 MPO786457 MZK786457 NJG786457 NTC786457 OCY786457 OMU786457 OWQ786457 PGM786457 PQI786457 QAE786457 QKA786457 QTW786457 RDS786457 RNO786457 RXK786457 SHG786457 SRC786457 TAY786457 TKU786457 TUQ786457 UEM786457 UOI786457 UYE786457 VIA786457 VRW786457 WBS786457 WLO786457 WVK786457 C851993 IY851993 SU851993 ACQ851993 AMM851993 AWI851993 BGE851993 BQA851993 BZW851993 CJS851993 CTO851993 DDK851993 DNG851993 DXC851993 EGY851993 EQU851993 FAQ851993 FKM851993 FUI851993 GEE851993 GOA851993 GXW851993 HHS851993 HRO851993 IBK851993 ILG851993 IVC851993 JEY851993 JOU851993 JYQ851993 KIM851993 KSI851993 LCE851993 LMA851993 LVW851993 MFS851993 MPO851993 MZK851993 NJG851993 NTC851993 OCY851993 OMU851993 OWQ851993 PGM851993 PQI851993 QAE851993 QKA851993 QTW851993 RDS851993 RNO851993 RXK851993 SHG851993 SRC851993 TAY851993 TKU851993 TUQ851993 UEM851993 UOI851993 UYE851993 VIA851993 VRW851993 WBS851993 WLO851993 WVK851993 C917529 IY917529 SU917529 ACQ917529 AMM917529 AWI917529 BGE917529 BQA917529 BZW917529 CJS917529 CTO917529 DDK917529 DNG917529 DXC917529 EGY917529 EQU917529 FAQ917529 FKM917529 FUI917529 GEE917529 GOA917529 GXW917529 HHS917529 HRO917529 IBK917529 ILG917529 IVC917529 JEY917529 JOU917529 JYQ917529 KIM917529 KSI917529 LCE917529 LMA917529 LVW917529 MFS917529 MPO917529 MZK917529 NJG917529 NTC917529 OCY917529 OMU917529 OWQ917529 PGM917529 PQI917529 QAE917529 QKA917529 QTW917529 RDS917529 RNO917529 RXK917529 SHG917529 SRC917529 TAY917529 TKU917529 TUQ917529 UEM917529 UOI917529 UYE917529 VIA917529 VRW917529 WBS917529 WLO917529 WVK917529 C983065 IY983065 SU983065 ACQ983065 AMM983065 AWI983065 BGE983065 BQA983065 BZW983065 CJS983065 CTO983065 DDK983065 DNG983065 DXC983065 EGY983065 EQU983065 FAQ983065 FKM983065 FUI983065 GEE983065 GOA983065 GXW983065 HHS983065 HRO983065 IBK983065 ILG983065 IVC983065 JEY983065 JOU983065 JYQ983065 KIM983065 KSI983065 LCE983065 LMA983065 LVW983065 MFS983065 MPO983065 MZK983065 NJG983065 NTC983065 OCY983065 OMU983065 OWQ983065 PGM983065 PQI983065 QAE983065 QKA983065 QTW983065 RDS983065 RNO983065 RXK983065 SHG983065 SRC983065 TAY983065 TKU983065 TUQ983065 UEM983065 UOI983065 UYE983065 VIA983065 VRW983065 WBS983065 WLO983065 WVK983065 K10 JG10 TC10 ACY10 AMU10 AWQ10 BGM10 BQI10 CAE10 CKA10 CTW10 DDS10 DNO10 DXK10 EHG10 ERC10 FAY10 FKU10 FUQ10 GEM10 GOI10 GYE10 HIA10 HRW10 IBS10 ILO10 IVK10 JFG10 JPC10 JYY10 KIU10 KSQ10 LCM10 LMI10 LWE10 MGA10 MPW10 MZS10 NJO10 NTK10 ODG10 ONC10 OWY10 PGU10 PQQ10 QAM10 QKI10 QUE10 REA10 RNW10 RXS10 SHO10 SRK10 TBG10 TLC10 TUY10 UEU10 UOQ10 UYM10 VII10 VSE10 WCA10 WLW10 WVS10 K65547 JG65547 TC65547 ACY65547 AMU65547 AWQ65547 BGM65547 BQI65547 CAE65547 CKA65547 CTW65547 DDS65547 DNO65547 DXK65547 EHG65547 ERC65547 FAY65547 FKU65547 FUQ65547 GEM65547 GOI65547 GYE65547 HIA65547 HRW65547 IBS65547 ILO65547 IVK65547 JFG65547 JPC65547 JYY65547 KIU65547 KSQ65547 LCM65547 LMI65547 LWE65547 MGA65547 MPW65547 MZS65547 NJO65547 NTK65547 ODG65547 ONC65547 OWY65547 PGU65547 PQQ65547 QAM65547 QKI65547 QUE65547 REA65547 RNW65547 RXS65547 SHO65547 SRK65547 TBG65547 TLC65547 TUY65547 UEU65547 UOQ65547 UYM65547 VII65547 VSE65547 WCA65547 WLW65547 WVS65547 K131083 JG131083 TC131083 ACY131083 AMU131083 AWQ131083 BGM131083 BQI131083 CAE131083 CKA131083 CTW131083 DDS131083 DNO131083 DXK131083 EHG131083 ERC131083 FAY131083 FKU131083 FUQ131083 GEM131083 GOI131083 GYE131083 HIA131083 HRW131083 IBS131083 ILO131083 IVK131083 JFG131083 JPC131083 JYY131083 KIU131083 KSQ131083 LCM131083 LMI131083 LWE131083 MGA131083 MPW131083 MZS131083 NJO131083 NTK131083 ODG131083 ONC131083 OWY131083 PGU131083 PQQ131083 QAM131083 QKI131083 QUE131083 REA131083 RNW131083 RXS131083 SHO131083 SRK131083 TBG131083 TLC131083 TUY131083 UEU131083 UOQ131083 UYM131083 VII131083 VSE131083 WCA131083 WLW131083 WVS131083 K196619 JG196619 TC196619 ACY196619 AMU196619 AWQ196619 BGM196619 BQI196619 CAE196619 CKA196619 CTW196619 DDS196619 DNO196619 DXK196619 EHG196619 ERC196619 FAY196619 FKU196619 FUQ196619 GEM196619 GOI196619 GYE196619 HIA196619 HRW196619 IBS196619 ILO196619 IVK196619 JFG196619 JPC196619 JYY196619 KIU196619 KSQ196619 LCM196619 LMI196619 LWE196619 MGA196619 MPW196619 MZS196619 NJO196619 NTK196619 ODG196619 ONC196619 OWY196619 PGU196619 PQQ196619 QAM196619 QKI196619 QUE196619 REA196619 RNW196619 RXS196619 SHO196619 SRK196619 TBG196619 TLC196619 TUY196619 UEU196619 UOQ196619 UYM196619 VII196619 VSE196619 WCA196619 WLW196619 WVS196619 K262155 JG262155 TC262155 ACY262155 AMU262155 AWQ262155 BGM262155 BQI262155 CAE262155 CKA262155 CTW262155 DDS262155 DNO262155 DXK262155 EHG262155 ERC262155 FAY262155 FKU262155 FUQ262155 GEM262155 GOI262155 GYE262155 HIA262155 HRW262155 IBS262155 ILO262155 IVK262155 JFG262155 JPC262155 JYY262155 KIU262155 KSQ262155 LCM262155 LMI262155 LWE262155 MGA262155 MPW262155 MZS262155 NJO262155 NTK262155 ODG262155 ONC262155 OWY262155 PGU262155 PQQ262155 QAM262155 QKI262155 QUE262155 REA262155 RNW262155 RXS262155 SHO262155 SRK262155 TBG262155 TLC262155 TUY262155 UEU262155 UOQ262155 UYM262155 VII262155 VSE262155 WCA262155 WLW262155 WVS262155 K327691 JG327691 TC327691 ACY327691 AMU327691 AWQ327691 BGM327691 BQI327691 CAE327691 CKA327691 CTW327691 DDS327691 DNO327691 DXK327691 EHG327691 ERC327691 FAY327691 FKU327691 FUQ327691 GEM327691 GOI327691 GYE327691 HIA327691 HRW327691 IBS327691 ILO327691 IVK327691 JFG327691 JPC327691 JYY327691 KIU327691 KSQ327691 LCM327691 LMI327691 LWE327691 MGA327691 MPW327691 MZS327691 NJO327691 NTK327691 ODG327691 ONC327691 OWY327691 PGU327691 PQQ327691 QAM327691 QKI327691 QUE327691 REA327691 RNW327691 RXS327691 SHO327691 SRK327691 TBG327691 TLC327691 TUY327691 UEU327691 UOQ327691 UYM327691 VII327691 VSE327691 WCA327691 WLW327691 WVS327691 K393227 JG393227 TC393227 ACY393227 AMU393227 AWQ393227 BGM393227 BQI393227 CAE393227 CKA393227 CTW393227 DDS393227 DNO393227 DXK393227 EHG393227 ERC393227 FAY393227 FKU393227 FUQ393227 GEM393227 GOI393227 GYE393227 HIA393227 HRW393227 IBS393227 ILO393227 IVK393227 JFG393227 JPC393227 JYY393227 KIU393227 KSQ393227 LCM393227 LMI393227 LWE393227 MGA393227 MPW393227 MZS393227 NJO393227 NTK393227 ODG393227 ONC393227 OWY393227 PGU393227 PQQ393227 QAM393227 QKI393227 QUE393227 REA393227 RNW393227 RXS393227 SHO393227 SRK393227 TBG393227 TLC393227 TUY393227 UEU393227 UOQ393227 UYM393227 VII393227 VSE393227 WCA393227 WLW393227 WVS393227 K458763 JG458763 TC458763 ACY458763 AMU458763 AWQ458763 BGM458763 BQI458763 CAE458763 CKA458763 CTW458763 DDS458763 DNO458763 DXK458763 EHG458763 ERC458763 FAY458763 FKU458763 FUQ458763 GEM458763 GOI458763 GYE458763 HIA458763 HRW458763 IBS458763 ILO458763 IVK458763 JFG458763 JPC458763 JYY458763 KIU458763 KSQ458763 LCM458763 LMI458763 LWE458763 MGA458763 MPW458763 MZS458763 NJO458763 NTK458763 ODG458763 ONC458763 OWY458763 PGU458763 PQQ458763 QAM458763 QKI458763 QUE458763 REA458763 RNW458763 RXS458763 SHO458763 SRK458763 TBG458763 TLC458763 TUY458763 UEU458763 UOQ458763 UYM458763 VII458763 VSE458763 WCA458763 WLW458763 WVS458763 K524299 JG524299 TC524299 ACY524299 AMU524299 AWQ524299 BGM524299 BQI524299 CAE524299 CKA524299 CTW524299 DDS524299 DNO524299 DXK524299 EHG524299 ERC524299 FAY524299 FKU524299 FUQ524299 GEM524299 GOI524299 GYE524299 HIA524299 HRW524299 IBS524299 ILO524299 IVK524299 JFG524299 JPC524299 JYY524299 KIU524299 KSQ524299 LCM524299 LMI524299 LWE524299 MGA524299 MPW524299 MZS524299 NJO524299 NTK524299 ODG524299 ONC524299 OWY524299 PGU524299 PQQ524299 QAM524299 QKI524299 QUE524299 REA524299 RNW524299 RXS524299 SHO524299 SRK524299 TBG524299 TLC524299 TUY524299 UEU524299 UOQ524299 UYM524299 VII524299 VSE524299 WCA524299 WLW524299 WVS524299 K589835 JG589835 TC589835 ACY589835 AMU589835 AWQ589835 BGM589835 BQI589835 CAE589835 CKA589835 CTW589835 DDS589835 DNO589835 DXK589835 EHG589835 ERC589835 FAY589835 FKU589835 FUQ589835 GEM589835 GOI589835 GYE589835 HIA589835 HRW589835 IBS589835 ILO589835 IVK589835 JFG589835 JPC589835 JYY589835 KIU589835 KSQ589835 LCM589835 LMI589835 LWE589835 MGA589835 MPW589835 MZS589835 NJO589835 NTK589835 ODG589835 ONC589835 OWY589835 PGU589835 PQQ589835 QAM589835 QKI589835 QUE589835 REA589835 RNW589835 RXS589835 SHO589835 SRK589835 TBG589835 TLC589835 TUY589835 UEU589835 UOQ589835 UYM589835 VII589835 VSE589835 WCA589835 WLW589835 WVS589835 K655371 JG655371 TC655371 ACY655371 AMU655371 AWQ655371 BGM655371 BQI655371 CAE655371 CKA655371 CTW655371 DDS655371 DNO655371 DXK655371 EHG655371 ERC655371 FAY655371 FKU655371 FUQ655371 GEM655371 GOI655371 GYE655371 HIA655371 HRW655371 IBS655371 ILO655371 IVK655371 JFG655371 JPC655371 JYY655371 KIU655371 KSQ655371 LCM655371 LMI655371 LWE655371 MGA655371 MPW655371 MZS655371 NJO655371 NTK655371 ODG655371 ONC655371 OWY655371 PGU655371 PQQ655371 QAM655371 QKI655371 QUE655371 REA655371 RNW655371 RXS655371 SHO655371 SRK655371 TBG655371 TLC655371 TUY655371 UEU655371 UOQ655371 UYM655371 VII655371 VSE655371 WCA655371 WLW655371 WVS655371 K720907 JG720907 TC720907 ACY720907 AMU720907 AWQ720907 BGM720907 BQI720907 CAE720907 CKA720907 CTW720907 DDS720907 DNO720907 DXK720907 EHG720907 ERC720907 FAY720907 FKU720907 FUQ720907 GEM720907 GOI720907 GYE720907 HIA720907 HRW720907 IBS720907 ILO720907 IVK720907 JFG720907 JPC720907 JYY720907 KIU720907 KSQ720907 LCM720907 LMI720907 LWE720907 MGA720907 MPW720907 MZS720907 NJO720907 NTK720907 ODG720907 ONC720907 OWY720907 PGU720907 PQQ720907 QAM720907 QKI720907 QUE720907 REA720907 RNW720907 RXS720907 SHO720907 SRK720907 TBG720907 TLC720907 TUY720907 UEU720907 UOQ720907 UYM720907 VII720907 VSE720907 WCA720907 WLW720907 WVS720907 K786443 JG786443 TC786443 ACY786443 AMU786443 AWQ786443 BGM786443 BQI786443 CAE786443 CKA786443 CTW786443 DDS786443 DNO786443 DXK786443 EHG786443 ERC786443 FAY786443 FKU786443 FUQ786443 GEM786443 GOI786443 GYE786443 HIA786443 HRW786443 IBS786443 ILO786443 IVK786443 JFG786443 JPC786443 JYY786443 KIU786443 KSQ786443 LCM786443 LMI786443 LWE786443 MGA786443 MPW786443 MZS786443 NJO786443 NTK786443 ODG786443 ONC786443 OWY786443 PGU786443 PQQ786443 QAM786443 QKI786443 QUE786443 REA786443 RNW786443 RXS786443 SHO786443 SRK786443 TBG786443 TLC786443 TUY786443 UEU786443 UOQ786443 UYM786443 VII786443 VSE786443 WCA786443 WLW786443 WVS786443 K851979 JG851979 TC851979 ACY851979 AMU851979 AWQ851979 BGM851979 BQI851979 CAE851979 CKA851979 CTW851979 DDS851979 DNO851979 DXK851979 EHG851979 ERC851979 FAY851979 FKU851979 FUQ851979 GEM851979 GOI851979 GYE851979 HIA851979 HRW851979 IBS851979 ILO851979 IVK851979 JFG851979 JPC851979 JYY851979 KIU851979 KSQ851979 LCM851979 LMI851979 LWE851979 MGA851979 MPW851979 MZS851979 NJO851979 NTK851979 ODG851979 ONC851979 OWY851979 PGU851979 PQQ851979 QAM851979 QKI851979 QUE851979 REA851979 RNW851979 RXS851979 SHO851979 SRK851979 TBG851979 TLC851979 TUY851979 UEU851979 UOQ851979 UYM851979 VII851979 VSE851979 WCA851979 WLW851979 WVS851979 K917515 JG917515 TC917515 ACY917515 AMU917515 AWQ917515 BGM917515 BQI917515 CAE917515 CKA917515 CTW917515 DDS917515 DNO917515 DXK917515 EHG917515 ERC917515 FAY917515 FKU917515 FUQ917515 GEM917515 GOI917515 GYE917515 HIA917515 HRW917515 IBS917515 ILO917515 IVK917515 JFG917515 JPC917515 JYY917515 KIU917515 KSQ917515 LCM917515 LMI917515 LWE917515 MGA917515 MPW917515 MZS917515 NJO917515 NTK917515 ODG917515 ONC917515 OWY917515 PGU917515 PQQ917515 QAM917515 QKI917515 QUE917515 REA917515 RNW917515 RXS917515 SHO917515 SRK917515 TBG917515 TLC917515 TUY917515 UEU917515 UOQ917515 UYM917515 VII917515 VSE917515 WCA917515 WLW917515 WVS917515 K983051 JG983051 TC983051 ACY983051 AMU983051 AWQ983051 BGM983051 BQI983051 CAE983051 CKA983051 CTW983051 DDS983051 DNO983051 DXK983051 EHG983051 ERC983051 FAY983051 FKU983051 FUQ983051 GEM983051 GOI983051 GYE983051 HIA983051 HRW983051 IBS983051 ILO983051 IVK983051 JFG983051 JPC983051 JYY983051 KIU983051 KSQ983051 LCM983051 LMI983051 LWE983051 MGA983051 MPW983051 MZS983051 NJO983051 NTK983051 ODG983051 ONC983051 OWY983051 PGU983051 PQQ983051 QAM983051 QKI983051 QUE983051 REA983051 RNW983051 RXS983051 SHO983051 SRK983051 TBG983051 TLC983051 TUY983051 UEU983051 UOQ983051 UYM983051 VII983051 VSE983051 WCA983051 WLW983051 WVS983051 K12 JG12 TC12 ACY12 AMU12 AWQ12 BGM12 BQI12 CAE12 CKA12 CTW12 DDS12 DNO12 DXK12 EHG12 ERC12 FAY12 FKU12 FUQ12 GEM12 GOI12 GYE12 HIA12 HRW12 IBS12 ILO12 IVK12 JFG12 JPC12 JYY12 KIU12 KSQ12 LCM12 LMI12 LWE12 MGA12 MPW12 MZS12 NJO12 NTK12 ODG12 ONC12 OWY12 PGU12 PQQ12 QAM12 QKI12 QUE12 REA12 RNW12 RXS12 SHO12 SRK12 TBG12 TLC12 TUY12 UEU12 UOQ12 UYM12 VII12 VSE12 WCA12 WLW12 WVS12 K65549 JG65549 TC65549 ACY65549 AMU65549 AWQ65549 BGM65549 BQI65549 CAE65549 CKA65549 CTW65549 DDS65549 DNO65549 DXK65549 EHG65549 ERC65549 FAY65549 FKU65549 FUQ65549 GEM65549 GOI65549 GYE65549 HIA65549 HRW65549 IBS65549 ILO65549 IVK65549 JFG65549 JPC65549 JYY65549 KIU65549 KSQ65549 LCM65549 LMI65549 LWE65549 MGA65549 MPW65549 MZS65549 NJO65549 NTK65549 ODG65549 ONC65549 OWY65549 PGU65549 PQQ65549 QAM65549 QKI65549 QUE65549 REA65549 RNW65549 RXS65549 SHO65549 SRK65549 TBG65549 TLC65549 TUY65549 UEU65549 UOQ65549 UYM65549 VII65549 VSE65549 WCA65549 WLW65549 WVS65549 K131085 JG131085 TC131085 ACY131085 AMU131085 AWQ131085 BGM131085 BQI131085 CAE131085 CKA131085 CTW131085 DDS131085 DNO131085 DXK131085 EHG131085 ERC131085 FAY131085 FKU131085 FUQ131085 GEM131085 GOI131085 GYE131085 HIA131085 HRW131085 IBS131085 ILO131085 IVK131085 JFG131085 JPC131085 JYY131085 KIU131085 KSQ131085 LCM131085 LMI131085 LWE131085 MGA131085 MPW131085 MZS131085 NJO131085 NTK131085 ODG131085 ONC131085 OWY131085 PGU131085 PQQ131085 QAM131085 QKI131085 QUE131085 REA131085 RNW131085 RXS131085 SHO131085 SRK131085 TBG131085 TLC131085 TUY131085 UEU131085 UOQ131085 UYM131085 VII131085 VSE131085 WCA131085 WLW131085 WVS131085 K196621 JG196621 TC196621 ACY196621 AMU196621 AWQ196621 BGM196621 BQI196621 CAE196621 CKA196621 CTW196621 DDS196621 DNO196621 DXK196621 EHG196621 ERC196621 FAY196621 FKU196621 FUQ196621 GEM196621 GOI196621 GYE196621 HIA196621 HRW196621 IBS196621 ILO196621 IVK196621 JFG196621 JPC196621 JYY196621 KIU196621 KSQ196621 LCM196621 LMI196621 LWE196621 MGA196621 MPW196621 MZS196621 NJO196621 NTK196621 ODG196621 ONC196621 OWY196621 PGU196621 PQQ196621 QAM196621 QKI196621 QUE196621 REA196621 RNW196621 RXS196621 SHO196621 SRK196621 TBG196621 TLC196621 TUY196621 UEU196621 UOQ196621 UYM196621 VII196621 VSE196621 WCA196621 WLW196621 WVS196621 K262157 JG262157 TC262157 ACY262157 AMU262157 AWQ262157 BGM262157 BQI262157 CAE262157 CKA262157 CTW262157 DDS262157 DNO262157 DXK262157 EHG262157 ERC262157 FAY262157 FKU262157 FUQ262157 GEM262157 GOI262157 GYE262157 HIA262157 HRW262157 IBS262157 ILO262157 IVK262157 JFG262157 JPC262157 JYY262157 KIU262157 KSQ262157 LCM262157 LMI262157 LWE262157 MGA262157 MPW262157 MZS262157 NJO262157 NTK262157 ODG262157 ONC262157 OWY262157 PGU262157 PQQ262157 QAM262157 QKI262157 QUE262157 REA262157 RNW262157 RXS262157 SHO262157 SRK262157 TBG262157 TLC262157 TUY262157 UEU262157 UOQ262157 UYM262157 VII262157 VSE262157 WCA262157 WLW262157 WVS262157 K327693 JG327693 TC327693 ACY327693 AMU327693 AWQ327693 BGM327693 BQI327693 CAE327693 CKA327693 CTW327693 DDS327693 DNO327693 DXK327693 EHG327693 ERC327693 FAY327693 FKU327693 FUQ327693 GEM327693 GOI327693 GYE327693 HIA327693 HRW327693 IBS327693 ILO327693 IVK327693 JFG327693 JPC327693 JYY327693 KIU327693 KSQ327693 LCM327693 LMI327693 LWE327693 MGA327693 MPW327693 MZS327693 NJO327693 NTK327693 ODG327693 ONC327693 OWY327693 PGU327693 PQQ327693 QAM327693 QKI327693 QUE327693 REA327693 RNW327693 RXS327693 SHO327693 SRK327693 TBG327693 TLC327693 TUY327693 UEU327693 UOQ327693 UYM327693 VII327693 VSE327693 WCA327693 WLW327693 WVS327693 K393229 JG393229 TC393229 ACY393229 AMU393229 AWQ393229 BGM393229 BQI393229 CAE393229 CKA393229 CTW393229 DDS393229 DNO393229 DXK393229 EHG393229 ERC393229 FAY393229 FKU393229 FUQ393229 GEM393229 GOI393229 GYE393229 HIA393229 HRW393229 IBS393229 ILO393229 IVK393229 JFG393229 JPC393229 JYY393229 KIU393229 KSQ393229 LCM393229 LMI393229 LWE393229 MGA393229 MPW393229 MZS393229 NJO393229 NTK393229 ODG393229 ONC393229 OWY393229 PGU393229 PQQ393229 QAM393229 QKI393229 QUE393229 REA393229 RNW393229 RXS393229 SHO393229 SRK393229 TBG393229 TLC393229 TUY393229 UEU393229 UOQ393229 UYM393229 VII393229 VSE393229 WCA393229 WLW393229 WVS393229 K458765 JG458765 TC458765 ACY458765 AMU458765 AWQ458765 BGM458765 BQI458765 CAE458765 CKA458765 CTW458765 DDS458765 DNO458765 DXK458765 EHG458765 ERC458765 FAY458765 FKU458765 FUQ458765 GEM458765 GOI458765 GYE458765 HIA458765 HRW458765 IBS458765 ILO458765 IVK458765 JFG458765 JPC458765 JYY458765 KIU458765 KSQ458765 LCM458765 LMI458765 LWE458765 MGA458765 MPW458765 MZS458765 NJO458765 NTK458765 ODG458765 ONC458765 OWY458765 PGU458765 PQQ458765 QAM458765 QKI458765 QUE458765 REA458765 RNW458765 RXS458765 SHO458765 SRK458765 TBG458765 TLC458765 TUY458765 UEU458765 UOQ458765 UYM458765 VII458765 VSE458765 WCA458765 WLW458765 WVS458765 K524301 JG524301 TC524301 ACY524301 AMU524301 AWQ524301 BGM524301 BQI524301 CAE524301 CKA524301 CTW524301 DDS524301 DNO524301 DXK524301 EHG524301 ERC524301 FAY524301 FKU524301 FUQ524301 GEM524301 GOI524301 GYE524301 HIA524301 HRW524301 IBS524301 ILO524301 IVK524301 JFG524301 JPC524301 JYY524301 KIU524301 KSQ524301 LCM524301 LMI524301 LWE524301 MGA524301 MPW524301 MZS524301 NJO524301 NTK524301 ODG524301 ONC524301 OWY524301 PGU524301 PQQ524301 QAM524301 QKI524301 QUE524301 REA524301 RNW524301 RXS524301 SHO524301 SRK524301 TBG524301 TLC524301 TUY524301 UEU524301 UOQ524301 UYM524301 VII524301 VSE524301 WCA524301 WLW524301 WVS524301 K589837 JG589837 TC589837 ACY589837 AMU589837 AWQ589837 BGM589837 BQI589837 CAE589837 CKA589837 CTW589837 DDS589837 DNO589837 DXK589837 EHG589837 ERC589837 FAY589837 FKU589837 FUQ589837 GEM589837 GOI589837 GYE589837 HIA589837 HRW589837 IBS589837 ILO589837 IVK589837 JFG589837 JPC589837 JYY589837 KIU589837 KSQ589837 LCM589837 LMI589837 LWE589837 MGA589837 MPW589837 MZS589837 NJO589837 NTK589837 ODG589837 ONC589837 OWY589837 PGU589837 PQQ589837 QAM589837 QKI589837 QUE589837 REA589837 RNW589837 RXS589837 SHO589837 SRK589837 TBG589837 TLC589837 TUY589837 UEU589837 UOQ589837 UYM589837 VII589837 VSE589837 WCA589837 WLW589837 WVS589837 K655373 JG655373 TC655373 ACY655373 AMU655373 AWQ655373 BGM655373 BQI655373 CAE655373 CKA655373 CTW655373 DDS655373 DNO655373 DXK655373 EHG655373 ERC655373 FAY655373 FKU655373 FUQ655373 GEM655373 GOI655373 GYE655373 HIA655373 HRW655373 IBS655373 ILO655373 IVK655373 JFG655373 JPC655373 JYY655373 KIU655373 KSQ655373 LCM655373 LMI655373 LWE655373 MGA655373 MPW655373 MZS655373 NJO655373 NTK655373 ODG655373 ONC655373 OWY655373 PGU655373 PQQ655373 QAM655373 QKI655373 QUE655373 REA655373 RNW655373 RXS655373 SHO655373 SRK655373 TBG655373 TLC655373 TUY655373 UEU655373 UOQ655373 UYM655373 VII655373 VSE655373 WCA655373 WLW655373 WVS655373 K720909 JG720909 TC720909 ACY720909 AMU720909 AWQ720909 BGM720909 BQI720909 CAE720909 CKA720909 CTW720909 DDS720909 DNO720909 DXK720909 EHG720909 ERC720909 FAY720909 FKU720909 FUQ720909 GEM720909 GOI720909 GYE720909 HIA720909 HRW720909 IBS720909 ILO720909 IVK720909 JFG720909 JPC720909 JYY720909 KIU720909 KSQ720909 LCM720909 LMI720909 LWE720909 MGA720909 MPW720909 MZS720909 NJO720909 NTK720909 ODG720909 ONC720909 OWY720909 PGU720909 PQQ720909 QAM720909 QKI720909 QUE720909 REA720909 RNW720909 RXS720909 SHO720909 SRK720909 TBG720909 TLC720909 TUY720909 UEU720909 UOQ720909 UYM720909 VII720909 VSE720909 WCA720909 WLW720909 WVS720909 K786445 JG786445 TC786445 ACY786445 AMU786445 AWQ786445 BGM786445 BQI786445 CAE786445 CKA786445 CTW786445 DDS786445 DNO786445 DXK786445 EHG786445 ERC786445 FAY786445 FKU786445 FUQ786445 GEM786445 GOI786445 GYE786445 HIA786445 HRW786445 IBS786445 ILO786445 IVK786445 JFG786445 JPC786445 JYY786445 KIU786445 KSQ786445 LCM786445 LMI786445 LWE786445 MGA786445 MPW786445 MZS786445 NJO786445 NTK786445 ODG786445 ONC786445 OWY786445 PGU786445 PQQ786445 QAM786445 QKI786445 QUE786445 REA786445 RNW786445 RXS786445 SHO786445 SRK786445 TBG786445 TLC786445 TUY786445 UEU786445 UOQ786445 UYM786445 VII786445 VSE786445 WCA786445 WLW786445 WVS786445 K851981 JG851981 TC851981 ACY851981 AMU851981 AWQ851981 BGM851981 BQI851981 CAE851981 CKA851981 CTW851981 DDS851981 DNO851981 DXK851981 EHG851981 ERC851981 FAY851981 FKU851981 FUQ851981 GEM851981 GOI851981 GYE851981 HIA851981 HRW851981 IBS851981 ILO851981 IVK851981 JFG851981 JPC851981 JYY851981 KIU851981 KSQ851981 LCM851981 LMI851981 LWE851981 MGA851981 MPW851981 MZS851981 NJO851981 NTK851981 ODG851981 ONC851981 OWY851981 PGU851981 PQQ851981 QAM851981 QKI851981 QUE851981 REA851981 RNW851981 RXS851981 SHO851981 SRK851981 TBG851981 TLC851981 TUY851981 UEU851981 UOQ851981 UYM851981 VII851981 VSE851981 WCA851981 WLW851981 WVS851981 K917517 JG917517 TC917517 ACY917517 AMU917517 AWQ917517 BGM917517 BQI917517 CAE917517 CKA917517 CTW917517 DDS917517 DNO917517 DXK917517 EHG917517 ERC917517 FAY917517 FKU917517 FUQ917517 GEM917517 GOI917517 GYE917517 HIA917517 HRW917517 IBS917517 ILO917517 IVK917517 JFG917517 JPC917517 JYY917517 KIU917517 KSQ917517 LCM917517 LMI917517 LWE917517 MGA917517 MPW917517 MZS917517 NJO917517 NTK917517 ODG917517 ONC917517 OWY917517 PGU917517 PQQ917517 QAM917517 QKI917517 QUE917517 REA917517 RNW917517 RXS917517 SHO917517 SRK917517 TBG917517 TLC917517 TUY917517 UEU917517 UOQ917517 UYM917517 VII917517 VSE917517 WCA917517 WLW917517 WVS917517 K983053 JG983053 TC983053 ACY983053 AMU983053 AWQ983053 BGM983053 BQI983053 CAE983053 CKA983053 CTW983053 DDS983053 DNO983053 DXK983053 EHG983053 ERC983053 FAY983053 FKU983053 FUQ983053 GEM983053 GOI983053 GYE983053 HIA983053 HRW983053 IBS983053 ILO983053 IVK983053 JFG983053 JPC983053 JYY983053 KIU983053 KSQ983053 LCM983053 LMI983053 LWE983053 MGA983053 MPW983053 MZS983053 NJO983053 NTK983053 ODG983053 ONC983053 OWY983053 PGU983053 PQQ983053 QAM983053 QKI983053 QUE983053 REA983053 RNW983053 RXS983053 SHO983053 SRK983053 TBG983053 TLC983053 TUY983053 UEU983053 UOQ983053 UYM983053 VII983053 VSE983053 WCA983053 WLW983053 WVS983053 K14 JG14 TC14 ACY14 AMU14 AWQ14 BGM14 BQI14 CAE14 CKA14 CTW14 DDS14 DNO14 DXK14 EHG14 ERC14 FAY14 FKU14 FUQ14 GEM14 GOI14 GYE14 HIA14 HRW14 IBS14 ILO14 IVK14 JFG14 JPC14 JYY14 KIU14 KSQ14 LCM14 LMI14 LWE14 MGA14 MPW14 MZS14 NJO14 NTK14 ODG14 ONC14 OWY14 PGU14 PQQ14 QAM14 QKI14 QUE14 REA14 RNW14 RXS14 SHO14 SRK14 TBG14 TLC14 TUY14 UEU14 UOQ14 UYM14 VII14 VSE14 WCA14 WLW14 WVS14 K65551 JG65551 TC65551 ACY65551 AMU65551 AWQ65551 BGM65551 BQI65551 CAE65551 CKA65551 CTW65551 DDS65551 DNO65551 DXK65551 EHG65551 ERC65551 FAY65551 FKU65551 FUQ65551 GEM65551 GOI65551 GYE65551 HIA65551 HRW65551 IBS65551 ILO65551 IVK65551 JFG65551 JPC65551 JYY65551 KIU65551 KSQ65551 LCM65551 LMI65551 LWE65551 MGA65551 MPW65551 MZS65551 NJO65551 NTK65551 ODG65551 ONC65551 OWY65551 PGU65551 PQQ65551 QAM65551 QKI65551 QUE65551 REA65551 RNW65551 RXS65551 SHO65551 SRK65551 TBG65551 TLC65551 TUY65551 UEU65551 UOQ65551 UYM65551 VII65551 VSE65551 WCA65551 WLW65551 WVS65551 K131087 JG131087 TC131087 ACY131087 AMU131087 AWQ131087 BGM131087 BQI131087 CAE131087 CKA131087 CTW131087 DDS131087 DNO131087 DXK131087 EHG131087 ERC131087 FAY131087 FKU131087 FUQ131087 GEM131087 GOI131087 GYE131087 HIA131087 HRW131087 IBS131087 ILO131087 IVK131087 JFG131087 JPC131087 JYY131087 KIU131087 KSQ131087 LCM131087 LMI131087 LWE131087 MGA131087 MPW131087 MZS131087 NJO131087 NTK131087 ODG131087 ONC131087 OWY131087 PGU131087 PQQ131087 QAM131087 QKI131087 QUE131087 REA131087 RNW131087 RXS131087 SHO131087 SRK131087 TBG131087 TLC131087 TUY131087 UEU131087 UOQ131087 UYM131087 VII131087 VSE131087 WCA131087 WLW131087 WVS131087 K196623 JG196623 TC196623 ACY196623 AMU196623 AWQ196623 BGM196623 BQI196623 CAE196623 CKA196623 CTW196623 DDS196623 DNO196623 DXK196623 EHG196623 ERC196623 FAY196623 FKU196623 FUQ196623 GEM196623 GOI196623 GYE196623 HIA196623 HRW196623 IBS196623 ILO196623 IVK196623 JFG196623 JPC196623 JYY196623 KIU196623 KSQ196623 LCM196623 LMI196623 LWE196623 MGA196623 MPW196623 MZS196623 NJO196623 NTK196623 ODG196623 ONC196623 OWY196623 PGU196623 PQQ196623 QAM196623 QKI196623 QUE196623 REA196623 RNW196623 RXS196623 SHO196623 SRK196623 TBG196623 TLC196623 TUY196623 UEU196623 UOQ196623 UYM196623 VII196623 VSE196623 WCA196623 WLW196623 WVS196623 K262159 JG262159 TC262159 ACY262159 AMU262159 AWQ262159 BGM262159 BQI262159 CAE262159 CKA262159 CTW262159 DDS262159 DNO262159 DXK262159 EHG262159 ERC262159 FAY262159 FKU262159 FUQ262159 GEM262159 GOI262159 GYE262159 HIA262159 HRW262159 IBS262159 ILO262159 IVK262159 JFG262159 JPC262159 JYY262159 KIU262159 KSQ262159 LCM262159 LMI262159 LWE262159 MGA262159 MPW262159 MZS262159 NJO262159 NTK262159 ODG262159 ONC262159 OWY262159 PGU262159 PQQ262159 QAM262159 QKI262159 QUE262159 REA262159 RNW262159 RXS262159 SHO262159 SRK262159 TBG262159 TLC262159 TUY262159 UEU262159 UOQ262159 UYM262159 VII262159 VSE262159 WCA262159 WLW262159 WVS262159 K327695 JG327695 TC327695 ACY327695 AMU327695 AWQ327695 BGM327695 BQI327695 CAE327695 CKA327695 CTW327695 DDS327695 DNO327695 DXK327695 EHG327695 ERC327695 FAY327695 FKU327695 FUQ327695 GEM327695 GOI327695 GYE327695 HIA327695 HRW327695 IBS327695 ILO327695 IVK327695 JFG327695 JPC327695 JYY327695 KIU327695 KSQ327695 LCM327695 LMI327695 LWE327695 MGA327695 MPW327695 MZS327695 NJO327695 NTK327695 ODG327695 ONC327695 OWY327695 PGU327695 PQQ327695 QAM327695 QKI327695 QUE327695 REA327695 RNW327695 RXS327695 SHO327695 SRK327695 TBG327695 TLC327695 TUY327695 UEU327695 UOQ327695 UYM327695 VII327695 VSE327695 WCA327695 WLW327695 WVS327695 K393231 JG393231 TC393231 ACY393231 AMU393231 AWQ393231 BGM393231 BQI393231 CAE393231 CKA393231 CTW393231 DDS393231 DNO393231 DXK393231 EHG393231 ERC393231 FAY393231 FKU393231 FUQ393231 GEM393231 GOI393231 GYE393231 HIA393231 HRW393231 IBS393231 ILO393231 IVK393231 JFG393231 JPC393231 JYY393231 KIU393231 KSQ393231 LCM393231 LMI393231 LWE393231 MGA393231 MPW393231 MZS393231 NJO393231 NTK393231 ODG393231 ONC393231 OWY393231 PGU393231 PQQ393231 QAM393231 QKI393231 QUE393231 REA393231 RNW393231 RXS393231 SHO393231 SRK393231 TBG393231 TLC393231 TUY393231 UEU393231 UOQ393231 UYM393231 VII393231 VSE393231 WCA393231 WLW393231 WVS393231 K458767 JG458767 TC458767 ACY458767 AMU458767 AWQ458767 BGM458767 BQI458767 CAE458767 CKA458767 CTW458767 DDS458767 DNO458767 DXK458767 EHG458767 ERC458767 FAY458767 FKU458767 FUQ458767 GEM458767 GOI458767 GYE458767 HIA458767 HRW458767 IBS458767 ILO458767 IVK458767 JFG458767 JPC458767 JYY458767 KIU458767 KSQ458767 LCM458767 LMI458767 LWE458767 MGA458767 MPW458767 MZS458767 NJO458767 NTK458767 ODG458767 ONC458767 OWY458767 PGU458767 PQQ458767 QAM458767 QKI458767 QUE458767 REA458767 RNW458767 RXS458767 SHO458767 SRK458767 TBG458767 TLC458767 TUY458767 UEU458767 UOQ458767 UYM458767 VII458767 VSE458767 WCA458767 WLW458767 WVS458767 K524303 JG524303 TC524303 ACY524303 AMU524303 AWQ524303 BGM524303 BQI524303 CAE524303 CKA524303 CTW524303 DDS524303 DNO524303 DXK524303 EHG524303 ERC524303 FAY524303 FKU524303 FUQ524303 GEM524303 GOI524303 GYE524303 HIA524303 HRW524303 IBS524303 ILO524303 IVK524303 JFG524303 JPC524303 JYY524303 KIU524303 KSQ524303 LCM524303 LMI524303 LWE524303 MGA524303 MPW524303 MZS524303 NJO524303 NTK524303 ODG524303 ONC524303 OWY524303 PGU524303 PQQ524303 QAM524303 QKI524303 QUE524303 REA524303 RNW524303 RXS524303 SHO524303 SRK524303 TBG524303 TLC524303 TUY524303 UEU524303 UOQ524303 UYM524303 VII524303 VSE524303 WCA524303 WLW524303 WVS524303 K589839 JG589839 TC589839 ACY589839 AMU589839 AWQ589839 BGM589839 BQI589839 CAE589839 CKA589839 CTW589839 DDS589839 DNO589839 DXK589839 EHG589839 ERC589839 FAY589839 FKU589839 FUQ589839 GEM589839 GOI589839 GYE589839 HIA589839 HRW589839 IBS589839 ILO589839 IVK589839 JFG589839 JPC589839 JYY589839 KIU589839 KSQ589839 LCM589839 LMI589839 LWE589839 MGA589839 MPW589839 MZS589839 NJO589839 NTK589839 ODG589839 ONC589839 OWY589839 PGU589839 PQQ589839 QAM589839 QKI589839 QUE589839 REA589839 RNW589839 RXS589839 SHO589839 SRK589839 TBG589839 TLC589839 TUY589839 UEU589839 UOQ589839 UYM589839 VII589839 VSE589839 WCA589839 WLW589839 WVS589839 K655375 JG655375 TC655375 ACY655375 AMU655375 AWQ655375 BGM655375 BQI655375 CAE655375 CKA655375 CTW655375 DDS655375 DNO655375 DXK655375 EHG655375 ERC655375 FAY655375 FKU655375 FUQ655375 GEM655375 GOI655375 GYE655375 HIA655375 HRW655375 IBS655375 ILO655375 IVK655375 JFG655375 JPC655375 JYY655375 KIU655375 KSQ655375 LCM655375 LMI655375 LWE655375 MGA655375 MPW655375 MZS655375 NJO655375 NTK655375 ODG655375 ONC655375 OWY655375 PGU655375 PQQ655375 QAM655375 QKI655375 QUE655375 REA655375 RNW655375 RXS655375 SHO655375 SRK655375 TBG655375 TLC655375 TUY655375 UEU655375 UOQ655375 UYM655375 VII655375 VSE655375 WCA655375 WLW655375 WVS655375 K720911 JG720911 TC720911 ACY720911 AMU720911 AWQ720911 BGM720911 BQI720911 CAE720911 CKA720911 CTW720911 DDS720911 DNO720911 DXK720911 EHG720911 ERC720911 FAY720911 FKU720911 FUQ720911 GEM720911 GOI720911 GYE720911 HIA720911 HRW720911 IBS720911 ILO720911 IVK720911 JFG720911 JPC720911 JYY720911 KIU720911 KSQ720911 LCM720911 LMI720911 LWE720911 MGA720911 MPW720911 MZS720911 NJO720911 NTK720911 ODG720911 ONC720911 OWY720911 PGU720911 PQQ720911 QAM720911 QKI720911 QUE720911 REA720911 RNW720911 RXS720911 SHO720911 SRK720911 TBG720911 TLC720911 TUY720911 UEU720911 UOQ720911 UYM720911 VII720911 VSE720911 WCA720911 WLW720911 WVS720911 K786447 JG786447 TC786447 ACY786447 AMU786447 AWQ786447 BGM786447 BQI786447 CAE786447 CKA786447 CTW786447 DDS786447 DNO786447 DXK786447 EHG786447 ERC786447 FAY786447 FKU786447 FUQ786447 GEM786447 GOI786447 GYE786447 HIA786447 HRW786447 IBS786447 ILO786447 IVK786447 JFG786447 JPC786447 JYY786447 KIU786447 KSQ786447 LCM786447 LMI786447 LWE786447 MGA786447 MPW786447 MZS786447 NJO786447 NTK786447 ODG786447 ONC786447 OWY786447 PGU786447 PQQ786447 QAM786447 QKI786447 QUE786447 REA786447 RNW786447 RXS786447 SHO786447 SRK786447 TBG786447 TLC786447 TUY786447 UEU786447 UOQ786447 UYM786447 VII786447 VSE786447 WCA786447 WLW786447 WVS786447 K851983 JG851983 TC851983 ACY851983 AMU851983 AWQ851983 BGM851983 BQI851983 CAE851983 CKA851983 CTW851983 DDS851983 DNO851983 DXK851983 EHG851983 ERC851983 FAY851983 FKU851983 FUQ851983 GEM851983 GOI851983 GYE851983 HIA851983 HRW851983 IBS851983 ILO851983 IVK851983 JFG851983 JPC851983 JYY851983 KIU851983 KSQ851983 LCM851983 LMI851983 LWE851983 MGA851983 MPW851983 MZS851983 NJO851983 NTK851983 ODG851983 ONC851983 OWY851983 PGU851983 PQQ851983 QAM851983 QKI851983 QUE851983 REA851983 RNW851983 RXS851983 SHO851983 SRK851983 TBG851983 TLC851983 TUY851983 UEU851983 UOQ851983 UYM851983 VII851983 VSE851983 WCA851983 WLW851983 WVS851983 K917519 JG917519 TC917519 ACY917519 AMU917519 AWQ917519 BGM917519 BQI917519 CAE917519 CKA917519 CTW917519 DDS917519 DNO917519 DXK917519 EHG917519 ERC917519 FAY917519 FKU917519 FUQ917519 GEM917519 GOI917519 GYE917519 HIA917519 HRW917519 IBS917519 ILO917519 IVK917519 JFG917519 JPC917519 JYY917519 KIU917519 KSQ917519 LCM917519 LMI917519 LWE917519 MGA917519 MPW917519 MZS917519 NJO917519 NTK917519 ODG917519 ONC917519 OWY917519 PGU917519 PQQ917519 QAM917519 QKI917519 QUE917519 REA917519 RNW917519 RXS917519 SHO917519 SRK917519 TBG917519 TLC917519 TUY917519 UEU917519 UOQ917519 UYM917519 VII917519 VSE917519 WCA917519 WLW917519 WVS917519 K983055 JG983055 TC983055 ACY983055 AMU983055 AWQ983055 BGM983055 BQI983055 CAE983055 CKA983055 CTW983055 DDS983055 DNO983055 DXK983055 EHG983055 ERC983055 FAY983055 FKU983055 FUQ983055 GEM983055 GOI983055 GYE983055 HIA983055 HRW983055 IBS983055 ILO983055 IVK983055 JFG983055 JPC983055 JYY983055 KIU983055 KSQ983055 LCM983055 LMI983055 LWE983055 MGA983055 MPW983055 MZS983055 NJO983055 NTK983055 ODG983055 ONC983055 OWY983055 PGU983055 PQQ983055 QAM983055 QKI983055 QUE983055 REA983055 RNW983055 RXS983055 SHO983055 SRK983055 TBG983055 TLC983055 TUY983055 UEU983055 UOQ983055 UYM983055 VII983055 VSE983055 WCA983055 WLW983055 WVS983055 K16 JG16 TC16 ACY16 AMU16 AWQ16 BGM16 BQI16 CAE16 CKA16 CTW16 DDS16 DNO16 DXK16 EHG16 ERC16 FAY16 FKU16 FUQ16 GEM16 GOI16 GYE16 HIA16 HRW16 IBS16 ILO16 IVK16 JFG16 JPC16 JYY16 KIU16 KSQ16 LCM16 LMI16 LWE16 MGA16 MPW16 MZS16 NJO16 NTK16 ODG16 ONC16 OWY16 PGU16 PQQ16 QAM16 QKI16 QUE16 REA16 RNW16 RXS16 SHO16 SRK16 TBG16 TLC16 TUY16 UEU16 UOQ16 UYM16 VII16 VSE16 WCA16 WLW16 WVS16 K65553 JG65553 TC65553 ACY65553 AMU65553 AWQ65553 BGM65553 BQI65553 CAE65553 CKA65553 CTW65553 DDS65553 DNO65553 DXK65553 EHG65553 ERC65553 FAY65553 FKU65553 FUQ65553 GEM65553 GOI65553 GYE65553 HIA65553 HRW65553 IBS65553 ILO65553 IVK65553 JFG65553 JPC65553 JYY65553 KIU65553 KSQ65553 LCM65553 LMI65553 LWE65553 MGA65553 MPW65553 MZS65553 NJO65553 NTK65553 ODG65553 ONC65553 OWY65553 PGU65553 PQQ65553 QAM65553 QKI65553 QUE65553 REA65553 RNW65553 RXS65553 SHO65553 SRK65553 TBG65553 TLC65553 TUY65553 UEU65553 UOQ65553 UYM65553 VII65553 VSE65553 WCA65553 WLW65553 WVS65553 K131089 JG131089 TC131089 ACY131089 AMU131089 AWQ131089 BGM131089 BQI131089 CAE131089 CKA131089 CTW131089 DDS131089 DNO131089 DXK131089 EHG131089 ERC131089 FAY131089 FKU131089 FUQ131089 GEM131089 GOI131089 GYE131089 HIA131089 HRW131089 IBS131089 ILO131089 IVK131089 JFG131089 JPC131089 JYY131089 KIU131089 KSQ131089 LCM131089 LMI131089 LWE131089 MGA131089 MPW131089 MZS131089 NJO131089 NTK131089 ODG131089 ONC131089 OWY131089 PGU131089 PQQ131089 QAM131089 QKI131089 QUE131089 REA131089 RNW131089 RXS131089 SHO131089 SRK131089 TBG131089 TLC131089 TUY131089 UEU131089 UOQ131089 UYM131089 VII131089 VSE131089 WCA131089 WLW131089 WVS131089 K196625 JG196625 TC196625 ACY196625 AMU196625 AWQ196625 BGM196625 BQI196625 CAE196625 CKA196625 CTW196625 DDS196625 DNO196625 DXK196625 EHG196625 ERC196625 FAY196625 FKU196625 FUQ196625 GEM196625 GOI196625 GYE196625 HIA196625 HRW196625 IBS196625 ILO196625 IVK196625 JFG196625 JPC196625 JYY196625 KIU196625 KSQ196625 LCM196625 LMI196625 LWE196625 MGA196625 MPW196625 MZS196625 NJO196625 NTK196625 ODG196625 ONC196625 OWY196625 PGU196625 PQQ196625 QAM196625 QKI196625 QUE196625 REA196625 RNW196625 RXS196625 SHO196625 SRK196625 TBG196625 TLC196625 TUY196625 UEU196625 UOQ196625 UYM196625 VII196625 VSE196625 WCA196625 WLW196625 WVS196625 K262161 JG262161 TC262161 ACY262161 AMU262161 AWQ262161 BGM262161 BQI262161 CAE262161 CKA262161 CTW262161 DDS262161 DNO262161 DXK262161 EHG262161 ERC262161 FAY262161 FKU262161 FUQ262161 GEM262161 GOI262161 GYE262161 HIA262161 HRW262161 IBS262161 ILO262161 IVK262161 JFG262161 JPC262161 JYY262161 KIU262161 KSQ262161 LCM262161 LMI262161 LWE262161 MGA262161 MPW262161 MZS262161 NJO262161 NTK262161 ODG262161 ONC262161 OWY262161 PGU262161 PQQ262161 QAM262161 QKI262161 QUE262161 REA262161 RNW262161 RXS262161 SHO262161 SRK262161 TBG262161 TLC262161 TUY262161 UEU262161 UOQ262161 UYM262161 VII262161 VSE262161 WCA262161 WLW262161 WVS262161 K327697 JG327697 TC327697 ACY327697 AMU327697 AWQ327697 BGM327697 BQI327697 CAE327697 CKA327697 CTW327697 DDS327697 DNO327697 DXK327697 EHG327697 ERC327697 FAY327697 FKU327697 FUQ327697 GEM327697 GOI327697 GYE327697 HIA327697 HRW327697 IBS327697 ILO327697 IVK327697 JFG327697 JPC327697 JYY327697 KIU327697 KSQ327697 LCM327697 LMI327697 LWE327697 MGA327697 MPW327697 MZS327697 NJO327697 NTK327697 ODG327697 ONC327697 OWY327697 PGU327697 PQQ327697 QAM327697 QKI327697 QUE327697 REA327697 RNW327697 RXS327697 SHO327697 SRK327697 TBG327697 TLC327697 TUY327697 UEU327697 UOQ327697 UYM327697 VII327697 VSE327697 WCA327697 WLW327697 WVS327697 K393233 JG393233 TC393233 ACY393233 AMU393233 AWQ393233 BGM393233 BQI393233 CAE393233 CKA393233 CTW393233 DDS393233 DNO393233 DXK393233 EHG393233 ERC393233 FAY393233 FKU393233 FUQ393233 GEM393233 GOI393233 GYE393233 HIA393233 HRW393233 IBS393233 ILO393233 IVK393233 JFG393233 JPC393233 JYY393233 KIU393233 KSQ393233 LCM393233 LMI393233 LWE393233 MGA393233 MPW393233 MZS393233 NJO393233 NTK393233 ODG393233 ONC393233 OWY393233 PGU393233 PQQ393233 QAM393233 QKI393233 QUE393233 REA393233 RNW393233 RXS393233 SHO393233 SRK393233 TBG393233 TLC393233 TUY393233 UEU393233 UOQ393233 UYM393233 VII393233 VSE393233 WCA393233 WLW393233 WVS393233 K458769 JG458769 TC458769 ACY458769 AMU458769 AWQ458769 BGM458769 BQI458769 CAE458769 CKA458769 CTW458769 DDS458769 DNO458769 DXK458769 EHG458769 ERC458769 FAY458769 FKU458769 FUQ458769 GEM458769 GOI458769 GYE458769 HIA458769 HRW458769 IBS458769 ILO458769 IVK458769 JFG458769 JPC458769 JYY458769 KIU458769 KSQ458769 LCM458769 LMI458769 LWE458769 MGA458769 MPW458769 MZS458769 NJO458769 NTK458769 ODG458769 ONC458769 OWY458769 PGU458769 PQQ458769 QAM458769 QKI458769 QUE458769 REA458769 RNW458769 RXS458769 SHO458769 SRK458769 TBG458769 TLC458769 TUY458769 UEU458769 UOQ458769 UYM458769 VII458769 VSE458769 WCA458769 WLW458769 WVS458769 K524305 JG524305 TC524305 ACY524305 AMU524305 AWQ524305 BGM524305 BQI524305 CAE524305 CKA524305 CTW524305 DDS524305 DNO524305 DXK524305 EHG524305 ERC524305 FAY524305 FKU524305 FUQ524305 GEM524305 GOI524305 GYE524305 HIA524305 HRW524305 IBS524305 ILO524305 IVK524305 JFG524305 JPC524305 JYY524305 KIU524305 KSQ524305 LCM524305 LMI524305 LWE524305 MGA524305 MPW524305 MZS524305 NJO524305 NTK524305 ODG524305 ONC524305 OWY524305 PGU524305 PQQ524305 QAM524305 QKI524305 QUE524305 REA524305 RNW524305 RXS524305 SHO524305 SRK524305 TBG524305 TLC524305 TUY524305 UEU524305 UOQ524305 UYM524305 VII524305 VSE524305 WCA524305 WLW524305 WVS524305 K589841 JG589841 TC589841 ACY589841 AMU589841 AWQ589841 BGM589841 BQI589841 CAE589841 CKA589841 CTW589841 DDS589841 DNO589841 DXK589841 EHG589841 ERC589841 FAY589841 FKU589841 FUQ589841 GEM589841 GOI589841 GYE589841 HIA589841 HRW589841 IBS589841 ILO589841 IVK589841 JFG589841 JPC589841 JYY589841 KIU589841 KSQ589841 LCM589841 LMI589841 LWE589841 MGA589841 MPW589841 MZS589841 NJO589841 NTK589841 ODG589841 ONC589841 OWY589841 PGU589841 PQQ589841 QAM589841 QKI589841 QUE589841 REA589841 RNW589841 RXS589841 SHO589841 SRK589841 TBG589841 TLC589841 TUY589841 UEU589841 UOQ589841 UYM589841 VII589841 VSE589841 WCA589841 WLW589841 WVS589841 K655377 JG655377 TC655377 ACY655377 AMU655377 AWQ655377 BGM655377 BQI655377 CAE655377 CKA655377 CTW655377 DDS655377 DNO655377 DXK655377 EHG655377 ERC655377 FAY655377 FKU655377 FUQ655377 GEM655377 GOI655377 GYE655377 HIA655377 HRW655377 IBS655377 ILO655377 IVK655377 JFG655377 JPC655377 JYY655377 KIU655377 KSQ655377 LCM655377 LMI655377 LWE655377 MGA655377 MPW655377 MZS655377 NJO655377 NTK655377 ODG655377 ONC655377 OWY655377 PGU655377 PQQ655377 QAM655377 QKI655377 QUE655377 REA655377 RNW655377 RXS655377 SHO655377 SRK655377 TBG655377 TLC655377 TUY655377 UEU655377 UOQ655377 UYM655377 VII655377 VSE655377 WCA655377 WLW655377 WVS655377 K720913 JG720913 TC720913 ACY720913 AMU720913 AWQ720913 BGM720913 BQI720913 CAE720913 CKA720913 CTW720913 DDS720913 DNO720913 DXK720913 EHG720913 ERC720913 FAY720913 FKU720913 FUQ720913 GEM720913 GOI720913 GYE720913 HIA720913 HRW720913 IBS720913 ILO720913 IVK720913 JFG720913 JPC720913 JYY720913 KIU720913 KSQ720913 LCM720913 LMI720913 LWE720913 MGA720913 MPW720913 MZS720913 NJO720913 NTK720913 ODG720913 ONC720913 OWY720913 PGU720913 PQQ720913 QAM720913 QKI720913 QUE720913 REA720913 RNW720913 RXS720913 SHO720913 SRK720913 TBG720913 TLC720913 TUY720913 UEU720913 UOQ720913 UYM720913 VII720913 VSE720913 WCA720913 WLW720913 WVS720913 K786449 JG786449 TC786449 ACY786449 AMU786449 AWQ786449 BGM786449 BQI786449 CAE786449 CKA786449 CTW786449 DDS786449 DNO786449 DXK786449 EHG786449 ERC786449 FAY786449 FKU786449 FUQ786449 GEM786449 GOI786449 GYE786449 HIA786449 HRW786449 IBS786449 ILO786449 IVK786449 JFG786449 JPC786449 JYY786449 KIU786449 KSQ786449 LCM786449 LMI786449 LWE786449 MGA786449 MPW786449 MZS786449 NJO786449 NTK786449 ODG786449 ONC786449 OWY786449 PGU786449 PQQ786449 QAM786449 QKI786449 QUE786449 REA786449 RNW786449 RXS786449 SHO786449 SRK786449 TBG786449 TLC786449 TUY786449 UEU786449 UOQ786449 UYM786449 VII786449 VSE786449 WCA786449 WLW786449 WVS786449 K851985 JG851985 TC851985 ACY851985 AMU851985 AWQ851985 BGM851985 BQI851985 CAE851985 CKA851985 CTW851985 DDS851985 DNO851985 DXK851985 EHG851985 ERC851985 FAY851985 FKU851985 FUQ851985 GEM851985 GOI851985 GYE851985 HIA851985 HRW851985 IBS851985 ILO851985 IVK851985 JFG851985 JPC851985 JYY851985 KIU851985 KSQ851985 LCM851985 LMI851985 LWE851985 MGA851985 MPW851985 MZS851985 NJO851985 NTK851985 ODG851985 ONC851985 OWY851985 PGU851985 PQQ851985 QAM851985 QKI851985 QUE851985 REA851985 RNW851985 RXS851985 SHO851985 SRK851985 TBG851985 TLC851985 TUY851985 UEU851985 UOQ851985 UYM851985 VII851985 VSE851985 WCA851985 WLW851985 WVS851985 K917521 JG917521 TC917521 ACY917521 AMU917521 AWQ917521 BGM917521 BQI917521 CAE917521 CKA917521 CTW917521 DDS917521 DNO917521 DXK917521 EHG917521 ERC917521 FAY917521 FKU917521 FUQ917521 GEM917521 GOI917521 GYE917521 HIA917521 HRW917521 IBS917521 ILO917521 IVK917521 JFG917521 JPC917521 JYY917521 KIU917521 KSQ917521 LCM917521 LMI917521 LWE917521 MGA917521 MPW917521 MZS917521 NJO917521 NTK917521 ODG917521 ONC917521 OWY917521 PGU917521 PQQ917521 QAM917521 QKI917521 QUE917521 REA917521 RNW917521 RXS917521 SHO917521 SRK917521 TBG917521 TLC917521 TUY917521 UEU917521 UOQ917521 UYM917521 VII917521 VSE917521 WCA917521 WLW917521 WVS917521 K983057 JG983057 TC983057 ACY983057 AMU983057 AWQ983057 BGM983057 BQI983057 CAE983057 CKA983057 CTW983057 DDS983057 DNO983057 DXK983057 EHG983057 ERC983057 FAY983057 FKU983057 FUQ983057 GEM983057 GOI983057 GYE983057 HIA983057 HRW983057 IBS983057 ILO983057 IVK983057 JFG983057 JPC983057 JYY983057 KIU983057 KSQ983057 LCM983057 LMI983057 LWE983057 MGA983057 MPW983057 MZS983057 NJO983057 NTK983057 ODG983057 ONC983057 OWY983057 PGU983057 PQQ983057 QAM983057 QKI983057 QUE983057 REA983057 RNW983057 RXS983057 SHO983057 SRK983057 TBG983057 TLC983057 TUY983057 UEU983057 UOQ983057 UYM983057 VII983057 VSE983057 WCA983057 WLW983057 WVS983057 K18 JG18 TC18 ACY18 AMU18 AWQ18 BGM18 BQI18 CAE18 CKA18 CTW18 DDS18 DNO18 DXK18 EHG18 ERC18 FAY18 FKU18 FUQ18 GEM18 GOI18 GYE18 HIA18 HRW18 IBS18 ILO18 IVK18 JFG18 JPC18 JYY18 KIU18 KSQ18 LCM18 LMI18 LWE18 MGA18 MPW18 MZS18 NJO18 NTK18 ODG18 ONC18 OWY18 PGU18 PQQ18 QAM18 QKI18 QUE18 REA18 RNW18 RXS18 SHO18 SRK18 TBG18 TLC18 TUY18 UEU18 UOQ18 UYM18 VII18 VSE18 WCA18 WLW18 WVS18 K65555 JG65555 TC65555 ACY65555 AMU65555 AWQ65555 BGM65555 BQI65555 CAE65555 CKA65555 CTW65555 DDS65555 DNO65555 DXK65555 EHG65555 ERC65555 FAY65555 FKU65555 FUQ65555 GEM65555 GOI65555 GYE65555 HIA65555 HRW65555 IBS65555 ILO65555 IVK65555 JFG65555 JPC65555 JYY65555 KIU65555 KSQ65555 LCM65555 LMI65555 LWE65555 MGA65555 MPW65555 MZS65555 NJO65555 NTK65555 ODG65555 ONC65555 OWY65555 PGU65555 PQQ65555 QAM65555 QKI65555 QUE65555 REA65555 RNW65555 RXS65555 SHO65555 SRK65555 TBG65555 TLC65555 TUY65555 UEU65555 UOQ65555 UYM65555 VII65555 VSE65555 WCA65555 WLW65555 WVS65555 K131091 JG131091 TC131091 ACY131091 AMU131091 AWQ131091 BGM131091 BQI131091 CAE131091 CKA131091 CTW131091 DDS131091 DNO131091 DXK131091 EHG131091 ERC131091 FAY131091 FKU131091 FUQ131091 GEM131091 GOI131091 GYE131091 HIA131091 HRW131091 IBS131091 ILO131091 IVK131091 JFG131091 JPC131091 JYY131091 KIU131091 KSQ131091 LCM131091 LMI131091 LWE131091 MGA131091 MPW131091 MZS131091 NJO131091 NTK131091 ODG131091 ONC131091 OWY131091 PGU131091 PQQ131091 QAM131091 QKI131091 QUE131091 REA131091 RNW131091 RXS131091 SHO131091 SRK131091 TBG131091 TLC131091 TUY131091 UEU131091 UOQ131091 UYM131091 VII131091 VSE131091 WCA131091 WLW131091 WVS131091 K196627 JG196627 TC196627 ACY196627 AMU196627 AWQ196627 BGM196627 BQI196627 CAE196627 CKA196627 CTW196627 DDS196627 DNO196627 DXK196627 EHG196627 ERC196627 FAY196627 FKU196627 FUQ196627 GEM196627 GOI196627 GYE196627 HIA196627 HRW196627 IBS196627 ILO196627 IVK196627 JFG196627 JPC196627 JYY196627 KIU196627 KSQ196627 LCM196627 LMI196627 LWE196627 MGA196627 MPW196627 MZS196627 NJO196627 NTK196627 ODG196627 ONC196627 OWY196627 PGU196627 PQQ196627 QAM196627 QKI196627 QUE196627 REA196627 RNW196627 RXS196627 SHO196627 SRK196627 TBG196627 TLC196627 TUY196627 UEU196627 UOQ196627 UYM196627 VII196627 VSE196627 WCA196627 WLW196627 WVS196627 K262163 JG262163 TC262163 ACY262163 AMU262163 AWQ262163 BGM262163 BQI262163 CAE262163 CKA262163 CTW262163 DDS262163 DNO262163 DXK262163 EHG262163 ERC262163 FAY262163 FKU262163 FUQ262163 GEM262163 GOI262163 GYE262163 HIA262163 HRW262163 IBS262163 ILO262163 IVK262163 JFG262163 JPC262163 JYY262163 KIU262163 KSQ262163 LCM262163 LMI262163 LWE262163 MGA262163 MPW262163 MZS262163 NJO262163 NTK262163 ODG262163 ONC262163 OWY262163 PGU262163 PQQ262163 QAM262163 QKI262163 QUE262163 REA262163 RNW262163 RXS262163 SHO262163 SRK262163 TBG262163 TLC262163 TUY262163 UEU262163 UOQ262163 UYM262163 VII262163 VSE262163 WCA262163 WLW262163 WVS262163 K327699 JG327699 TC327699 ACY327699 AMU327699 AWQ327699 BGM327699 BQI327699 CAE327699 CKA327699 CTW327699 DDS327699 DNO327699 DXK327699 EHG327699 ERC327699 FAY327699 FKU327699 FUQ327699 GEM327699 GOI327699 GYE327699 HIA327699 HRW327699 IBS327699 ILO327699 IVK327699 JFG327699 JPC327699 JYY327699 KIU327699 KSQ327699 LCM327699 LMI327699 LWE327699 MGA327699 MPW327699 MZS327699 NJO327699 NTK327699 ODG327699 ONC327699 OWY327699 PGU327699 PQQ327699 QAM327699 QKI327699 QUE327699 REA327699 RNW327699 RXS327699 SHO327699 SRK327699 TBG327699 TLC327699 TUY327699 UEU327699 UOQ327699 UYM327699 VII327699 VSE327699 WCA327699 WLW327699 WVS327699 K393235 JG393235 TC393235 ACY393235 AMU393235 AWQ393235 BGM393235 BQI393235 CAE393235 CKA393235 CTW393235 DDS393235 DNO393235 DXK393235 EHG393235 ERC393235 FAY393235 FKU393235 FUQ393235 GEM393235 GOI393235 GYE393235 HIA393235 HRW393235 IBS393235 ILO393235 IVK393235 JFG393235 JPC393235 JYY393235 KIU393235 KSQ393235 LCM393235 LMI393235 LWE393235 MGA393235 MPW393235 MZS393235 NJO393235 NTK393235 ODG393235 ONC393235 OWY393235 PGU393235 PQQ393235 QAM393235 QKI393235 QUE393235 REA393235 RNW393235 RXS393235 SHO393235 SRK393235 TBG393235 TLC393235 TUY393235 UEU393235 UOQ393235 UYM393235 VII393235 VSE393235 WCA393235 WLW393235 WVS393235 K458771 JG458771 TC458771 ACY458771 AMU458771 AWQ458771 BGM458771 BQI458771 CAE458771 CKA458771 CTW458771 DDS458771 DNO458771 DXK458771 EHG458771 ERC458771 FAY458771 FKU458771 FUQ458771 GEM458771 GOI458771 GYE458771 HIA458771 HRW458771 IBS458771 ILO458771 IVK458771 JFG458771 JPC458771 JYY458771 KIU458771 KSQ458771 LCM458771 LMI458771 LWE458771 MGA458771 MPW458771 MZS458771 NJO458771 NTK458771 ODG458771 ONC458771 OWY458771 PGU458771 PQQ458771 QAM458771 QKI458771 QUE458771 REA458771 RNW458771 RXS458771 SHO458771 SRK458771 TBG458771 TLC458771 TUY458771 UEU458771 UOQ458771 UYM458771 VII458771 VSE458771 WCA458771 WLW458771 WVS458771 K524307 JG524307 TC524307 ACY524307 AMU524307 AWQ524307 BGM524307 BQI524307 CAE524307 CKA524307 CTW524307 DDS524307 DNO524307 DXK524307 EHG524307 ERC524307 FAY524307 FKU524307 FUQ524307 GEM524307 GOI524307 GYE524307 HIA524307 HRW524307 IBS524307 ILO524307 IVK524307 JFG524307 JPC524307 JYY524307 KIU524307 KSQ524307 LCM524307 LMI524307 LWE524307 MGA524307 MPW524307 MZS524307 NJO524307 NTK524307 ODG524307 ONC524307 OWY524307 PGU524307 PQQ524307 QAM524307 QKI524307 QUE524307 REA524307 RNW524307 RXS524307 SHO524307 SRK524307 TBG524307 TLC524307 TUY524307 UEU524307 UOQ524307 UYM524307 VII524307 VSE524307 WCA524307 WLW524307 WVS524307 K589843 JG589843 TC589843 ACY589843 AMU589843 AWQ589843 BGM589843 BQI589843 CAE589843 CKA589843 CTW589843 DDS589843 DNO589843 DXK589843 EHG589843 ERC589843 FAY589843 FKU589843 FUQ589843 GEM589843 GOI589843 GYE589843 HIA589843 HRW589843 IBS589843 ILO589843 IVK589843 JFG589843 JPC589843 JYY589843 KIU589843 KSQ589843 LCM589843 LMI589843 LWE589843 MGA589843 MPW589843 MZS589843 NJO589843 NTK589843 ODG589843 ONC589843 OWY589843 PGU589843 PQQ589843 QAM589843 QKI589843 QUE589843 REA589843 RNW589843 RXS589843 SHO589843 SRK589843 TBG589843 TLC589843 TUY589843 UEU589843 UOQ589843 UYM589843 VII589843 VSE589843 WCA589843 WLW589843 WVS589843 K655379 JG655379 TC655379 ACY655379 AMU655379 AWQ655379 BGM655379 BQI655379 CAE655379 CKA655379 CTW655379 DDS655379 DNO655379 DXK655379 EHG655379 ERC655379 FAY655379 FKU655379 FUQ655379 GEM655379 GOI655379 GYE655379 HIA655379 HRW655379 IBS655379 ILO655379 IVK655379 JFG655379 JPC655379 JYY655379 KIU655379 KSQ655379 LCM655379 LMI655379 LWE655379 MGA655379 MPW655379 MZS655379 NJO655379 NTK655379 ODG655379 ONC655379 OWY655379 PGU655379 PQQ655379 QAM655379 QKI655379 QUE655379 REA655379 RNW655379 RXS655379 SHO655379 SRK655379 TBG655379 TLC655379 TUY655379 UEU655379 UOQ655379 UYM655379 VII655379 VSE655379 WCA655379 WLW655379 WVS655379 K720915 JG720915 TC720915 ACY720915 AMU720915 AWQ720915 BGM720915 BQI720915 CAE720915 CKA720915 CTW720915 DDS720915 DNO720915 DXK720915 EHG720915 ERC720915 FAY720915 FKU720915 FUQ720915 GEM720915 GOI720915 GYE720915 HIA720915 HRW720915 IBS720915 ILO720915 IVK720915 JFG720915 JPC720915 JYY720915 KIU720915 KSQ720915 LCM720915 LMI720915 LWE720915 MGA720915 MPW720915 MZS720915 NJO720915 NTK720915 ODG720915 ONC720915 OWY720915 PGU720915 PQQ720915 QAM720915 QKI720915 QUE720915 REA720915 RNW720915 RXS720915 SHO720915 SRK720915 TBG720915 TLC720915 TUY720915 UEU720915 UOQ720915 UYM720915 VII720915 VSE720915 WCA720915 WLW720915 WVS720915 K786451 JG786451 TC786451 ACY786451 AMU786451 AWQ786451 BGM786451 BQI786451 CAE786451 CKA786451 CTW786451 DDS786451 DNO786451 DXK786451 EHG786451 ERC786451 FAY786451 FKU786451 FUQ786451 GEM786451 GOI786451 GYE786451 HIA786451 HRW786451 IBS786451 ILO786451 IVK786451 JFG786451 JPC786451 JYY786451 KIU786451 KSQ786451 LCM786451 LMI786451 LWE786451 MGA786451 MPW786451 MZS786451 NJO786451 NTK786451 ODG786451 ONC786451 OWY786451 PGU786451 PQQ786451 QAM786451 QKI786451 QUE786451 REA786451 RNW786451 RXS786451 SHO786451 SRK786451 TBG786451 TLC786451 TUY786451 UEU786451 UOQ786451 UYM786451 VII786451 VSE786451 WCA786451 WLW786451 WVS786451 K851987 JG851987 TC851987 ACY851987 AMU851987 AWQ851987 BGM851987 BQI851987 CAE851987 CKA851987 CTW851987 DDS851987 DNO851987 DXK851987 EHG851987 ERC851987 FAY851987 FKU851987 FUQ851987 GEM851987 GOI851987 GYE851987 HIA851987 HRW851987 IBS851987 ILO851987 IVK851987 JFG851987 JPC851987 JYY851987 KIU851987 KSQ851987 LCM851987 LMI851987 LWE851987 MGA851987 MPW851987 MZS851987 NJO851987 NTK851987 ODG851987 ONC851987 OWY851987 PGU851987 PQQ851987 QAM851987 QKI851987 QUE851987 REA851987 RNW851987 RXS851987 SHO851987 SRK851987 TBG851987 TLC851987 TUY851987 UEU851987 UOQ851987 UYM851987 VII851987 VSE851987 WCA851987 WLW851987 WVS851987 K917523 JG917523 TC917523 ACY917523 AMU917523 AWQ917523 BGM917523 BQI917523 CAE917523 CKA917523 CTW917523 DDS917523 DNO917523 DXK917523 EHG917523 ERC917523 FAY917523 FKU917523 FUQ917523 GEM917523 GOI917523 GYE917523 HIA917523 HRW917523 IBS917523 ILO917523 IVK917523 JFG917523 JPC917523 JYY917523 KIU917523 KSQ917523 LCM917523 LMI917523 LWE917523 MGA917523 MPW917523 MZS917523 NJO917523 NTK917523 ODG917523 ONC917523 OWY917523 PGU917523 PQQ917523 QAM917523 QKI917523 QUE917523 REA917523 RNW917523 RXS917523 SHO917523 SRK917523 TBG917523 TLC917523 TUY917523 UEU917523 UOQ917523 UYM917523 VII917523 VSE917523 WCA917523 WLW917523 WVS917523 K983059 JG983059 TC983059 ACY983059 AMU983059 AWQ983059 BGM983059 BQI983059 CAE983059 CKA983059 CTW983059 DDS983059 DNO983059 DXK983059 EHG983059 ERC983059 FAY983059 FKU983059 FUQ983059 GEM983059 GOI983059 GYE983059 HIA983059 HRW983059 IBS983059 ILO983059 IVK983059 JFG983059 JPC983059 JYY983059 KIU983059 KSQ983059 LCM983059 LMI983059 LWE983059 MGA983059 MPW983059 MZS983059 NJO983059 NTK983059 ODG983059 ONC983059 OWY983059 PGU983059 PQQ983059 QAM983059 QKI983059 QUE983059 REA983059 RNW983059 RXS983059 SHO983059 SRK983059 TBG983059 TLC983059 TUY983059 UEU983059 UOQ983059 UYM983059 VII983059 VSE983059 WCA983059 WLW983059 WVS983059 K20 JG20 TC20 ACY20 AMU20 AWQ20 BGM20 BQI20 CAE20 CKA20 CTW20 DDS20 DNO20 DXK20 EHG20 ERC20 FAY20 FKU20 FUQ20 GEM20 GOI20 GYE20 HIA20 HRW20 IBS20 ILO20 IVK20 JFG20 JPC20 JYY20 KIU20 KSQ20 LCM20 LMI20 LWE20 MGA20 MPW20 MZS20 NJO20 NTK20 ODG20 ONC20 OWY20 PGU20 PQQ20 QAM20 QKI20 QUE20 REA20 RNW20 RXS20 SHO20 SRK20 TBG20 TLC20 TUY20 UEU20 UOQ20 UYM20 VII20 VSE20 WCA20 WLW20 WVS20 K65557 JG65557 TC65557 ACY65557 AMU65557 AWQ65557 BGM65557 BQI65557 CAE65557 CKA65557 CTW65557 DDS65557 DNO65557 DXK65557 EHG65557 ERC65557 FAY65557 FKU65557 FUQ65557 GEM65557 GOI65557 GYE65557 HIA65557 HRW65557 IBS65557 ILO65557 IVK65557 JFG65557 JPC65557 JYY65557 KIU65557 KSQ65557 LCM65557 LMI65557 LWE65557 MGA65557 MPW65557 MZS65557 NJO65557 NTK65557 ODG65557 ONC65557 OWY65557 PGU65557 PQQ65557 QAM65557 QKI65557 QUE65557 REA65557 RNW65557 RXS65557 SHO65557 SRK65557 TBG65557 TLC65557 TUY65557 UEU65557 UOQ65557 UYM65557 VII65557 VSE65557 WCA65557 WLW65557 WVS65557 K131093 JG131093 TC131093 ACY131093 AMU131093 AWQ131093 BGM131093 BQI131093 CAE131093 CKA131093 CTW131093 DDS131093 DNO131093 DXK131093 EHG131093 ERC131093 FAY131093 FKU131093 FUQ131093 GEM131093 GOI131093 GYE131093 HIA131093 HRW131093 IBS131093 ILO131093 IVK131093 JFG131093 JPC131093 JYY131093 KIU131093 KSQ131093 LCM131093 LMI131093 LWE131093 MGA131093 MPW131093 MZS131093 NJO131093 NTK131093 ODG131093 ONC131093 OWY131093 PGU131093 PQQ131093 QAM131093 QKI131093 QUE131093 REA131093 RNW131093 RXS131093 SHO131093 SRK131093 TBG131093 TLC131093 TUY131093 UEU131093 UOQ131093 UYM131093 VII131093 VSE131093 WCA131093 WLW131093 WVS131093 K196629 JG196629 TC196629 ACY196629 AMU196629 AWQ196629 BGM196629 BQI196629 CAE196629 CKA196629 CTW196629 DDS196629 DNO196629 DXK196629 EHG196629 ERC196629 FAY196629 FKU196629 FUQ196629 GEM196629 GOI196629 GYE196629 HIA196629 HRW196629 IBS196629 ILO196629 IVK196629 JFG196629 JPC196629 JYY196629 KIU196629 KSQ196629 LCM196629 LMI196629 LWE196629 MGA196629 MPW196629 MZS196629 NJO196629 NTK196629 ODG196629 ONC196629 OWY196629 PGU196629 PQQ196629 QAM196629 QKI196629 QUE196629 REA196629 RNW196629 RXS196629 SHO196629 SRK196629 TBG196629 TLC196629 TUY196629 UEU196629 UOQ196629 UYM196629 VII196629 VSE196629 WCA196629 WLW196629 WVS196629 K262165 JG262165 TC262165 ACY262165 AMU262165 AWQ262165 BGM262165 BQI262165 CAE262165 CKA262165 CTW262165 DDS262165 DNO262165 DXK262165 EHG262165 ERC262165 FAY262165 FKU262165 FUQ262165 GEM262165 GOI262165 GYE262165 HIA262165 HRW262165 IBS262165 ILO262165 IVK262165 JFG262165 JPC262165 JYY262165 KIU262165 KSQ262165 LCM262165 LMI262165 LWE262165 MGA262165 MPW262165 MZS262165 NJO262165 NTK262165 ODG262165 ONC262165 OWY262165 PGU262165 PQQ262165 QAM262165 QKI262165 QUE262165 REA262165 RNW262165 RXS262165 SHO262165 SRK262165 TBG262165 TLC262165 TUY262165 UEU262165 UOQ262165 UYM262165 VII262165 VSE262165 WCA262165 WLW262165 WVS262165 K327701 JG327701 TC327701 ACY327701 AMU327701 AWQ327701 BGM327701 BQI327701 CAE327701 CKA327701 CTW327701 DDS327701 DNO327701 DXK327701 EHG327701 ERC327701 FAY327701 FKU327701 FUQ327701 GEM327701 GOI327701 GYE327701 HIA327701 HRW327701 IBS327701 ILO327701 IVK327701 JFG327701 JPC327701 JYY327701 KIU327701 KSQ327701 LCM327701 LMI327701 LWE327701 MGA327701 MPW327701 MZS327701 NJO327701 NTK327701 ODG327701 ONC327701 OWY327701 PGU327701 PQQ327701 QAM327701 QKI327701 QUE327701 REA327701 RNW327701 RXS327701 SHO327701 SRK327701 TBG327701 TLC327701 TUY327701 UEU327701 UOQ327701 UYM327701 VII327701 VSE327701 WCA327701 WLW327701 WVS327701 K393237 JG393237 TC393237 ACY393237 AMU393237 AWQ393237 BGM393237 BQI393237 CAE393237 CKA393237 CTW393237 DDS393237 DNO393237 DXK393237 EHG393237 ERC393237 FAY393237 FKU393237 FUQ393237 GEM393237 GOI393237 GYE393237 HIA393237 HRW393237 IBS393237 ILO393237 IVK393237 JFG393237 JPC393237 JYY393237 KIU393237 KSQ393237 LCM393237 LMI393237 LWE393237 MGA393237 MPW393237 MZS393237 NJO393237 NTK393237 ODG393237 ONC393237 OWY393237 PGU393237 PQQ393237 QAM393237 QKI393237 QUE393237 REA393237 RNW393237 RXS393237 SHO393237 SRK393237 TBG393237 TLC393237 TUY393237 UEU393237 UOQ393237 UYM393237 VII393237 VSE393237 WCA393237 WLW393237 WVS393237 K458773 JG458773 TC458773 ACY458773 AMU458773 AWQ458773 BGM458773 BQI458773 CAE458773 CKA458773 CTW458773 DDS458773 DNO458773 DXK458773 EHG458773 ERC458773 FAY458773 FKU458773 FUQ458773 GEM458773 GOI458773 GYE458773 HIA458773 HRW458773 IBS458773 ILO458773 IVK458773 JFG458773 JPC458773 JYY458773 KIU458773 KSQ458773 LCM458773 LMI458773 LWE458773 MGA458773 MPW458773 MZS458773 NJO458773 NTK458773 ODG458773 ONC458773 OWY458773 PGU458773 PQQ458773 QAM458773 QKI458773 QUE458773 REA458773 RNW458773 RXS458773 SHO458773 SRK458773 TBG458773 TLC458773 TUY458773 UEU458773 UOQ458773 UYM458773 VII458773 VSE458773 WCA458773 WLW458773 WVS458773 K524309 JG524309 TC524309 ACY524309 AMU524309 AWQ524309 BGM524309 BQI524309 CAE524309 CKA524309 CTW524309 DDS524309 DNO524309 DXK524309 EHG524309 ERC524309 FAY524309 FKU524309 FUQ524309 GEM524309 GOI524309 GYE524309 HIA524309 HRW524309 IBS524309 ILO524309 IVK524309 JFG524309 JPC524309 JYY524309 KIU524309 KSQ524309 LCM524309 LMI524309 LWE524309 MGA524309 MPW524309 MZS524309 NJO524309 NTK524309 ODG524309 ONC524309 OWY524309 PGU524309 PQQ524309 QAM524309 QKI524309 QUE524309 REA524309 RNW524309 RXS524309 SHO524309 SRK524309 TBG524309 TLC524309 TUY524309 UEU524309 UOQ524309 UYM524309 VII524309 VSE524309 WCA524309 WLW524309 WVS524309 K589845 JG589845 TC589845 ACY589845 AMU589845 AWQ589845 BGM589845 BQI589845 CAE589845 CKA589845 CTW589845 DDS589845 DNO589845 DXK589845 EHG589845 ERC589845 FAY589845 FKU589845 FUQ589845 GEM589845 GOI589845 GYE589845 HIA589845 HRW589845 IBS589845 ILO589845 IVK589845 JFG589845 JPC589845 JYY589845 KIU589845 KSQ589845 LCM589845 LMI589845 LWE589845 MGA589845 MPW589845 MZS589845 NJO589845 NTK589845 ODG589845 ONC589845 OWY589845 PGU589845 PQQ589845 QAM589845 QKI589845 QUE589845 REA589845 RNW589845 RXS589845 SHO589845 SRK589845 TBG589845 TLC589845 TUY589845 UEU589845 UOQ589845 UYM589845 VII589845 VSE589845 WCA589845 WLW589845 WVS589845 K655381 JG655381 TC655381 ACY655381 AMU655381 AWQ655381 BGM655381 BQI655381 CAE655381 CKA655381 CTW655381 DDS655381 DNO655381 DXK655381 EHG655381 ERC655381 FAY655381 FKU655381 FUQ655381 GEM655381 GOI655381 GYE655381 HIA655381 HRW655381 IBS655381 ILO655381 IVK655381 JFG655381 JPC655381 JYY655381 KIU655381 KSQ655381 LCM655381 LMI655381 LWE655381 MGA655381 MPW655381 MZS655381 NJO655381 NTK655381 ODG655381 ONC655381 OWY655381 PGU655381 PQQ655381 QAM655381 QKI655381 QUE655381 REA655381 RNW655381 RXS655381 SHO655381 SRK655381 TBG655381 TLC655381 TUY655381 UEU655381 UOQ655381 UYM655381 VII655381 VSE655381 WCA655381 WLW655381 WVS655381 K720917 JG720917 TC720917 ACY720917 AMU720917 AWQ720917 BGM720917 BQI720917 CAE720917 CKA720917 CTW720917 DDS720917 DNO720917 DXK720917 EHG720917 ERC720917 FAY720917 FKU720917 FUQ720917 GEM720917 GOI720917 GYE720917 HIA720917 HRW720917 IBS720917 ILO720917 IVK720917 JFG720917 JPC720917 JYY720917 KIU720917 KSQ720917 LCM720917 LMI720917 LWE720917 MGA720917 MPW720917 MZS720917 NJO720917 NTK720917 ODG720917 ONC720917 OWY720917 PGU720917 PQQ720917 QAM720917 QKI720917 QUE720917 REA720917 RNW720917 RXS720917 SHO720917 SRK720917 TBG720917 TLC720917 TUY720917 UEU720917 UOQ720917 UYM720917 VII720917 VSE720917 WCA720917 WLW720917 WVS720917 K786453 JG786453 TC786453 ACY786453 AMU786453 AWQ786453 BGM786453 BQI786453 CAE786453 CKA786453 CTW786453 DDS786453 DNO786453 DXK786453 EHG786453 ERC786453 FAY786453 FKU786453 FUQ786453 GEM786453 GOI786453 GYE786453 HIA786453 HRW786453 IBS786453 ILO786453 IVK786453 JFG786453 JPC786453 JYY786453 KIU786453 KSQ786453 LCM786453 LMI786453 LWE786453 MGA786453 MPW786453 MZS786453 NJO786453 NTK786453 ODG786453 ONC786453 OWY786453 PGU786453 PQQ786453 QAM786453 QKI786453 QUE786453 REA786453 RNW786453 RXS786453 SHO786453 SRK786453 TBG786453 TLC786453 TUY786453 UEU786453 UOQ786453 UYM786453 VII786453 VSE786453 WCA786453 WLW786453 WVS786453 K851989 JG851989 TC851989 ACY851989 AMU851989 AWQ851989 BGM851989 BQI851989 CAE851989 CKA851989 CTW851989 DDS851989 DNO851989 DXK851989 EHG851989 ERC851989 FAY851989 FKU851989 FUQ851989 GEM851989 GOI851989 GYE851989 HIA851989 HRW851989 IBS851989 ILO851989 IVK851989 JFG851989 JPC851989 JYY851989 KIU851989 KSQ851989 LCM851989 LMI851989 LWE851989 MGA851989 MPW851989 MZS851989 NJO851989 NTK851989 ODG851989 ONC851989 OWY851989 PGU851989 PQQ851989 QAM851989 QKI851989 QUE851989 REA851989 RNW851989 RXS851989 SHO851989 SRK851989 TBG851989 TLC851989 TUY851989 UEU851989 UOQ851989 UYM851989 VII851989 VSE851989 WCA851989 WLW851989 WVS851989 K917525 JG917525 TC917525 ACY917525 AMU917525 AWQ917525 BGM917525 BQI917525 CAE917525 CKA917525 CTW917525 DDS917525 DNO917525 DXK917525 EHG917525 ERC917525 FAY917525 FKU917525 FUQ917525 GEM917525 GOI917525 GYE917525 HIA917525 HRW917525 IBS917525 ILO917525 IVK917525 JFG917525 JPC917525 JYY917525 KIU917525 KSQ917525 LCM917525 LMI917525 LWE917525 MGA917525 MPW917525 MZS917525 NJO917525 NTK917525 ODG917525 ONC917525 OWY917525 PGU917525 PQQ917525 QAM917525 QKI917525 QUE917525 REA917525 RNW917525 RXS917525 SHO917525 SRK917525 TBG917525 TLC917525 TUY917525 UEU917525 UOQ917525 UYM917525 VII917525 VSE917525 WCA917525 WLW917525 WVS917525 K983061 JG983061 TC983061 ACY983061 AMU983061 AWQ983061 BGM983061 BQI983061 CAE983061 CKA983061 CTW983061 DDS983061 DNO983061 DXK983061 EHG983061 ERC983061 FAY983061 FKU983061 FUQ983061 GEM983061 GOI983061 GYE983061 HIA983061 HRW983061 IBS983061 ILO983061 IVK983061 JFG983061 JPC983061 JYY983061 KIU983061 KSQ983061 LCM983061 LMI983061 LWE983061 MGA983061 MPW983061 MZS983061 NJO983061 NTK983061 ODG983061 ONC983061 OWY983061 PGU983061 PQQ983061 QAM983061 QKI983061 QUE983061 REA983061 RNW983061 RXS983061 SHO983061 SRK983061 TBG983061 TLC983061 TUY983061 UEU983061 UOQ983061 UYM983061 VII983061 VSE983061 WCA983061 WLW983061 WVS983061 K22 JG22 TC22 ACY22 AMU22 AWQ22 BGM22 BQI22 CAE22 CKA22 CTW22 DDS22 DNO22 DXK22 EHG22 ERC22 FAY22 FKU22 FUQ22 GEM22 GOI22 GYE22 HIA22 HRW22 IBS22 ILO22 IVK22 JFG22 JPC22 JYY22 KIU22 KSQ22 LCM22 LMI22 LWE22 MGA22 MPW22 MZS22 NJO22 NTK22 ODG22 ONC22 OWY22 PGU22 PQQ22 QAM22 QKI22 QUE22 REA22 RNW22 RXS22 SHO22 SRK22 TBG22 TLC22 TUY22 UEU22 UOQ22 UYM22 VII22 VSE22 WCA22 WLW22 WVS22 K65559 JG65559 TC65559 ACY65559 AMU65559 AWQ65559 BGM65559 BQI65559 CAE65559 CKA65559 CTW65559 DDS65559 DNO65559 DXK65559 EHG65559 ERC65559 FAY65559 FKU65559 FUQ65559 GEM65559 GOI65559 GYE65559 HIA65559 HRW65559 IBS65559 ILO65559 IVK65559 JFG65559 JPC65559 JYY65559 KIU65559 KSQ65559 LCM65559 LMI65559 LWE65559 MGA65559 MPW65559 MZS65559 NJO65559 NTK65559 ODG65559 ONC65559 OWY65559 PGU65559 PQQ65559 QAM65559 QKI65559 QUE65559 REA65559 RNW65559 RXS65559 SHO65559 SRK65559 TBG65559 TLC65559 TUY65559 UEU65559 UOQ65559 UYM65559 VII65559 VSE65559 WCA65559 WLW65559 WVS65559 K131095 JG131095 TC131095 ACY131095 AMU131095 AWQ131095 BGM131095 BQI131095 CAE131095 CKA131095 CTW131095 DDS131095 DNO131095 DXK131095 EHG131095 ERC131095 FAY131095 FKU131095 FUQ131095 GEM131095 GOI131095 GYE131095 HIA131095 HRW131095 IBS131095 ILO131095 IVK131095 JFG131095 JPC131095 JYY131095 KIU131095 KSQ131095 LCM131095 LMI131095 LWE131095 MGA131095 MPW131095 MZS131095 NJO131095 NTK131095 ODG131095 ONC131095 OWY131095 PGU131095 PQQ131095 QAM131095 QKI131095 QUE131095 REA131095 RNW131095 RXS131095 SHO131095 SRK131095 TBG131095 TLC131095 TUY131095 UEU131095 UOQ131095 UYM131095 VII131095 VSE131095 WCA131095 WLW131095 WVS131095 K196631 JG196631 TC196631 ACY196631 AMU196631 AWQ196631 BGM196631 BQI196631 CAE196631 CKA196631 CTW196631 DDS196631 DNO196631 DXK196631 EHG196631 ERC196631 FAY196631 FKU196631 FUQ196631 GEM196631 GOI196631 GYE196631 HIA196631 HRW196631 IBS196631 ILO196631 IVK196631 JFG196631 JPC196631 JYY196631 KIU196631 KSQ196631 LCM196631 LMI196631 LWE196631 MGA196631 MPW196631 MZS196631 NJO196631 NTK196631 ODG196631 ONC196631 OWY196631 PGU196631 PQQ196631 QAM196631 QKI196631 QUE196631 REA196631 RNW196631 RXS196631 SHO196631 SRK196631 TBG196631 TLC196631 TUY196631 UEU196631 UOQ196631 UYM196631 VII196631 VSE196631 WCA196631 WLW196631 WVS196631 K262167 JG262167 TC262167 ACY262167 AMU262167 AWQ262167 BGM262167 BQI262167 CAE262167 CKA262167 CTW262167 DDS262167 DNO262167 DXK262167 EHG262167 ERC262167 FAY262167 FKU262167 FUQ262167 GEM262167 GOI262167 GYE262167 HIA262167 HRW262167 IBS262167 ILO262167 IVK262167 JFG262167 JPC262167 JYY262167 KIU262167 KSQ262167 LCM262167 LMI262167 LWE262167 MGA262167 MPW262167 MZS262167 NJO262167 NTK262167 ODG262167 ONC262167 OWY262167 PGU262167 PQQ262167 QAM262167 QKI262167 QUE262167 REA262167 RNW262167 RXS262167 SHO262167 SRK262167 TBG262167 TLC262167 TUY262167 UEU262167 UOQ262167 UYM262167 VII262167 VSE262167 WCA262167 WLW262167 WVS262167 K327703 JG327703 TC327703 ACY327703 AMU327703 AWQ327703 BGM327703 BQI327703 CAE327703 CKA327703 CTW327703 DDS327703 DNO327703 DXK327703 EHG327703 ERC327703 FAY327703 FKU327703 FUQ327703 GEM327703 GOI327703 GYE327703 HIA327703 HRW327703 IBS327703 ILO327703 IVK327703 JFG327703 JPC327703 JYY327703 KIU327703 KSQ327703 LCM327703 LMI327703 LWE327703 MGA327703 MPW327703 MZS327703 NJO327703 NTK327703 ODG327703 ONC327703 OWY327703 PGU327703 PQQ327703 QAM327703 QKI327703 QUE327703 REA327703 RNW327703 RXS327703 SHO327703 SRK327703 TBG327703 TLC327703 TUY327703 UEU327703 UOQ327703 UYM327703 VII327703 VSE327703 WCA327703 WLW327703 WVS327703 K393239 JG393239 TC393239 ACY393239 AMU393239 AWQ393239 BGM393239 BQI393239 CAE393239 CKA393239 CTW393239 DDS393239 DNO393239 DXK393239 EHG393239 ERC393239 FAY393239 FKU393239 FUQ393239 GEM393239 GOI393239 GYE393239 HIA393239 HRW393239 IBS393239 ILO393239 IVK393239 JFG393239 JPC393239 JYY393239 KIU393239 KSQ393239 LCM393239 LMI393239 LWE393239 MGA393239 MPW393239 MZS393239 NJO393239 NTK393239 ODG393239 ONC393239 OWY393239 PGU393239 PQQ393239 QAM393239 QKI393239 QUE393239 REA393239 RNW393239 RXS393239 SHO393239 SRK393239 TBG393239 TLC393239 TUY393239 UEU393239 UOQ393239 UYM393239 VII393239 VSE393239 WCA393239 WLW393239 WVS393239 K458775 JG458775 TC458775 ACY458775 AMU458775 AWQ458775 BGM458775 BQI458775 CAE458775 CKA458775 CTW458775 DDS458775 DNO458775 DXK458775 EHG458775 ERC458775 FAY458775 FKU458775 FUQ458775 GEM458775 GOI458775 GYE458775 HIA458775 HRW458775 IBS458775 ILO458775 IVK458775 JFG458775 JPC458775 JYY458775 KIU458775 KSQ458775 LCM458775 LMI458775 LWE458775 MGA458775 MPW458775 MZS458775 NJO458775 NTK458775 ODG458775 ONC458775 OWY458775 PGU458775 PQQ458775 QAM458775 QKI458775 QUE458775 REA458775 RNW458775 RXS458775 SHO458775 SRK458775 TBG458775 TLC458775 TUY458775 UEU458775 UOQ458775 UYM458775 VII458775 VSE458775 WCA458775 WLW458775 WVS458775 K524311 JG524311 TC524311 ACY524311 AMU524311 AWQ524311 BGM524311 BQI524311 CAE524311 CKA524311 CTW524311 DDS524311 DNO524311 DXK524311 EHG524311 ERC524311 FAY524311 FKU524311 FUQ524311 GEM524311 GOI524311 GYE524311 HIA524311 HRW524311 IBS524311 ILO524311 IVK524311 JFG524311 JPC524311 JYY524311 KIU524311 KSQ524311 LCM524311 LMI524311 LWE524311 MGA524311 MPW524311 MZS524311 NJO524311 NTK524311 ODG524311 ONC524311 OWY524311 PGU524311 PQQ524311 QAM524311 QKI524311 QUE524311 REA524311 RNW524311 RXS524311 SHO524311 SRK524311 TBG524311 TLC524311 TUY524311 UEU524311 UOQ524311 UYM524311 VII524311 VSE524311 WCA524311 WLW524311 WVS524311 K589847 JG589847 TC589847 ACY589847 AMU589847 AWQ589847 BGM589847 BQI589847 CAE589847 CKA589847 CTW589847 DDS589847 DNO589847 DXK589847 EHG589847 ERC589847 FAY589847 FKU589847 FUQ589847 GEM589847 GOI589847 GYE589847 HIA589847 HRW589847 IBS589847 ILO589847 IVK589847 JFG589847 JPC589847 JYY589847 KIU589847 KSQ589847 LCM589847 LMI589847 LWE589847 MGA589847 MPW589847 MZS589847 NJO589847 NTK589847 ODG589847 ONC589847 OWY589847 PGU589847 PQQ589847 QAM589847 QKI589847 QUE589847 REA589847 RNW589847 RXS589847 SHO589847 SRK589847 TBG589847 TLC589847 TUY589847 UEU589847 UOQ589847 UYM589847 VII589847 VSE589847 WCA589847 WLW589847 WVS589847 K655383 JG655383 TC655383 ACY655383 AMU655383 AWQ655383 BGM655383 BQI655383 CAE655383 CKA655383 CTW655383 DDS655383 DNO655383 DXK655383 EHG655383 ERC655383 FAY655383 FKU655383 FUQ655383 GEM655383 GOI655383 GYE655383 HIA655383 HRW655383 IBS655383 ILO655383 IVK655383 JFG655383 JPC655383 JYY655383 KIU655383 KSQ655383 LCM655383 LMI655383 LWE655383 MGA655383 MPW655383 MZS655383 NJO655383 NTK655383 ODG655383 ONC655383 OWY655383 PGU655383 PQQ655383 QAM655383 QKI655383 QUE655383 REA655383 RNW655383 RXS655383 SHO655383 SRK655383 TBG655383 TLC655383 TUY655383 UEU655383 UOQ655383 UYM655383 VII655383 VSE655383 WCA655383 WLW655383 WVS655383 K720919 JG720919 TC720919 ACY720919 AMU720919 AWQ720919 BGM720919 BQI720919 CAE720919 CKA720919 CTW720919 DDS720919 DNO720919 DXK720919 EHG720919 ERC720919 FAY720919 FKU720919 FUQ720919 GEM720919 GOI720919 GYE720919 HIA720919 HRW720919 IBS720919 ILO720919 IVK720919 JFG720919 JPC720919 JYY720919 KIU720919 KSQ720919 LCM720919 LMI720919 LWE720919 MGA720919 MPW720919 MZS720919 NJO720919 NTK720919 ODG720919 ONC720919 OWY720919 PGU720919 PQQ720919 QAM720919 QKI720919 QUE720919 REA720919 RNW720919 RXS720919 SHO720919 SRK720919 TBG720919 TLC720919 TUY720919 UEU720919 UOQ720919 UYM720919 VII720919 VSE720919 WCA720919 WLW720919 WVS720919 K786455 JG786455 TC786455 ACY786455 AMU786455 AWQ786455 BGM786455 BQI786455 CAE786455 CKA786455 CTW786455 DDS786455 DNO786455 DXK786455 EHG786455 ERC786455 FAY786455 FKU786455 FUQ786455 GEM786455 GOI786455 GYE786455 HIA786455 HRW786455 IBS786455 ILO786455 IVK786455 JFG786455 JPC786455 JYY786455 KIU786455 KSQ786455 LCM786455 LMI786455 LWE786455 MGA786455 MPW786455 MZS786455 NJO786455 NTK786455 ODG786455 ONC786455 OWY786455 PGU786455 PQQ786455 QAM786455 QKI786455 QUE786455 REA786455 RNW786455 RXS786455 SHO786455 SRK786455 TBG786455 TLC786455 TUY786455 UEU786455 UOQ786455 UYM786455 VII786455 VSE786455 WCA786455 WLW786455 WVS786455 K851991 JG851991 TC851991 ACY851991 AMU851991 AWQ851991 BGM851991 BQI851991 CAE851991 CKA851991 CTW851991 DDS851991 DNO851991 DXK851991 EHG851991 ERC851991 FAY851991 FKU851991 FUQ851991 GEM851991 GOI851991 GYE851991 HIA851991 HRW851991 IBS851991 ILO851991 IVK851991 JFG851991 JPC851991 JYY851991 KIU851991 KSQ851991 LCM851991 LMI851991 LWE851991 MGA851991 MPW851991 MZS851991 NJO851991 NTK851991 ODG851991 ONC851991 OWY851991 PGU851991 PQQ851991 QAM851991 QKI851991 QUE851991 REA851991 RNW851991 RXS851991 SHO851991 SRK851991 TBG851991 TLC851991 TUY851991 UEU851991 UOQ851991 UYM851991 VII851991 VSE851991 WCA851991 WLW851991 WVS851991 K917527 JG917527 TC917527 ACY917527 AMU917527 AWQ917527 BGM917527 BQI917527 CAE917527 CKA917527 CTW917527 DDS917527 DNO917527 DXK917527 EHG917527 ERC917527 FAY917527 FKU917527 FUQ917527 GEM917527 GOI917527 GYE917527 HIA917527 HRW917527 IBS917527 ILO917527 IVK917527 JFG917527 JPC917527 JYY917527 KIU917527 KSQ917527 LCM917527 LMI917527 LWE917527 MGA917527 MPW917527 MZS917527 NJO917527 NTK917527 ODG917527 ONC917527 OWY917527 PGU917527 PQQ917527 QAM917527 QKI917527 QUE917527 REA917527 RNW917527 RXS917527 SHO917527 SRK917527 TBG917527 TLC917527 TUY917527 UEU917527 UOQ917527 UYM917527 VII917527 VSE917527 WCA917527 WLW917527 WVS917527 K983063 JG983063 TC983063 ACY983063 AMU983063 AWQ983063 BGM983063 BQI983063 CAE983063 CKA983063 CTW983063 DDS983063 DNO983063 DXK983063 EHG983063 ERC983063 FAY983063 FKU983063 FUQ983063 GEM983063 GOI983063 GYE983063 HIA983063 HRW983063 IBS983063 ILO983063 IVK983063 JFG983063 JPC983063 JYY983063 KIU983063 KSQ983063 LCM983063 LMI983063 LWE983063 MGA983063 MPW983063 MZS983063 NJO983063 NTK983063 ODG983063 ONC983063 OWY983063 PGU983063 PQQ983063 QAM983063 QKI983063 QUE983063 REA983063 RNW983063 RXS983063 SHO983063 SRK983063 TBG983063 TLC983063 TUY983063 UEU983063 UOQ983063 UYM983063 VII983063 VSE983063 WCA983063 WLW983063 WVS983063 K24 JG24 TC24 ACY24 AMU24 AWQ24 BGM24 BQI24 CAE24 CKA24 CTW24 DDS24 DNO24 DXK24 EHG24 ERC24 FAY24 FKU24 FUQ24 GEM24 GOI24 GYE24 HIA24 HRW24 IBS24 ILO24 IVK24 JFG24 JPC24 JYY24 KIU24 KSQ24 LCM24 LMI24 LWE24 MGA24 MPW24 MZS24 NJO24 NTK24 ODG24 ONC24 OWY24 PGU24 PQQ24 QAM24 QKI24 QUE24 REA24 RNW24 RXS24 SHO24 SRK24 TBG24 TLC24 TUY24 UEU24 UOQ24 UYM24 VII24 VSE24 WCA24 WLW24 WVS24 K65561 JG65561 TC65561 ACY65561 AMU65561 AWQ65561 BGM65561 BQI65561 CAE65561 CKA65561 CTW65561 DDS65561 DNO65561 DXK65561 EHG65561 ERC65561 FAY65561 FKU65561 FUQ65561 GEM65561 GOI65561 GYE65561 HIA65561 HRW65561 IBS65561 ILO65561 IVK65561 JFG65561 JPC65561 JYY65561 KIU65561 KSQ65561 LCM65561 LMI65561 LWE65561 MGA65561 MPW65561 MZS65561 NJO65561 NTK65561 ODG65561 ONC65561 OWY65561 PGU65561 PQQ65561 QAM65561 QKI65561 QUE65561 REA65561 RNW65561 RXS65561 SHO65561 SRK65561 TBG65561 TLC65561 TUY65561 UEU65561 UOQ65561 UYM65561 VII65561 VSE65561 WCA65561 WLW65561 WVS65561 K131097 JG131097 TC131097 ACY131097 AMU131097 AWQ131097 BGM131097 BQI131097 CAE131097 CKA131097 CTW131097 DDS131097 DNO131097 DXK131097 EHG131097 ERC131097 FAY131097 FKU131097 FUQ131097 GEM131097 GOI131097 GYE131097 HIA131097 HRW131097 IBS131097 ILO131097 IVK131097 JFG131097 JPC131097 JYY131097 KIU131097 KSQ131097 LCM131097 LMI131097 LWE131097 MGA131097 MPW131097 MZS131097 NJO131097 NTK131097 ODG131097 ONC131097 OWY131097 PGU131097 PQQ131097 QAM131097 QKI131097 QUE131097 REA131097 RNW131097 RXS131097 SHO131097 SRK131097 TBG131097 TLC131097 TUY131097 UEU131097 UOQ131097 UYM131097 VII131097 VSE131097 WCA131097 WLW131097 WVS131097 K196633 JG196633 TC196633 ACY196633 AMU196633 AWQ196633 BGM196633 BQI196633 CAE196633 CKA196633 CTW196633 DDS196633 DNO196633 DXK196633 EHG196633 ERC196633 FAY196633 FKU196633 FUQ196633 GEM196633 GOI196633 GYE196633 HIA196633 HRW196633 IBS196633 ILO196633 IVK196633 JFG196633 JPC196633 JYY196633 KIU196633 KSQ196633 LCM196633 LMI196633 LWE196633 MGA196633 MPW196633 MZS196633 NJO196633 NTK196633 ODG196633 ONC196633 OWY196633 PGU196633 PQQ196633 QAM196633 QKI196633 QUE196633 REA196633 RNW196633 RXS196633 SHO196633 SRK196633 TBG196633 TLC196633 TUY196633 UEU196633 UOQ196633 UYM196633 VII196633 VSE196633 WCA196633 WLW196633 WVS196633 K262169 JG262169 TC262169 ACY262169 AMU262169 AWQ262169 BGM262169 BQI262169 CAE262169 CKA262169 CTW262169 DDS262169 DNO262169 DXK262169 EHG262169 ERC262169 FAY262169 FKU262169 FUQ262169 GEM262169 GOI262169 GYE262169 HIA262169 HRW262169 IBS262169 ILO262169 IVK262169 JFG262169 JPC262169 JYY262169 KIU262169 KSQ262169 LCM262169 LMI262169 LWE262169 MGA262169 MPW262169 MZS262169 NJO262169 NTK262169 ODG262169 ONC262169 OWY262169 PGU262169 PQQ262169 QAM262169 QKI262169 QUE262169 REA262169 RNW262169 RXS262169 SHO262169 SRK262169 TBG262169 TLC262169 TUY262169 UEU262169 UOQ262169 UYM262169 VII262169 VSE262169 WCA262169 WLW262169 WVS262169 K327705 JG327705 TC327705 ACY327705 AMU327705 AWQ327705 BGM327705 BQI327705 CAE327705 CKA327705 CTW327705 DDS327705 DNO327705 DXK327705 EHG327705 ERC327705 FAY327705 FKU327705 FUQ327705 GEM327705 GOI327705 GYE327705 HIA327705 HRW327705 IBS327705 ILO327705 IVK327705 JFG327705 JPC327705 JYY327705 KIU327705 KSQ327705 LCM327705 LMI327705 LWE327705 MGA327705 MPW327705 MZS327705 NJO327705 NTK327705 ODG327705 ONC327705 OWY327705 PGU327705 PQQ327705 QAM327705 QKI327705 QUE327705 REA327705 RNW327705 RXS327705 SHO327705 SRK327705 TBG327705 TLC327705 TUY327705 UEU327705 UOQ327705 UYM327705 VII327705 VSE327705 WCA327705 WLW327705 WVS327705 K393241 JG393241 TC393241 ACY393241 AMU393241 AWQ393241 BGM393241 BQI393241 CAE393241 CKA393241 CTW393241 DDS393241 DNO393241 DXK393241 EHG393241 ERC393241 FAY393241 FKU393241 FUQ393241 GEM393241 GOI393241 GYE393241 HIA393241 HRW393241 IBS393241 ILO393241 IVK393241 JFG393241 JPC393241 JYY393241 KIU393241 KSQ393241 LCM393241 LMI393241 LWE393241 MGA393241 MPW393241 MZS393241 NJO393241 NTK393241 ODG393241 ONC393241 OWY393241 PGU393241 PQQ393241 QAM393241 QKI393241 QUE393241 REA393241 RNW393241 RXS393241 SHO393241 SRK393241 TBG393241 TLC393241 TUY393241 UEU393241 UOQ393241 UYM393241 VII393241 VSE393241 WCA393241 WLW393241 WVS393241 K458777 JG458777 TC458777 ACY458777 AMU458777 AWQ458777 BGM458777 BQI458777 CAE458777 CKA458777 CTW458777 DDS458777 DNO458777 DXK458777 EHG458777 ERC458777 FAY458777 FKU458777 FUQ458777 GEM458777 GOI458777 GYE458777 HIA458777 HRW458777 IBS458777 ILO458777 IVK458777 JFG458777 JPC458777 JYY458777 KIU458777 KSQ458777 LCM458777 LMI458777 LWE458777 MGA458777 MPW458777 MZS458777 NJO458777 NTK458777 ODG458777 ONC458777 OWY458777 PGU458777 PQQ458777 QAM458777 QKI458777 QUE458777 REA458777 RNW458777 RXS458777 SHO458777 SRK458777 TBG458777 TLC458777 TUY458777 UEU458777 UOQ458777 UYM458777 VII458777 VSE458777 WCA458777 WLW458777 WVS458777 K524313 JG524313 TC524313 ACY524313 AMU524313 AWQ524313 BGM524313 BQI524313 CAE524313 CKA524313 CTW524313 DDS524313 DNO524313 DXK524313 EHG524313 ERC524313 FAY524313 FKU524313 FUQ524313 GEM524313 GOI524313 GYE524313 HIA524313 HRW524313 IBS524313 ILO524313 IVK524313 JFG524313 JPC524313 JYY524313 KIU524313 KSQ524313 LCM524313 LMI524313 LWE524313 MGA524313 MPW524313 MZS524313 NJO524313 NTK524313 ODG524313 ONC524313 OWY524313 PGU524313 PQQ524313 QAM524313 QKI524313 QUE524313 REA524313 RNW524313 RXS524313 SHO524313 SRK524313 TBG524313 TLC524313 TUY524313 UEU524313 UOQ524313 UYM524313 VII524313 VSE524313 WCA524313 WLW524313 WVS524313 K589849 JG589849 TC589849 ACY589849 AMU589849 AWQ589849 BGM589849 BQI589849 CAE589849 CKA589849 CTW589849 DDS589849 DNO589849 DXK589849 EHG589849 ERC589849 FAY589849 FKU589849 FUQ589849 GEM589849 GOI589849 GYE589849 HIA589849 HRW589849 IBS589849 ILO589849 IVK589849 JFG589849 JPC589849 JYY589849 KIU589849 KSQ589849 LCM589849 LMI589849 LWE589849 MGA589849 MPW589849 MZS589849 NJO589849 NTK589849 ODG589849 ONC589849 OWY589849 PGU589849 PQQ589849 QAM589849 QKI589849 QUE589849 REA589849 RNW589849 RXS589849 SHO589849 SRK589849 TBG589849 TLC589849 TUY589849 UEU589849 UOQ589849 UYM589849 VII589849 VSE589849 WCA589849 WLW589849 WVS589849 K655385 JG655385 TC655385 ACY655385 AMU655385 AWQ655385 BGM655385 BQI655385 CAE655385 CKA655385 CTW655385 DDS655385 DNO655385 DXK655385 EHG655385 ERC655385 FAY655385 FKU655385 FUQ655385 GEM655385 GOI655385 GYE655385 HIA655385 HRW655385 IBS655385 ILO655385 IVK655385 JFG655385 JPC655385 JYY655385 KIU655385 KSQ655385 LCM655385 LMI655385 LWE655385 MGA655385 MPW655385 MZS655385 NJO655385 NTK655385 ODG655385 ONC655385 OWY655385 PGU655385 PQQ655385 QAM655385 QKI655385 QUE655385 REA655385 RNW655385 RXS655385 SHO655385 SRK655385 TBG655385 TLC655385 TUY655385 UEU655385 UOQ655385 UYM655385 VII655385 VSE655385 WCA655385 WLW655385 WVS655385 K720921 JG720921 TC720921 ACY720921 AMU720921 AWQ720921 BGM720921 BQI720921 CAE720921 CKA720921 CTW720921 DDS720921 DNO720921 DXK720921 EHG720921 ERC720921 FAY720921 FKU720921 FUQ720921 GEM720921 GOI720921 GYE720921 HIA720921 HRW720921 IBS720921 ILO720921 IVK720921 JFG720921 JPC720921 JYY720921 KIU720921 KSQ720921 LCM720921 LMI720921 LWE720921 MGA720921 MPW720921 MZS720921 NJO720921 NTK720921 ODG720921 ONC720921 OWY720921 PGU720921 PQQ720921 QAM720921 QKI720921 QUE720921 REA720921 RNW720921 RXS720921 SHO720921 SRK720921 TBG720921 TLC720921 TUY720921 UEU720921 UOQ720921 UYM720921 VII720921 VSE720921 WCA720921 WLW720921 WVS720921 K786457 JG786457 TC786457 ACY786457 AMU786457 AWQ786457 BGM786457 BQI786457 CAE786457 CKA786457 CTW786457 DDS786457 DNO786457 DXK786457 EHG786457 ERC786457 FAY786457 FKU786457 FUQ786457 GEM786457 GOI786457 GYE786457 HIA786457 HRW786457 IBS786457 ILO786457 IVK786457 JFG786457 JPC786457 JYY786457 KIU786457 KSQ786457 LCM786457 LMI786457 LWE786457 MGA786457 MPW786457 MZS786457 NJO786457 NTK786457 ODG786457 ONC786457 OWY786457 PGU786457 PQQ786457 QAM786457 QKI786457 QUE786457 REA786457 RNW786457 RXS786457 SHO786457 SRK786457 TBG786457 TLC786457 TUY786457 UEU786457 UOQ786457 UYM786457 VII786457 VSE786457 WCA786457 WLW786457 WVS786457 K851993 JG851993 TC851993 ACY851993 AMU851993 AWQ851993 BGM851993 BQI851993 CAE851993 CKA851993 CTW851993 DDS851993 DNO851993 DXK851993 EHG851993 ERC851993 FAY851993 FKU851993 FUQ851993 GEM851993 GOI851993 GYE851993 HIA851993 HRW851993 IBS851993 ILO851993 IVK851993 JFG851993 JPC851993 JYY851993 KIU851993 KSQ851993 LCM851993 LMI851993 LWE851993 MGA851993 MPW851993 MZS851993 NJO851993 NTK851993 ODG851993 ONC851993 OWY851993 PGU851993 PQQ851993 QAM851993 QKI851993 QUE851993 REA851993 RNW851993 RXS851993 SHO851993 SRK851993 TBG851993 TLC851993 TUY851993 UEU851993 UOQ851993 UYM851993 VII851993 VSE851993 WCA851993 WLW851993 WVS851993 K917529 JG917529 TC917529 ACY917529 AMU917529 AWQ917529 BGM917529 BQI917529 CAE917529 CKA917529 CTW917529 DDS917529 DNO917529 DXK917529 EHG917529 ERC917529 FAY917529 FKU917529 FUQ917529 GEM917529 GOI917529 GYE917529 HIA917529 HRW917529 IBS917529 ILO917529 IVK917529 JFG917529 JPC917529 JYY917529 KIU917529 KSQ917529 LCM917529 LMI917529 LWE917529 MGA917529 MPW917529 MZS917529 NJO917529 NTK917529 ODG917529 ONC917529 OWY917529 PGU917529 PQQ917529 QAM917529 QKI917529 QUE917529 REA917529 RNW917529 RXS917529 SHO917529 SRK917529 TBG917529 TLC917529 TUY917529 UEU917529 UOQ917529 UYM917529 VII917529 VSE917529 WCA917529 WLW917529 WVS917529 K983065 JG983065 TC983065 ACY983065 AMU983065 AWQ983065 BGM983065 BQI983065 CAE983065 CKA983065 CTW983065 DDS983065 DNO983065 DXK983065 EHG983065 ERC983065 FAY983065 FKU983065 FUQ983065 GEM983065 GOI983065 GYE983065 HIA983065 HRW983065 IBS983065 ILO983065 IVK983065 JFG983065 JPC983065 JYY983065 KIU983065 KSQ983065 LCM983065 LMI983065 LWE983065 MGA983065 MPW983065 MZS983065 NJO983065 NTK983065 ODG983065 ONC983065 OWY983065 PGU983065 PQQ983065 QAM983065 QKI983065 QUE983065 REA983065 RNW983065 RXS983065 SHO983065 SRK983065 TBG983065 TLC983065 TUY983065 UEU983065 UOQ983065 UYM983065 VII983065 VSE983065 WCA983065 WLW983065 WVS983065 K27 JG27 TC27 ACY27 AMU27 AWQ27 BGM27 BQI27 CAE27 CKA27 CTW27 DDS27 DNO27 DXK27 EHG27 ERC27 FAY27 FKU27 FUQ27 GEM27 GOI27 GYE27 HIA27 HRW27 IBS27 ILO27 IVK27 JFG27 JPC27 JYY27 KIU27 KSQ27 LCM27 LMI27 LWE27 MGA27 MPW27 MZS27 NJO27 NTK27 ODG27 ONC27 OWY27 PGU27 PQQ27 QAM27 QKI27 QUE27 REA27 RNW27 RXS27 SHO27 SRK27 TBG27 TLC27 TUY27 UEU27 UOQ27 UYM27 VII27 VSE27 WCA27 WLW27 WVS27 K65564 JG65564 TC65564 ACY65564 AMU65564 AWQ65564 BGM65564 BQI65564 CAE65564 CKA65564 CTW65564 DDS65564 DNO65564 DXK65564 EHG65564 ERC65564 FAY65564 FKU65564 FUQ65564 GEM65564 GOI65564 GYE65564 HIA65564 HRW65564 IBS65564 ILO65564 IVK65564 JFG65564 JPC65564 JYY65564 KIU65564 KSQ65564 LCM65564 LMI65564 LWE65564 MGA65564 MPW65564 MZS65564 NJO65564 NTK65564 ODG65564 ONC65564 OWY65564 PGU65564 PQQ65564 QAM65564 QKI65564 QUE65564 REA65564 RNW65564 RXS65564 SHO65564 SRK65564 TBG65564 TLC65564 TUY65564 UEU65564 UOQ65564 UYM65564 VII65564 VSE65564 WCA65564 WLW65564 WVS65564 K131100 JG131100 TC131100 ACY131100 AMU131100 AWQ131100 BGM131100 BQI131100 CAE131100 CKA131100 CTW131100 DDS131100 DNO131100 DXK131100 EHG131100 ERC131100 FAY131100 FKU131100 FUQ131100 GEM131100 GOI131100 GYE131100 HIA131100 HRW131100 IBS131100 ILO131100 IVK131100 JFG131100 JPC131100 JYY131100 KIU131100 KSQ131100 LCM131100 LMI131100 LWE131100 MGA131100 MPW131100 MZS131100 NJO131100 NTK131100 ODG131100 ONC131100 OWY131100 PGU131100 PQQ131100 QAM131100 QKI131100 QUE131100 REA131100 RNW131100 RXS131100 SHO131100 SRK131100 TBG131100 TLC131100 TUY131100 UEU131100 UOQ131100 UYM131100 VII131100 VSE131100 WCA131100 WLW131100 WVS131100 K196636 JG196636 TC196636 ACY196636 AMU196636 AWQ196636 BGM196636 BQI196636 CAE196636 CKA196636 CTW196636 DDS196636 DNO196636 DXK196636 EHG196636 ERC196636 FAY196636 FKU196636 FUQ196636 GEM196636 GOI196636 GYE196636 HIA196636 HRW196636 IBS196636 ILO196636 IVK196636 JFG196636 JPC196636 JYY196636 KIU196636 KSQ196636 LCM196636 LMI196636 LWE196636 MGA196636 MPW196636 MZS196636 NJO196636 NTK196636 ODG196636 ONC196636 OWY196636 PGU196636 PQQ196636 QAM196636 QKI196636 QUE196636 REA196636 RNW196636 RXS196636 SHO196636 SRK196636 TBG196636 TLC196636 TUY196636 UEU196636 UOQ196636 UYM196636 VII196636 VSE196636 WCA196636 WLW196636 WVS196636 K262172 JG262172 TC262172 ACY262172 AMU262172 AWQ262172 BGM262172 BQI262172 CAE262172 CKA262172 CTW262172 DDS262172 DNO262172 DXK262172 EHG262172 ERC262172 FAY262172 FKU262172 FUQ262172 GEM262172 GOI262172 GYE262172 HIA262172 HRW262172 IBS262172 ILO262172 IVK262172 JFG262172 JPC262172 JYY262172 KIU262172 KSQ262172 LCM262172 LMI262172 LWE262172 MGA262172 MPW262172 MZS262172 NJO262172 NTK262172 ODG262172 ONC262172 OWY262172 PGU262172 PQQ262172 QAM262172 QKI262172 QUE262172 REA262172 RNW262172 RXS262172 SHO262172 SRK262172 TBG262172 TLC262172 TUY262172 UEU262172 UOQ262172 UYM262172 VII262172 VSE262172 WCA262172 WLW262172 WVS262172 K327708 JG327708 TC327708 ACY327708 AMU327708 AWQ327708 BGM327708 BQI327708 CAE327708 CKA327708 CTW327708 DDS327708 DNO327708 DXK327708 EHG327708 ERC327708 FAY327708 FKU327708 FUQ327708 GEM327708 GOI327708 GYE327708 HIA327708 HRW327708 IBS327708 ILO327708 IVK327708 JFG327708 JPC327708 JYY327708 KIU327708 KSQ327708 LCM327708 LMI327708 LWE327708 MGA327708 MPW327708 MZS327708 NJO327708 NTK327708 ODG327708 ONC327708 OWY327708 PGU327708 PQQ327708 QAM327708 QKI327708 QUE327708 REA327708 RNW327708 RXS327708 SHO327708 SRK327708 TBG327708 TLC327708 TUY327708 UEU327708 UOQ327708 UYM327708 VII327708 VSE327708 WCA327708 WLW327708 WVS327708 K393244 JG393244 TC393244 ACY393244 AMU393244 AWQ393244 BGM393244 BQI393244 CAE393244 CKA393244 CTW393244 DDS393244 DNO393244 DXK393244 EHG393244 ERC393244 FAY393244 FKU393244 FUQ393244 GEM393244 GOI393244 GYE393244 HIA393244 HRW393244 IBS393244 ILO393244 IVK393244 JFG393244 JPC393244 JYY393244 KIU393244 KSQ393244 LCM393244 LMI393244 LWE393244 MGA393244 MPW393244 MZS393244 NJO393244 NTK393244 ODG393244 ONC393244 OWY393244 PGU393244 PQQ393244 QAM393244 QKI393244 QUE393244 REA393244 RNW393244 RXS393244 SHO393244 SRK393244 TBG393244 TLC393244 TUY393244 UEU393244 UOQ393244 UYM393244 VII393244 VSE393244 WCA393244 WLW393244 WVS393244 K458780 JG458780 TC458780 ACY458780 AMU458780 AWQ458780 BGM458780 BQI458780 CAE458780 CKA458780 CTW458780 DDS458780 DNO458780 DXK458780 EHG458780 ERC458780 FAY458780 FKU458780 FUQ458780 GEM458780 GOI458780 GYE458780 HIA458780 HRW458780 IBS458780 ILO458780 IVK458780 JFG458780 JPC458780 JYY458780 KIU458780 KSQ458780 LCM458780 LMI458780 LWE458780 MGA458780 MPW458780 MZS458780 NJO458780 NTK458780 ODG458780 ONC458780 OWY458780 PGU458780 PQQ458780 QAM458780 QKI458780 QUE458780 REA458780 RNW458780 RXS458780 SHO458780 SRK458780 TBG458780 TLC458780 TUY458780 UEU458780 UOQ458780 UYM458780 VII458780 VSE458780 WCA458780 WLW458780 WVS458780 K524316 JG524316 TC524316 ACY524316 AMU524316 AWQ524316 BGM524316 BQI524316 CAE524316 CKA524316 CTW524316 DDS524316 DNO524316 DXK524316 EHG524316 ERC524316 FAY524316 FKU524316 FUQ524316 GEM524316 GOI524316 GYE524316 HIA524316 HRW524316 IBS524316 ILO524316 IVK524316 JFG524316 JPC524316 JYY524316 KIU524316 KSQ524316 LCM524316 LMI524316 LWE524316 MGA524316 MPW524316 MZS524316 NJO524316 NTK524316 ODG524316 ONC524316 OWY524316 PGU524316 PQQ524316 QAM524316 QKI524316 QUE524316 REA524316 RNW524316 RXS524316 SHO524316 SRK524316 TBG524316 TLC524316 TUY524316 UEU524316 UOQ524316 UYM524316 VII524316 VSE524316 WCA524316 WLW524316 WVS524316 K589852 JG589852 TC589852 ACY589852 AMU589852 AWQ589852 BGM589852 BQI589852 CAE589852 CKA589852 CTW589852 DDS589852 DNO589852 DXK589852 EHG589852 ERC589852 FAY589852 FKU589852 FUQ589852 GEM589852 GOI589852 GYE589852 HIA589852 HRW589852 IBS589852 ILO589852 IVK589852 JFG589852 JPC589852 JYY589852 KIU589852 KSQ589852 LCM589852 LMI589852 LWE589852 MGA589852 MPW589852 MZS589852 NJO589852 NTK589852 ODG589852 ONC589852 OWY589852 PGU589852 PQQ589852 QAM589852 QKI589852 QUE589852 REA589852 RNW589852 RXS589852 SHO589852 SRK589852 TBG589852 TLC589852 TUY589852 UEU589852 UOQ589852 UYM589852 VII589852 VSE589852 WCA589852 WLW589852 WVS589852 K655388 JG655388 TC655388 ACY655388 AMU655388 AWQ655388 BGM655388 BQI655388 CAE655388 CKA655388 CTW655388 DDS655388 DNO655388 DXK655388 EHG655388 ERC655388 FAY655388 FKU655388 FUQ655388 GEM655388 GOI655388 GYE655388 HIA655388 HRW655388 IBS655388 ILO655388 IVK655388 JFG655388 JPC655388 JYY655388 KIU655388 KSQ655388 LCM655388 LMI655388 LWE655388 MGA655388 MPW655388 MZS655388 NJO655388 NTK655388 ODG655388 ONC655388 OWY655388 PGU655388 PQQ655388 QAM655388 QKI655388 QUE655388 REA655388 RNW655388 RXS655388 SHO655388 SRK655388 TBG655388 TLC655388 TUY655388 UEU655388 UOQ655388 UYM655388 VII655388 VSE655388 WCA655388 WLW655388 WVS655388 K720924 JG720924 TC720924 ACY720924 AMU720924 AWQ720924 BGM720924 BQI720924 CAE720924 CKA720924 CTW720924 DDS720924 DNO720924 DXK720924 EHG720924 ERC720924 FAY720924 FKU720924 FUQ720924 GEM720924 GOI720924 GYE720924 HIA720924 HRW720924 IBS720924 ILO720924 IVK720924 JFG720924 JPC720924 JYY720924 KIU720924 KSQ720924 LCM720924 LMI720924 LWE720924 MGA720924 MPW720924 MZS720924 NJO720924 NTK720924 ODG720924 ONC720924 OWY720924 PGU720924 PQQ720924 QAM720924 QKI720924 QUE720924 REA720924 RNW720924 RXS720924 SHO720924 SRK720924 TBG720924 TLC720924 TUY720924 UEU720924 UOQ720924 UYM720924 VII720924 VSE720924 WCA720924 WLW720924 WVS720924 K786460 JG786460 TC786460 ACY786460 AMU786460 AWQ786460 BGM786460 BQI786460 CAE786460 CKA786460 CTW786460 DDS786460 DNO786460 DXK786460 EHG786460 ERC786460 FAY786460 FKU786460 FUQ786460 GEM786460 GOI786460 GYE786460 HIA786460 HRW786460 IBS786460 ILO786460 IVK786460 JFG786460 JPC786460 JYY786460 KIU786460 KSQ786460 LCM786460 LMI786460 LWE786460 MGA786460 MPW786460 MZS786460 NJO786460 NTK786460 ODG786460 ONC786460 OWY786460 PGU786460 PQQ786460 QAM786460 QKI786460 QUE786460 REA786460 RNW786460 RXS786460 SHO786460 SRK786460 TBG786460 TLC786460 TUY786460 UEU786460 UOQ786460 UYM786460 VII786460 VSE786460 WCA786460 WLW786460 WVS786460 K851996 JG851996 TC851996 ACY851996 AMU851996 AWQ851996 BGM851996 BQI851996 CAE851996 CKA851996 CTW851996 DDS851996 DNO851996 DXK851996 EHG851996 ERC851996 FAY851996 FKU851996 FUQ851996 GEM851996 GOI851996 GYE851996 HIA851996 HRW851996 IBS851996 ILO851996 IVK851996 JFG851996 JPC851996 JYY851996 KIU851996 KSQ851996 LCM851996 LMI851996 LWE851996 MGA851996 MPW851996 MZS851996 NJO851996 NTK851996 ODG851996 ONC851996 OWY851996 PGU851996 PQQ851996 QAM851996 QKI851996 QUE851996 REA851996 RNW851996 RXS851996 SHO851996 SRK851996 TBG851996 TLC851996 TUY851996 UEU851996 UOQ851996 UYM851996 VII851996 VSE851996 WCA851996 WLW851996 WVS851996 K917532 JG917532 TC917532 ACY917532 AMU917532 AWQ917532 BGM917532 BQI917532 CAE917532 CKA917532 CTW917532 DDS917532 DNO917532 DXK917532 EHG917532 ERC917532 FAY917532 FKU917532 FUQ917532 GEM917532 GOI917532 GYE917532 HIA917532 HRW917532 IBS917532 ILO917532 IVK917532 JFG917532 JPC917532 JYY917532 KIU917532 KSQ917532 LCM917532 LMI917532 LWE917532 MGA917532 MPW917532 MZS917532 NJO917532 NTK917532 ODG917532 ONC917532 OWY917532 PGU917532 PQQ917532 QAM917532 QKI917532 QUE917532 REA917532 RNW917532 RXS917532 SHO917532 SRK917532 TBG917532 TLC917532 TUY917532 UEU917532 UOQ917532 UYM917532 VII917532 VSE917532 WCA917532 WLW917532 WVS917532 K983068 JG983068 TC983068 ACY983068 AMU983068 AWQ983068 BGM983068 BQI983068 CAE983068 CKA983068 CTW983068 DDS983068 DNO983068 DXK983068 EHG983068 ERC983068 FAY983068 FKU983068 FUQ983068 GEM983068 GOI983068 GYE983068 HIA983068 HRW983068 IBS983068 ILO983068 IVK983068 JFG983068 JPC983068 JYY983068 KIU983068 KSQ983068 LCM983068 LMI983068 LWE983068 MGA983068 MPW983068 MZS983068 NJO983068 NTK983068 ODG983068 ONC983068 OWY983068 PGU983068 PQQ983068 QAM983068 QKI983068 QUE983068 REA983068 RNW983068 RXS983068 SHO983068 SRK983068 TBG983068 TLC983068 TUY983068 UEU983068 UOQ983068 UYM983068 VII983068 VSE983068 WCA983068 WLW983068 WVS983068 K30 JG30 TC30 ACY30 AMU30 AWQ30 BGM30 BQI30 CAE30 CKA30 CTW30 DDS30 DNO30 DXK30 EHG30 ERC30 FAY30 FKU30 FUQ30 GEM30 GOI30 GYE30 HIA30 HRW30 IBS30 ILO30 IVK30 JFG30 JPC30 JYY30 KIU30 KSQ30 LCM30 LMI30 LWE30 MGA30 MPW30 MZS30 NJO30 NTK30 ODG30 ONC30 OWY30 PGU30 PQQ30 QAM30 QKI30 QUE30 REA30 RNW30 RXS30 SHO30 SRK30 TBG30 TLC30 TUY30 UEU30 UOQ30 UYM30 VII30 VSE30 WCA30 WLW30 WVS30 K65567 JG65567 TC65567 ACY65567 AMU65567 AWQ65567 BGM65567 BQI65567 CAE65567 CKA65567 CTW65567 DDS65567 DNO65567 DXK65567 EHG65567 ERC65567 FAY65567 FKU65567 FUQ65567 GEM65567 GOI65567 GYE65567 HIA65567 HRW65567 IBS65567 ILO65567 IVK65567 JFG65567 JPC65567 JYY65567 KIU65567 KSQ65567 LCM65567 LMI65567 LWE65567 MGA65567 MPW65567 MZS65567 NJO65567 NTK65567 ODG65567 ONC65567 OWY65567 PGU65567 PQQ65567 QAM65567 QKI65567 QUE65567 REA65567 RNW65567 RXS65567 SHO65567 SRK65567 TBG65567 TLC65567 TUY65567 UEU65567 UOQ65567 UYM65567 VII65567 VSE65567 WCA65567 WLW65567 WVS65567 K131103 JG131103 TC131103 ACY131103 AMU131103 AWQ131103 BGM131103 BQI131103 CAE131103 CKA131103 CTW131103 DDS131103 DNO131103 DXK131103 EHG131103 ERC131103 FAY131103 FKU131103 FUQ131103 GEM131103 GOI131103 GYE131103 HIA131103 HRW131103 IBS131103 ILO131103 IVK131103 JFG131103 JPC131103 JYY131103 KIU131103 KSQ131103 LCM131103 LMI131103 LWE131103 MGA131103 MPW131103 MZS131103 NJO131103 NTK131103 ODG131103 ONC131103 OWY131103 PGU131103 PQQ131103 QAM131103 QKI131103 QUE131103 REA131103 RNW131103 RXS131103 SHO131103 SRK131103 TBG131103 TLC131103 TUY131103 UEU131103 UOQ131103 UYM131103 VII131103 VSE131103 WCA131103 WLW131103 WVS131103 K196639 JG196639 TC196639 ACY196639 AMU196639 AWQ196639 BGM196639 BQI196639 CAE196639 CKA196639 CTW196639 DDS196639 DNO196639 DXK196639 EHG196639 ERC196639 FAY196639 FKU196639 FUQ196639 GEM196639 GOI196639 GYE196639 HIA196639 HRW196639 IBS196639 ILO196639 IVK196639 JFG196639 JPC196639 JYY196639 KIU196639 KSQ196639 LCM196639 LMI196639 LWE196639 MGA196639 MPW196639 MZS196639 NJO196639 NTK196639 ODG196639 ONC196639 OWY196639 PGU196639 PQQ196639 QAM196639 QKI196639 QUE196639 REA196639 RNW196639 RXS196639 SHO196639 SRK196639 TBG196639 TLC196639 TUY196639 UEU196639 UOQ196639 UYM196639 VII196639 VSE196639 WCA196639 WLW196639 WVS196639 K262175 JG262175 TC262175 ACY262175 AMU262175 AWQ262175 BGM262175 BQI262175 CAE262175 CKA262175 CTW262175 DDS262175 DNO262175 DXK262175 EHG262175 ERC262175 FAY262175 FKU262175 FUQ262175 GEM262175 GOI262175 GYE262175 HIA262175 HRW262175 IBS262175 ILO262175 IVK262175 JFG262175 JPC262175 JYY262175 KIU262175 KSQ262175 LCM262175 LMI262175 LWE262175 MGA262175 MPW262175 MZS262175 NJO262175 NTK262175 ODG262175 ONC262175 OWY262175 PGU262175 PQQ262175 QAM262175 QKI262175 QUE262175 REA262175 RNW262175 RXS262175 SHO262175 SRK262175 TBG262175 TLC262175 TUY262175 UEU262175 UOQ262175 UYM262175 VII262175 VSE262175 WCA262175 WLW262175 WVS262175 K327711 JG327711 TC327711 ACY327711 AMU327711 AWQ327711 BGM327711 BQI327711 CAE327711 CKA327711 CTW327711 DDS327711 DNO327711 DXK327711 EHG327711 ERC327711 FAY327711 FKU327711 FUQ327711 GEM327711 GOI327711 GYE327711 HIA327711 HRW327711 IBS327711 ILO327711 IVK327711 JFG327711 JPC327711 JYY327711 KIU327711 KSQ327711 LCM327711 LMI327711 LWE327711 MGA327711 MPW327711 MZS327711 NJO327711 NTK327711 ODG327711 ONC327711 OWY327711 PGU327711 PQQ327711 QAM327711 QKI327711 QUE327711 REA327711 RNW327711 RXS327711 SHO327711 SRK327711 TBG327711 TLC327711 TUY327711 UEU327711 UOQ327711 UYM327711 VII327711 VSE327711 WCA327711 WLW327711 WVS327711 K393247 JG393247 TC393247 ACY393247 AMU393247 AWQ393247 BGM393247 BQI393247 CAE393247 CKA393247 CTW393247 DDS393247 DNO393247 DXK393247 EHG393247 ERC393247 FAY393247 FKU393247 FUQ393247 GEM393247 GOI393247 GYE393247 HIA393247 HRW393247 IBS393247 ILO393247 IVK393247 JFG393247 JPC393247 JYY393247 KIU393247 KSQ393247 LCM393247 LMI393247 LWE393247 MGA393247 MPW393247 MZS393247 NJO393247 NTK393247 ODG393247 ONC393247 OWY393247 PGU393247 PQQ393247 QAM393247 QKI393247 QUE393247 REA393247 RNW393247 RXS393247 SHO393247 SRK393247 TBG393247 TLC393247 TUY393247 UEU393247 UOQ393247 UYM393247 VII393247 VSE393247 WCA393247 WLW393247 WVS393247 K458783 JG458783 TC458783 ACY458783 AMU458783 AWQ458783 BGM458783 BQI458783 CAE458783 CKA458783 CTW458783 DDS458783 DNO458783 DXK458783 EHG458783 ERC458783 FAY458783 FKU458783 FUQ458783 GEM458783 GOI458783 GYE458783 HIA458783 HRW458783 IBS458783 ILO458783 IVK458783 JFG458783 JPC458783 JYY458783 KIU458783 KSQ458783 LCM458783 LMI458783 LWE458783 MGA458783 MPW458783 MZS458783 NJO458783 NTK458783 ODG458783 ONC458783 OWY458783 PGU458783 PQQ458783 QAM458783 QKI458783 QUE458783 REA458783 RNW458783 RXS458783 SHO458783 SRK458783 TBG458783 TLC458783 TUY458783 UEU458783 UOQ458783 UYM458783 VII458783 VSE458783 WCA458783 WLW458783 WVS458783 K524319 JG524319 TC524319 ACY524319 AMU524319 AWQ524319 BGM524319 BQI524319 CAE524319 CKA524319 CTW524319 DDS524319 DNO524319 DXK524319 EHG524319 ERC524319 FAY524319 FKU524319 FUQ524319 GEM524319 GOI524319 GYE524319 HIA524319 HRW524319 IBS524319 ILO524319 IVK524319 JFG524319 JPC524319 JYY524319 KIU524319 KSQ524319 LCM524319 LMI524319 LWE524319 MGA524319 MPW524319 MZS524319 NJO524319 NTK524319 ODG524319 ONC524319 OWY524319 PGU524319 PQQ524319 QAM524319 QKI524319 QUE524319 REA524319 RNW524319 RXS524319 SHO524319 SRK524319 TBG524319 TLC524319 TUY524319 UEU524319 UOQ524319 UYM524319 VII524319 VSE524319 WCA524319 WLW524319 WVS524319 K589855 JG589855 TC589855 ACY589855 AMU589855 AWQ589855 BGM589855 BQI589855 CAE589855 CKA589855 CTW589855 DDS589855 DNO589855 DXK589855 EHG589855 ERC589855 FAY589855 FKU589855 FUQ589855 GEM589855 GOI589855 GYE589855 HIA589855 HRW589855 IBS589855 ILO589855 IVK589855 JFG589855 JPC589855 JYY589855 KIU589855 KSQ589855 LCM589855 LMI589855 LWE589855 MGA589855 MPW589855 MZS589855 NJO589855 NTK589855 ODG589855 ONC589855 OWY589855 PGU589855 PQQ589855 QAM589855 QKI589855 QUE589855 REA589855 RNW589855 RXS589855 SHO589855 SRK589855 TBG589855 TLC589855 TUY589855 UEU589855 UOQ589855 UYM589855 VII589855 VSE589855 WCA589855 WLW589855 WVS589855 K655391 JG655391 TC655391 ACY655391 AMU655391 AWQ655391 BGM655391 BQI655391 CAE655391 CKA655391 CTW655391 DDS655391 DNO655391 DXK655391 EHG655391 ERC655391 FAY655391 FKU655391 FUQ655391 GEM655391 GOI655391 GYE655391 HIA655391 HRW655391 IBS655391 ILO655391 IVK655391 JFG655391 JPC655391 JYY655391 KIU655391 KSQ655391 LCM655391 LMI655391 LWE655391 MGA655391 MPW655391 MZS655391 NJO655391 NTK655391 ODG655391 ONC655391 OWY655391 PGU655391 PQQ655391 QAM655391 QKI655391 QUE655391 REA655391 RNW655391 RXS655391 SHO655391 SRK655391 TBG655391 TLC655391 TUY655391 UEU655391 UOQ655391 UYM655391 VII655391 VSE655391 WCA655391 WLW655391 WVS655391 K720927 JG720927 TC720927 ACY720927 AMU720927 AWQ720927 BGM720927 BQI720927 CAE720927 CKA720927 CTW720927 DDS720927 DNO720927 DXK720927 EHG720927 ERC720927 FAY720927 FKU720927 FUQ720927 GEM720927 GOI720927 GYE720927 HIA720927 HRW720927 IBS720927 ILO720927 IVK720927 JFG720927 JPC720927 JYY720927 KIU720927 KSQ720927 LCM720927 LMI720927 LWE720927 MGA720927 MPW720927 MZS720927 NJO720927 NTK720927 ODG720927 ONC720927 OWY720927 PGU720927 PQQ720927 QAM720927 QKI720927 QUE720927 REA720927 RNW720927 RXS720927 SHO720927 SRK720927 TBG720927 TLC720927 TUY720927 UEU720927 UOQ720927 UYM720927 VII720927 VSE720927 WCA720927 WLW720927 WVS720927 K786463 JG786463 TC786463 ACY786463 AMU786463 AWQ786463 BGM786463 BQI786463 CAE786463 CKA786463 CTW786463 DDS786463 DNO786463 DXK786463 EHG786463 ERC786463 FAY786463 FKU786463 FUQ786463 GEM786463 GOI786463 GYE786463 HIA786463 HRW786463 IBS786463 ILO786463 IVK786463 JFG786463 JPC786463 JYY786463 KIU786463 KSQ786463 LCM786463 LMI786463 LWE786463 MGA786463 MPW786463 MZS786463 NJO786463 NTK786463 ODG786463 ONC786463 OWY786463 PGU786463 PQQ786463 QAM786463 QKI786463 QUE786463 REA786463 RNW786463 RXS786463 SHO786463 SRK786463 TBG786463 TLC786463 TUY786463 UEU786463 UOQ786463 UYM786463 VII786463 VSE786463 WCA786463 WLW786463 WVS786463 K851999 JG851999 TC851999 ACY851999 AMU851999 AWQ851999 BGM851999 BQI851999 CAE851999 CKA851999 CTW851999 DDS851999 DNO851999 DXK851999 EHG851999 ERC851999 FAY851999 FKU851999 FUQ851999 GEM851999 GOI851999 GYE851999 HIA851999 HRW851999 IBS851999 ILO851999 IVK851999 JFG851999 JPC851999 JYY851999 KIU851999 KSQ851999 LCM851999 LMI851999 LWE851999 MGA851999 MPW851999 MZS851999 NJO851999 NTK851999 ODG851999 ONC851999 OWY851999 PGU851999 PQQ851999 QAM851999 QKI851999 QUE851999 REA851999 RNW851999 RXS851999 SHO851999 SRK851999 TBG851999 TLC851999 TUY851999 UEU851999 UOQ851999 UYM851999 VII851999 VSE851999 WCA851999 WLW851999 WVS851999 K917535 JG917535 TC917535 ACY917535 AMU917535 AWQ917535 BGM917535 BQI917535 CAE917535 CKA917535 CTW917535 DDS917535 DNO917535 DXK917535 EHG917535 ERC917535 FAY917535 FKU917535 FUQ917535 GEM917535 GOI917535 GYE917535 HIA917535 HRW917535 IBS917535 ILO917535 IVK917535 JFG917535 JPC917535 JYY917535 KIU917535 KSQ917535 LCM917535 LMI917535 LWE917535 MGA917535 MPW917535 MZS917535 NJO917535 NTK917535 ODG917535 ONC917535 OWY917535 PGU917535 PQQ917535 QAM917535 QKI917535 QUE917535 REA917535 RNW917535 RXS917535 SHO917535 SRK917535 TBG917535 TLC917535 TUY917535 UEU917535 UOQ917535 UYM917535 VII917535 VSE917535 WCA917535 WLW917535 WVS917535 K983071 JG983071 TC983071 ACY983071 AMU983071 AWQ983071 BGM983071 BQI983071 CAE983071 CKA983071 CTW983071 DDS983071 DNO983071 DXK983071 EHG983071 ERC983071 FAY983071 FKU983071 FUQ983071 GEM983071 GOI983071 GYE983071 HIA983071 HRW983071 IBS983071 ILO983071 IVK983071 JFG983071 JPC983071 JYY983071 KIU983071 KSQ983071 LCM983071 LMI983071 LWE983071 MGA983071 MPW983071 MZS983071 NJO983071 NTK983071 ODG983071 ONC983071 OWY983071 PGU983071 PQQ983071 QAM983071 QKI983071 QUE983071 REA983071 RNW983071 RXS983071 SHO983071 SRK983071 TBG983071 TLC983071 TUY983071 UEU983071 UOQ983071 UYM983071 VII983071 VSE983071 WCA983071 WLW983071 WVS983071 C27 IY27 SU27 ACQ27 AMM27 AWI27 BGE27 BQA27 BZW27 CJS27 CTO27 DDK27 DNG27 DXC27 EGY27 EQU27 FAQ27 FKM27 FUI27 GEE27 GOA27 GXW27 HHS27 HRO27 IBK27 ILG27 IVC27 JEY27 JOU27 JYQ27 KIM27 KSI27 LCE27 LMA27 LVW27 MFS27 MPO27 MZK27 NJG27 NTC27 OCY27 OMU27 OWQ27 PGM27 PQI27 QAE27 QKA27 QTW27 RDS27 RNO27 RXK27 SHG27 SRC27 TAY27 TKU27 TUQ27 UEM27 UOI27 UYE27 VIA27 VRW27 WBS27 WLO27 WVK27 C65564 IY65564 SU65564 ACQ65564 AMM65564 AWI65564 BGE65564 BQA65564 BZW65564 CJS65564 CTO65564 DDK65564 DNG65564 DXC65564 EGY65564 EQU65564 FAQ65564 FKM65564 FUI65564 GEE65564 GOA65564 GXW65564 HHS65564 HRO65564 IBK65564 ILG65564 IVC65564 JEY65564 JOU65564 JYQ65564 KIM65564 KSI65564 LCE65564 LMA65564 LVW65564 MFS65564 MPO65564 MZK65564 NJG65564 NTC65564 OCY65564 OMU65564 OWQ65564 PGM65564 PQI65564 QAE65564 QKA65564 QTW65564 RDS65564 RNO65564 RXK65564 SHG65564 SRC65564 TAY65564 TKU65564 TUQ65564 UEM65564 UOI65564 UYE65564 VIA65564 VRW65564 WBS65564 WLO65564 WVK65564 C131100 IY131100 SU131100 ACQ131100 AMM131100 AWI131100 BGE131100 BQA131100 BZW131100 CJS131100 CTO131100 DDK131100 DNG131100 DXC131100 EGY131100 EQU131100 FAQ131100 FKM131100 FUI131100 GEE131100 GOA131100 GXW131100 HHS131100 HRO131100 IBK131100 ILG131100 IVC131100 JEY131100 JOU131100 JYQ131100 KIM131100 KSI131100 LCE131100 LMA131100 LVW131100 MFS131100 MPO131100 MZK131100 NJG131100 NTC131100 OCY131100 OMU131100 OWQ131100 PGM131100 PQI131100 QAE131100 QKA131100 QTW131100 RDS131100 RNO131100 RXK131100 SHG131100 SRC131100 TAY131100 TKU131100 TUQ131100 UEM131100 UOI131100 UYE131100 VIA131100 VRW131100 WBS131100 WLO131100 WVK131100 C196636 IY196636 SU196636 ACQ196636 AMM196636 AWI196636 BGE196636 BQA196636 BZW196636 CJS196636 CTO196636 DDK196636 DNG196636 DXC196636 EGY196636 EQU196636 FAQ196636 FKM196636 FUI196636 GEE196636 GOA196636 GXW196636 HHS196636 HRO196636 IBK196636 ILG196636 IVC196636 JEY196636 JOU196636 JYQ196636 KIM196636 KSI196636 LCE196636 LMA196636 LVW196636 MFS196636 MPO196636 MZK196636 NJG196636 NTC196636 OCY196636 OMU196636 OWQ196636 PGM196636 PQI196636 QAE196636 QKA196636 QTW196636 RDS196636 RNO196636 RXK196636 SHG196636 SRC196636 TAY196636 TKU196636 TUQ196636 UEM196636 UOI196636 UYE196636 VIA196636 VRW196636 WBS196636 WLO196636 WVK196636 C262172 IY262172 SU262172 ACQ262172 AMM262172 AWI262172 BGE262172 BQA262172 BZW262172 CJS262172 CTO262172 DDK262172 DNG262172 DXC262172 EGY262172 EQU262172 FAQ262172 FKM262172 FUI262172 GEE262172 GOA262172 GXW262172 HHS262172 HRO262172 IBK262172 ILG262172 IVC262172 JEY262172 JOU262172 JYQ262172 KIM262172 KSI262172 LCE262172 LMA262172 LVW262172 MFS262172 MPO262172 MZK262172 NJG262172 NTC262172 OCY262172 OMU262172 OWQ262172 PGM262172 PQI262172 QAE262172 QKA262172 QTW262172 RDS262172 RNO262172 RXK262172 SHG262172 SRC262172 TAY262172 TKU262172 TUQ262172 UEM262172 UOI262172 UYE262172 VIA262172 VRW262172 WBS262172 WLO262172 WVK262172 C327708 IY327708 SU327708 ACQ327708 AMM327708 AWI327708 BGE327708 BQA327708 BZW327708 CJS327708 CTO327708 DDK327708 DNG327708 DXC327708 EGY327708 EQU327708 FAQ327708 FKM327708 FUI327708 GEE327708 GOA327708 GXW327708 HHS327708 HRO327708 IBK327708 ILG327708 IVC327708 JEY327708 JOU327708 JYQ327708 KIM327708 KSI327708 LCE327708 LMA327708 LVW327708 MFS327708 MPO327708 MZK327708 NJG327708 NTC327708 OCY327708 OMU327708 OWQ327708 PGM327708 PQI327708 QAE327708 QKA327708 QTW327708 RDS327708 RNO327708 RXK327708 SHG327708 SRC327708 TAY327708 TKU327708 TUQ327708 UEM327708 UOI327708 UYE327708 VIA327708 VRW327708 WBS327708 WLO327708 WVK327708 C393244 IY393244 SU393244 ACQ393244 AMM393244 AWI393244 BGE393244 BQA393244 BZW393244 CJS393244 CTO393244 DDK393244 DNG393244 DXC393244 EGY393244 EQU393244 FAQ393244 FKM393244 FUI393244 GEE393244 GOA393244 GXW393244 HHS393244 HRO393244 IBK393244 ILG393244 IVC393244 JEY393244 JOU393244 JYQ393244 KIM393244 KSI393244 LCE393244 LMA393244 LVW393244 MFS393244 MPO393244 MZK393244 NJG393244 NTC393244 OCY393244 OMU393244 OWQ393244 PGM393244 PQI393244 QAE393244 QKA393244 QTW393244 RDS393244 RNO393244 RXK393244 SHG393244 SRC393244 TAY393244 TKU393244 TUQ393244 UEM393244 UOI393244 UYE393244 VIA393244 VRW393244 WBS393244 WLO393244 WVK393244 C458780 IY458780 SU458780 ACQ458780 AMM458780 AWI458780 BGE458780 BQA458780 BZW458780 CJS458780 CTO458780 DDK458780 DNG458780 DXC458780 EGY458780 EQU458780 FAQ458780 FKM458780 FUI458780 GEE458780 GOA458780 GXW458780 HHS458780 HRO458780 IBK458780 ILG458780 IVC458780 JEY458780 JOU458780 JYQ458780 KIM458780 KSI458780 LCE458780 LMA458780 LVW458780 MFS458780 MPO458780 MZK458780 NJG458780 NTC458780 OCY458780 OMU458780 OWQ458780 PGM458780 PQI458780 QAE458780 QKA458780 QTW458780 RDS458780 RNO458780 RXK458780 SHG458780 SRC458780 TAY458780 TKU458780 TUQ458780 UEM458780 UOI458780 UYE458780 VIA458780 VRW458780 WBS458780 WLO458780 WVK458780 C524316 IY524316 SU524316 ACQ524316 AMM524316 AWI524316 BGE524316 BQA524316 BZW524316 CJS524316 CTO524316 DDK524316 DNG524316 DXC524316 EGY524316 EQU524316 FAQ524316 FKM524316 FUI524316 GEE524316 GOA524316 GXW524316 HHS524316 HRO524316 IBK524316 ILG524316 IVC524316 JEY524316 JOU524316 JYQ524316 KIM524316 KSI524316 LCE524316 LMA524316 LVW524316 MFS524316 MPO524316 MZK524316 NJG524316 NTC524316 OCY524316 OMU524316 OWQ524316 PGM524316 PQI524316 QAE524316 QKA524316 QTW524316 RDS524316 RNO524316 RXK524316 SHG524316 SRC524316 TAY524316 TKU524316 TUQ524316 UEM524316 UOI524316 UYE524316 VIA524316 VRW524316 WBS524316 WLO524316 WVK524316 C589852 IY589852 SU589852 ACQ589852 AMM589852 AWI589852 BGE589852 BQA589852 BZW589852 CJS589852 CTO589852 DDK589852 DNG589852 DXC589852 EGY589852 EQU589852 FAQ589852 FKM589852 FUI589852 GEE589852 GOA589852 GXW589852 HHS589852 HRO589852 IBK589852 ILG589852 IVC589852 JEY589852 JOU589852 JYQ589852 KIM589852 KSI589852 LCE589852 LMA589852 LVW589852 MFS589852 MPO589852 MZK589852 NJG589852 NTC589852 OCY589852 OMU589852 OWQ589852 PGM589852 PQI589852 QAE589852 QKA589852 QTW589852 RDS589852 RNO589852 RXK589852 SHG589852 SRC589852 TAY589852 TKU589852 TUQ589852 UEM589852 UOI589852 UYE589852 VIA589852 VRW589852 WBS589852 WLO589852 WVK589852 C655388 IY655388 SU655388 ACQ655388 AMM655388 AWI655388 BGE655388 BQA655388 BZW655388 CJS655388 CTO655388 DDK655388 DNG655388 DXC655388 EGY655388 EQU655388 FAQ655388 FKM655388 FUI655388 GEE655388 GOA655388 GXW655388 HHS655388 HRO655388 IBK655388 ILG655388 IVC655388 JEY655388 JOU655388 JYQ655388 KIM655388 KSI655388 LCE655388 LMA655388 LVW655388 MFS655388 MPO655388 MZK655388 NJG655388 NTC655388 OCY655388 OMU655388 OWQ655388 PGM655388 PQI655388 QAE655388 QKA655388 QTW655388 RDS655388 RNO655388 RXK655388 SHG655388 SRC655388 TAY655388 TKU655388 TUQ655388 UEM655388 UOI655388 UYE655388 VIA655388 VRW655388 WBS655388 WLO655388 WVK655388 C720924 IY720924 SU720924 ACQ720924 AMM720924 AWI720924 BGE720924 BQA720924 BZW720924 CJS720924 CTO720924 DDK720924 DNG720924 DXC720924 EGY720924 EQU720924 FAQ720924 FKM720924 FUI720924 GEE720924 GOA720924 GXW720924 HHS720924 HRO720924 IBK720924 ILG720924 IVC720924 JEY720924 JOU720924 JYQ720924 KIM720924 KSI720924 LCE720924 LMA720924 LVW720924 MFS720924 MPO720924 MZK720924 NJG720924 NTC720924 OCY720924 OMU720924 OWQ720924 PGM720924 PQI720924 QAE720924 QKA720924 QTW720924 RDS720924 RNO720924 RXK720924 SHG720924 SRC720924 TAY720924 TKU720924 TUQ720924 UEM720924 UOI720924 UYE720924 VIA720924 VRW720924 WBS720924 WLO720924 WVK720924 C786460 IY786460 SU786460 ACQ786460 AMM786460 AWI786460 BGE786460 BQA786460 BZW786460 CJS786460 CTO786460 DDK786460 DNG786460 DXC786460 EGY786460 EQU786460 FAQ786460 FKM786460 FUI786460 GEE786460 GOA786460 GXW786460 HHS786460 HRO786460 IBK786460 ILG786460 IVC786460 JEY786460 JOU786460 JYQ786460 KIM786460 KSI786460 LCE786460 LMA786460 LVW786460 MFS786460 MPO786460 MZK786460 NJG786460 NTC786460 OCY786460 OMU786460 OWQ786460 PGM786460 PQI786460 QAE786460 QKA786460 QTW786460 RDS786460 RNO786460 RXK786460 SHG786460 SRC786460 TAY786460 TKU786460 TUQ786460 UEM786460 UOI786460 UYE786460 VIA786460 VRW786460 WBS786460 WLO786460 WVK786460 C851996 IY851996 SU851996 ACQ851996 AMM851996 AWI851996 BGE851996 BQA851996 BZW851996 CJS851996 CTO851996 DDK851996 DNG851996 DXC851996 EGY851996 EQU851996 FAQ851996 FKM851996 FUI851996 GEE851996 GOA851996 GXW851996 HHS851996 HRO851996 IBK851996 ILG851996 IVC851996 JEY851996 JOU851996 JYQ851996 KIM851996 KSI851996 LCE851996 LMA851996 LVW851996 MFS851996 MPO851996 MZK851996 NJG851996 NTC851996 OCY851996 OMU851996 OWQ851996 PGM851996 PQI851996 QAE851996 QKA851996 QTW851996 RDS851996 RNO851996 RXK851996 SHG851996 SRC851996 TAY851996 TKU851996 TUQ851996 UEM851996 UOI851996 UYE851996 VIA851996 VRW851996 WBS851996 WLO851996 WVK851996 C917532 IY917532 SU917532 ACQ917532 AMM917532 AWI917532 BGE917532 BQA917532 BZW917532 CJS917532 CTO917532 DDK917532 DNG917532 DXC917532 EGY917532 EQU917532 FAQ917532 FKM917532 FUI917532 GEE917532 GOA917532 GXW917532 HHS917532 HRO917532 IBK917532 ILG917532 IVC917532 JEY917532 JOU917532 JYQ917532 KIM917532 KSI917532 LCE917532 LMA917532 LVW917532 MFS917532 MPO917532 MZK917532 NJG917532 NTC917532 OCY917532 OMU917532 OWQ917532 PGM917532 PQI917532 QAE917532 QKA917532 QTW917532 RDS917532 RNO917532 RXK917532 SHG917532 SRC917532 TAY917532 TKU917532 TUQ917532 UEM917532 UOI917532 UYE917532 VIA917532 VRW917532 WBS917532 WLO917532 WVK917532 C983068 IY983068 SU983068 ACQ983068 AMM983068 AWI983068 BGE983068 BQA983068 BZW983068 CJS983068 CTO983068 DDK983068 DNG983068 DXC983068 EGY983068 EQU983068 FAQ983068 FKM983068 FUI983068 GEE983068 GOA983068 GXW983068 HHS983068 HRO983068 IBK983068 ILG983068 IVC983068 JEY983068 JOU983068 JYQ983068 KIM983068 KSI983068 LCE983068 LMA983068 LVW983068 MFS983068 MPO983068 MZK983068 NJG983068 NTC983068 OCY983068 OMU983068 OWQ983068 PGM983068 PQI983068 QAE983068 QKA983068 QTW983068 RDS983068 RNO983068 RXK983068 SHG983068 SRC983068 TAY983068 TKU983068 TUQ983068 UEM983068 UOI983068 UYE983068 VIA983068 VRW983068 WBS983068 WLO983068 WVK983068 C30 IY30 SU30 ACQ30 AMM30 AWI30 BGE30 BQA30 BZW30 CJS30 CTO30 DDK30 DNG30 DXC30 EGY30 EQU30 FAQ30 FKM30 FUI30 GEE30 GOA30 GXW30 HHS30 HRO30 IBK30 ILG30 IVC30 JEY30 JOU30 JYQ30 KIM30 KSI30 LCE30 LMA30 LVW30 MFS30 MPO30 MZK30 NJG30 NTC30 OCY30 OMU30 OWQ30 PGM30 PQI30 QAE30 QKA30 QTW30 RDS30 RNO30 RXK30 SHG30 SRC30 TAY30 TKU30 TUQ30 UEM30 UOI30 UYE30 VIA30 VRW30 WBS30 WLO30 WVK30 C65567 IY65567 SU65567 ACQ65567 AMM65567 AWI65567 BGE65567 BQA65567 BZW65567 CJS65567 CTO65567 DDK65567 DNG65567 DXC65567 EGY65567 EQU65567 FAQ65567 FKM65567 FUI65567 GEE65567 GOA65567 GXW65567 HHS65567 HRO65567 IBK65567 ILG65567 IVC65567 JEY65567 JOU65567 JYQ65567 KIM65567 KSI65567 LCE65567 LMA65567 LVW65567 MFS65567 MPO65567 MZK65567 NJG65567 NTC65567 OCY65567 OMU65567 OWQ65567 PGM65567 PQI65567 QAE65567 QKA65567 QTW65567 RDS65567 RNO65567 RXK65567 SHG65567 SRC65567 TAY65567 TKU65567 TUQ65567 UEM65567 UOI65567 UYE65567 VIA65567 VRW65567 WBS65567 WLO65567 WVK65567 C131103 IY131103 SU131103 ACQ131103 AMM131103 AWI131103 BGE131103 BQA131103 BZW131103 CJS131103 CTO131103 DDK131103 DNG131103 DXC131103 EGY131103 EQU131103 FAQ131103 FKM131103 FUI131103 GEE131103 GOA131103 GXW131103 HHS131103 HRO131103 IBK131103 ILG131103 IVC131103 JEY131103 JOU131103 JYQ131103 KIM131103 KSI131103 LCE131103 LMA131103 LVW131103 MFS131103 MPO131103 MZK131103 NJG131103 NTC131103 OCY131103 OMU131103 OWQ131103 PGM131103 PQI131103 QAE131103 QKA131103 QTW131103 RDS131103 RNO131103 RXK131103 SHG131103 SRC131103 TAY131103 TKU131103 TUQ131103 UEM131103 UOI131103 UYE131103 VIA131103 VRW131103 WBS131103 WLO131103 WVK131103 C196639 IY196639 SU196639 ACQ196639 AMM196639 AWI196639 BGE196639 BQA196639 BZW196639 CJS196639 CTO196639 DDK196639 DNG196639 DXC196639 EGY196639 EQU196639 FAQ196639 FKM196639 FUI196639 GEE196639 GOA196639 GXW196639 HHS196639 HRO196639 IBK196639 ILG196639 IVC196639 JEY196639 JOU196639 JYQ196639 KIM196639 KSI196639 LCE196639 LMA196639 LVW196639 MFS196639 MPO196639 MZK196639 NJG196639 NTC196639 OCY196639 OMU196639 OWQ196639 PGM196639 PQI196639 QAE196639 QKA196639 QTW196639 RDS196639 RNO196639 RXK196639 SHG196639 SRC196639 TAY196639 TKU196639 TUQ196639 UEM196639 UOI196639 UYE196639 VIA196639 VRW196639 WBS196639 WLO196639 WVK196639 C262175 IY262175 SU262175 ACQ262175 AMM262175 AWI262175 BGE262175 BQA262175 BZW262175 CJS262175 CTO262175 DDK262175 DNG262175 DXC262175 EGY262175 EQU262175 FAQ262175 FKM262175 FUI262175 GEE262175 GOA262175 GXW262175 HHS262175 HRO262175 IBK262175 ILG262175 IVC262175 JEY262175 JOU262175 JYQ262175 KIM262175 KSI262175 LCE262175 LMA262175 LVW262175 MFS262175 MPO262175 MZK262175 NJG262175 NTC262175 OCY262175 OMU262175 OWQ262175 PGM262175 PQI262175 QAE262175 QKA262175 QTW262175 RDS262175 RNO262175 RXK262175 SHG262175 SRC262175 TAY262175 TKU262175 TUQ262175 UEM262175 UOI262175 UYE262175 VIA262175 VRW262175 WBS262175 WLO262175 WVK262175 C327711 IY327711 SU327711 ACQ327711 AMM327711 AWI327711 BGE327711 BQA327711 BZW327711 CJS327711 CTO327711 DDK327711 DNG327711 DXC327711 EGY327711 EQU327711 FAQ327711 FKM327711 FUI327711 GEE327711 GOA327711 GXW327711 HHS327711 HRO327711 IBK327711 ILG327711 IVC327711 JEY327711 JOU327711 JYQ327711 KIM327711 KSI327711 LCE327711 LMA327711 LVW327711 MFS327711 MPO327711 MZK327711 NJG327711 NTC327711 OCY327711 OMU327711 OWQ327711 PGM327711 PQI327711 QAE327711 QKA327711 QTW327711 RDS327711 RNO327711 RXK327711 SHG327711 SRC327711 TAY327711 TKU327711 TUQ327711 UEM327711 UOI327711 UYE327711 VIA327711 VRW327711 WBS327711 WLO327711 WVK327711 C393247 IY393247 SU393247 ACQ393247 AMM393247 AWI393247 BGE393247 BQA393247 BZW393247 CJS393247 CTO393247 DDK393247 DNG393247 DXC393247 EGY393247 EQU393247 FAQ393247 FKM393247 FUI393247 GEE393247 GOA393247 GXW393247 HHS393247 HRO393247 IBK393247 ILG393247 IVC393247 JEY393247 JOU393247 JYQ393247 KIM393247 KSI393247 LCE393247 LMA393247 LVW393247 MFS393247 MPO393247 MZK393247 NJG393247 NTC393247 OCY393247 OMU393247 OWQ393247 PGM393247 PQI393247 QAE393247 QKA393247 QTW393247 RDS393247 RNO393247 RXK393247 SHG393247 SRC393247 TAY393247 TKU393247 TUQ393247 UEM393247 UOI393247 UYE393247 VIA393247 VRW393247 WBS393247 WLO393247 WVK393247 C458783 IY458783 SU458783 ACQ458783 AMM458783 AWI458783 BGE458783 BQA458783 BZW458783 CJS458783 CTO458783 DDK458783 DNG458783 DXC458783 EGY458783 EQU458783 FAQ458783 FKM458783 FUI458783 GEE458783 GOA458783 GXW458783 HHS458783 HRO458783 IBK458783 ILG458783 IVC458783 JEY458783 JOU458783 JYQ458783 KIM458783 KSI458783 LCE458783 LMA458783 LVW458783 MFS458783 MPO458783 MZK458783 NJG458783 NTC458783 OCY458783 OMU458783 OWQ458783 PGM458783 PQI458783 QAE458783 QKA458783 QTW458783 RDS458783 RNO458783 RXK458783 SHG458783 SRC458783 TAY458783 TKU458783 TUQ458783 UEM458783 UOI458783 UYE458783 VIA458783 VRW458783 WBS458783 WLO458783 WVK458783 C524319 IY524319 SU524319 ACQ524319 AMM524319 AWI524319 BGE524319 BQA524319 BZW524319 CJS524319 CTO524319 DDK524319 DNG524319 DXC524319 EGY524319 EQU524319 FAQ524319 FKM524319 FUI524319 GEE524319 GOA524319 GXW524319 HHS524319 HRO524319 IBK524319 ILG524319 IVC524319 JEY524319 JOU524319 JYQ524319 KIM524319 KSI524319 LCE524319 LMA524319 LVW524319 MFS524319 MPO524319 MZK524319 NJG524319 NTC524319 OCY524319 OMU524319 OWQ524319 PGM524319 PQI524319 QAE524319 QKA524319 QTW524319 RDS524319 RNO524319 RXK524319 SHG524319 SRC524319 TAY524319 TKU524319 TUQ524319 UEM524319 UOI524319 UYE524319 VIA524319 VRW524319 WBS524319 WLO524319 WVK524319 C589855 IY589855 SU589855 ACQ589855 AMM589855 AWI589855 BGE589855 BQA589855 BZW589855 CJS589855 CTO589855 DDK589855 DNG589855 DXC589855 EGY589855 EQU589855 FAQ589855 FKM589855 FUI589855 GEE589855 GOA589855 GXW589855 HHS589855 HRO589855 IBK589855 ILG589855 IVC589855 JEY589855 JOU589855 JYQ589855 KIM589855 KSI589855 LCE589855 LMA589855 LVW589855 MFS589855 MPO589855 MZK589855 NJG589855 NTC589855 OCY589855 OMU589855 OWQ589855 PGM589855 PQI589855 QAE589855 QKA589855 QTW589855 RDS589855 RNO589855 RXK589855 SHG589855 SRC589855 TAY589855 TKU589855 TUQ589855 UEM589855 UOI589855 UYE589855 VIA589855 VRW589855 WBS589855 WLO589855 WVK589855 C655391 IY655391 SU655391 ACQ655391 AMM655391 AWI655391 BGE655391 BQA655391 BZW655391 CJS655391 CTO655391 DDK655391 DNG655391 DXC655391 EGY655391 EQU655391 FAQ655391 FKM655391 FUI655391 GEE655391 GOA655391 GXW655391 HHS655391 HRO655391 IBK655391 ILG655391 IVC655391 JEY655391 JOU655391 JYQ655391 KIM655391 KSI655391 LCE655391 LMA655391 LVW655391 MFS655391 MPO655391 MZK655391 NJG655391 NTC655391 OCY655391 OMU655391 OWQ655391 PGM655391 PQI655391 QAE655391 QKA655391 QTW655391 RDS655391 RNO655391 RXK655391 SHG655391 SRC655391 TAY655391 TKU655391 TUQ655391 UEM655391 UOI655391 UYE655391 VIA655391 VRW655391 WBS655391 WLO655391 WVK655391 C720927 IY720927 SU720927 ACQ720927 AMM720927 AWI720927 BGE720927 BQA720927 BZW720927 CJS720927 CTO720927 DDK720927 DNG720927 DXC720927 EGY720927 EQU720927 FAQ720927 FKM720927 FUI720927 GEE720927 GOA720927 GXW720927 HHS720927 HRO720927 IBK720927 ILG720927 IVC720927 JEY720927 JOU720927 JYQ720927 KIM720927 KSI720927 LCE720927 LMA720927 LVW720927 MFS720927 MPO720927 MZK720927 NJG720927 NTC720927 OCY720927 OMU720927 OWQ720927 PGM720927 PQI720927 QAE720927 QKA720927 QTW720927 RDS720927 RNO720927 RXK720927 SHG720927 SRC720927 TAY720927 TKU720927 TUQ720927 UEM720927 UOI720927 UYE720927 VIA720927 VRW720927 WBS720927 WLO720927 WVK720927 C786463 IY786463 SU786463 ACQ786463 AMM786463 AWI786463 BGE786463 BQA786463 BZW786463 CJS786463 CTO786463 DDK786463 DNG786463 DXC786463 EGY786463 EQU786463 FAQ786463 FKM786463 FUI786463 GEE786463 GOA786463 GXW786463 HHS786463 HRO786463 IBK786463 ILG786463 IVC786463 JEY786463 JOU786463 JYQ786463 KIM786463 KSI786463 LCE786463 LMA786463 LVW786463 MFS786463 MPO786463 MZK786463 NJG786463 NTC786463 OCY786463 OMU786463 OWQ786463 PGM786463 PQI786463 QAE786463 QKA786463 QTW786463 RDS786463 RNO786463 RXK786463 SHG786463 SRC786463 TAY786463 TKU786463 TUQ786463 UEM786463 UOI786463 UYE786463 VIA786463 VRW786463 WBS786463 WLO786463 WVK786463 C851999 IY851999 SU851999 ACQ851999 AMM851999 AWI851999 BGE851999 BQA851999 BZW851999 CJS851999 CTO851999 DDK851999 DNG851999 DXC851999 EGY851999 EQU851999 FAQ851999 FKM851999 FUI851999 GEE851999 GOA851999 GXW851999 HHS851999 HRO851999 IBK851999 ILG851999 IVC851999 JEY851999 JOU851999 JYQ851999 KIM851999 KSI851999 LCE851999 LMA851999 LVW851999 MFS851999 MPO851999 MZK851999 NJG851999 NTC851999 OCY851999 OMU851999 OWQ851999 PGM851999 PQI851999 QAE851999 QKA851999 QTW851999 RDS851999 RNO851999 RXK851999 SHG851999 SRC851999 TAY851999 TKU851999 TUQ851999 UEM851999 UOI851999 UYE851999 VIA851999 VRW851999 WBS851999 WLO851999 WVK851999 C917535 IY917535 SU917535 ACQ917535 AMM917535 AWI917535 BGE917535 BQA917535 BZW917535 CJS917535 CTO917535 DDK917535 DNG917535 DXC917535 EGY917535 EQU917535 FAQ917535 FKM917535 FUI917535 GEE917535 GOA917535 GXW917535 HHS917535 HRO917535 IBK917535 ILG917535 IVC917535 JEY917535 JOU917535 JYQ917535 KIM917535 KSI917535 LCE917535 LMA917535 LVW917535 MFS917535 MPO917535 MZK917535 NJG917535 NTC917535 OCY917535 OMU917535 OWQ917535 PGM917535 PQI917535 QAE917535 QKA917535 QTW917535 RDS917535 RNO917535 RXK917535 SHG917535 SRC917535 TAY917535 TKU917535 TUQ917535 UEM917535 UOI917535 UYE917535 VIA917535 VRW917535 WBS917535 WLO917535 WVK917535 C983071 IY983071 SU983071 ACQ983071 AMM983071 AWI983071 BGE983071 BQA983071 BZW983071 CJS983071 CTO983071 DDK983071 DNG983071 DXC983071 EGY983071 EQU983071 FAQ983071 FKM983071 FUI983071 GEE983071 GOA983071 GXW983071 HHS983071 HRO983071 IBK983071 ILG983071 IVC983071 JEY983071 JOU983071 JYQ983071 KIM983071 KSI983071 LCE983071 LMA983071 LVW983071 MFS983071 MPO983071 MZK983071 NJG983071 NTC983071 OCY983071 OMU983071 OWQ983071 PGM983071 PQI983071 QAE983071 QKA983071 QTW983071 RDS983071 RNO983071 RXK983071 SHG983071 SRC983071 TAY983071 TKU983071 TUQ983071 UEM983071 UOI983071 UYE983071 VIA983071 VRW983071 WBS983071 WLO983071 WVK983071 C32 IY32 SU32 ACQ32 AMM32 AWI32 BGE32 BQA32 BZW32 CJS32 CTO32 DDK32 DNG32 DXC32 EGY32 EQU32 FAQ32 FKM32 FUI32 GEE32 GOA32 GXW32 HHS32 HRO32 IBK32 ILG32 IVC32 JEY32 JOU32 JYQ32 KIM32 KSI32 LCE32 LMA32 LVW32 MFS32 MPO32 MZK32 NJG32 NTC32 OCY32 OMU32 OWQ32 PGM32 PQI32 QAE32 QKA32 QTW32 RDS32 RNO32 RXK32 SHG32 SRC32 TAY32 TKU32 TUQ32 UEM32 UOI32 UYE32 VIA32 VRW32 WBS32 WLO32 WVK32 C65569 IY65569 SU65569 ACQ65569 AMM65569 AWI65569 BGE65569 BQA65569 BZW65569 CJS65569 CTO65569 DDK65569 DNG65569 DXC65569 EGY65569 EQU65569 FAQ65569 FKM65569 FUI65569 GEE65569 GOA65569 GXW65569 HHS65569 HRO65569 IBK65569 ILG65569 IVC65569 JEY65569 JOU65569 JYQ65569 KIM65569 KSI65569 LCE65569 LMA65569 LVW65569 MFS65569 MPO65569 MZK65569 NJG65569 NTC65569 OCY65569 OMU65569 OWQ65569 PGM65569 PQI65569 QAE65569 QKA65569 QTW65569 RDS65569 RNO65569 RXK65569 SHG65569 SRC65569 TAY65569 TKU65569 TUQ65569 UEM65569 UOI65569 UYE65569 VIA65569 VRW65569 WBS65569 WLO65569 WVK65569 C131105 IY131105 SU131105 ACQ131105 AMM131105 AWI131105 BGE131105 BQA131105 BZW131105 CJS131105 CTO131105 DDK131105 DNG131105 DXC131105 EGY131105 EQU131105 FAQ131105 FKM131105 FUI131105 GEE131105 GOA131105 GXW131105 HHS131105 HRO131105 IBK131105 ILG131105 IVC131105 JEY131105 JOU131105 JYQ131105 KIM131105 KSI131105 LCE131105 LMA131105 LVW131105 MFS131105 MPO131105 MZK131105 NJG131105 NTC131105 OCY131105 OMU131105 OWQ131105 PGM131105 PQI131105 QAE131105 QKA131105 QTW131105 RDS131105 RNO131105 RXK131105 SHG131105 SRC131105 TAY131105 TKU131105 TUQ131105 UEM131105 UOI131105 UYE131105 VIA131105 VRW131105 WBS131105 WLO131105 WVK131105 C196641 IY196641 SU196641 ACQ196641 AMM196641 AWI196641 BGE196641 BQA196641 BZW196641 CJS196641 CTO196641 DDK196641 DNG196641 DXC196641 EGY196641 EQU196641 FAQ196641 FKM196641 FUI196641 GEE196641 GOA196641 GXW196641 HHS196641 HRO196641 IBK196641 ILG196641 IVC196641 JEY196641 JOU196641 JYQ196641 KIM196641 KSI196641 LCE196641 LMA196641 LVW196641 MFS196641 MPO196641 MZK196641 NJG196641 NTC196641 OCY196641 OMU196641 OWQ196641 PGM196641 PQI196641 QAE196641 QKA196641 QTW196641 RDS196641 RNO196641 RXK196641 SHG196641 SRC196641 TAY196641 TKU196641 TUQ196641 UEM196641 UOI196641 UYE196641 VIA196641 VRW196641 WBS196641 WLO196641 WVK196641 C262177 IY262177 SU262177 ACQ262177 AMM262177 AWI262177 BGE262177 BQA262177 BZW262177 CJS262177 CTO262177 DDK262177 DNG262177 DXC262177 EGY262177 EQU262177 FAQ262177 FKM262177 FUI262177 GEE262177 GOA262177 GXW262177 HHS262177 HRO262177 IBK262177 ILG262177 IVC262177 JEY262177 JOU262177 JYQ262177 KIM262177 KSI262177 LCE262177 LMA262177 LVW262177 MFS262177 MPO262177 MZK262177 NJG262177 NTC262177 OCY262177 OMU262177 OWQ262177 PGM262177 PQI262177 QAE262177 QKA262177 QTW262177 RDS262177 RNO262177 RXK262177 SHG262177 SRC262177 TAY262177 TKU262177 TUQ262177 UEM262177 UOI262177 UYE262177 VIA262177 VRW262177 WBS262177 WLO262177 WVK262177 C327713 IY327713 SU327713 ACQ327713 AMM327713 AWI327713 BGE327713 BQA327713 BZW327713 CJS327713 CTO327713 DDK327713 DNG327713 DXC327713 EGY327713 EQU327713 FAQ327713 FKM327713 FUI327713 GEE327713 GOA327713 GXW327713 HHS327713 HRO327713 IBK327713 ILG327713 IVC327713 JEY327713 JOU327713 JYQ327713 KIM327713 KSI327713 LCE327713 LMA327713 LVW327713 MFS327713 MPO327713 MZK327713 NJG327713 NTC327713 OCY327713 OMU327713 OWQ327713 PGM327713 PQI327713 QAE327713 QKA327713 QTW327713 RDS327713 RNO327713 RXK327713 SHG327713 SRC327713 TAY327713 TKU327713 TUQ327713 UEM327713 UOI327713 UYE327713 VIA327713 VRW327713 WBS327713 WLO327713 WVK327713 C393249 IY393249 SU393249 ACQ393249 AMM393249 AWI393249 BGE393249 BQA393249 BZW393249 CJS393249 CTO393249 DDK393249 DNG393249 DXC393249 EGY393249 EQU393249 FAQ393249 FKM393249 FUI393249 GEE393249 GOA393249 GXW393249 HHS393249 HRO393249 IBK393249 ILG393249 IVC393249 JEY393249 JOU393249 JYQ393249 KIM393249 KSI393249 LCE393249 LMA393249 LVW393249 MFS393249 MPO393249 MZK393249 NJG393249 NTC393249 OCY393249 OMU393249 OWQ393249 PGM393249 PQI393249 QAE393249 QKA393249 QTW393249 RDS393249 RNO393249 RXK393249 SHG393249 SRC393249 TAY393249 TKU393249 TUQ393249 UEM393249 UOI393249 UYE393249 VIA393249 VRW393249 WBS393249 WLO393249 WVK393249 C458785 IY458785 SU458785 ACQ458785 AMM458785 AWI458785 BGE458785 BQA458785 BZW458785 CJS458785 CTO458785 DDK458785 DNG458785 DXC458785 EGY458785 EQU458785 FAQ458785 FKM458785 FUI458785 GEE458785 GOA458785 GXW458785 HHS458785 HRO458785 IBK458785 ILG458785 IVC458785 JEY458785 JOU458785 JYQ458785 KIM458785 KSI458785 LCE458785 LMA458785 LVW458785 MFS458785 MPO458785 MZK458785 NJG458785 NTC458785 OCY458785 OMU458785 OWQ458785 PGM458785 PQI458785 QAE458785 QKA458785 QTW458785 RDS458785 RNO458785 RXK458785 SHG458785 SRC458785 TAY458785 TKU458785 TUQ458785 UEM458785 UOI458785 UYE458785 VIA458785 VRW458785 WBS458785 WLO458785 WVK458785 C524321 IY524321 SU524321 ACQ524321 AMM524321 AWI524321 BGE524321 BQA524321 BZW524321 CJS524321 CTO524321 DDK524321 DNG524321 DXC524321 EGY524321 EQU524321 FAQ524321 FKM524321 FUI524321 GEE524321 GOA524321 GXW524321 HHS524321 HRO524321 IBK524321 ILG524321 IVC524321 JEY524321 JOU524321 JYQ524321 KIM524321 KSI524321 LCE524321 LMA524321 LVW524321 MFS524321 MPO524321 MZK524321 NJG524321 NTC524321 OCY524321 OMU524321 OWQ524321 PGM524321 PQI524321 QAE524321 QKA524321 QTW524321 RDS524321 RNO524321 RXK524321 SHG524321 SRC524321 TAY524321 TKU524321 TUQ524321 UEM524321 UOI524321 UYE524321 VIA524321 VRW524321 WBS524321 WLO524321 WVK524321 C589857 IY589857 SU589857 ACQ589857 AMM589857 AWI589857 BGE589857 BQA589857 BZW589857 CJS589857 CTO589857 DDK589857 DNG589857 DXC589857 EGY589857 EQU589857 FAQ589857 FKM589857 FUI589857 GEE589857 GOA589857 GXW589857 HHS589857 HRO589857 IBK589857 ILG589857 IVC589857 JEY589857 JOU589857 JYQ589857 KIM589857 KSI589857 LCE589857 LMA589857 LVW589857 MFS589857 MPO589857 MZK589857 NJG589857 NTC589857 OCY589857 OMU589857 OWQ589857 PGM589857 PQI589857 QAE589857 QKA589857 QTW589857 RDS589857 RNO589857 RXK589857 SHG589857 SRC589857 TAY589857 TKU589857 TUQ589857 UEM589857 UOI589857 UYE589857 VIA589857 VRW589857 WBS589857 WLO589857 WVK589857 C655393 IY655393 SU655393 ACQ655393 AMM655393 AWI655393 BGE655393 BQA655393 BZW655393 CJS655393 CTO655393 DDK655393 DNG655393 DXC655393 EGY655393 EQU655393 FAQ655393 FKM655393 FUI655393 GEE655393 GOA655393 GXW655393 HHS655393 HRO655393 IBK655393 ILG655393 IVC655393 JEY655393 JOU655393 JYQ655393 KIM655393 KSI655393 LCE655393 LMA655393 LVW655393 MFS655393 MPO655393 MZK655393 NJG655393 NTC655393 OCY655393 OMU655393 OWQ655393 PGM655393 PQI655393 QAE655393 QKA655393 QTW655393 RDS655393 RNO655393 RXK655393 SHG655393 SRC655393 TAY655393 TKU655393 TUQ655393 UEM655393 UOI655393 UYE655393 VIA655393 VRW655393 WBS655393 WLO655393 WVK655393 C720929 IY720929 SU720929 ACQ720929 AMM720929 AWI720929 BGE720929 BQA720929 BZW720929 CJS720929 CTO720929 DDK720929 DNG720929 DXC720929 EGY720929 EQU720929 FAQ720929 FKM720929 FUI720929 GEE720929 GOA720929 GXW720929 HHS720929 HRO720929 IBK720929 ILG720929 IVC720929 JEY720929 JOU720929 JYQ720929 KIM720929 KSI720929 LCE720929 LMA720929 LVW720929 MFS720929 MPO720929 MZK720929 NJG720929 NTC720929 OCY720929 OMU720929 OWQ720929 PGM720929 PQI720929 QAE720929 QKA720929 QTW720929 RDS720929 RNO720929 RXK720929 SHG720929 SRC720929 TAY720929 TKU720929 TUQ720929 UEM720929 UOI720929 UYE720929 VIA720929 VRW720929 WBS720929 WLO720929 WVK720929 C786465 IY786465 SU786465 ACQ786465 AMM786465 AWI786465 BGE786465 BQA786465 BZW786465 CJS786465 CTO786465 DDK786465 DNG786465 DXC786465 EGY786465 EQU786465 FAQ786465 FKM786465 FUI786465 GEE786465 GOA786465 GXW786465 HHS786465 HRO786465 IBK786465 ILG786465 IVC786465 JEY786465 JOU786465 JYQ786465 KIM786465 KSI786465 LCE786465 LMA786465 LVW786465 MFS786465 MPO786465 MZK786465 NJG786465 NTC786465 OCY786465 OMU786465 OWQ786465 PGM786465 PQI786465 QAE786465 QKA786465 QTW786465 RDS786465 RNO786465 RXK786465 SHG786465 SRC786465 TAY786465 TKU786465 TUQ786465 UEM786465 UOI786465 UYE786465 VIA786465 VRW786465 WBS786465 WLO786465 WVK786465 C852001 IY852001 SU852001 ACQ852001 AMM852001 AWI852001 BGE852001 BQA852001 BZW852001 CJS852001 CTO852001 DDK852001 DNG852001 DXC852001 EGY852001 EQU852001 FAQ852001 FKM852001 FUI852001 GEE852001 GOA852001 GXW852001 HHS852001 HRO852001 IBK852001 ILG852001 IVC852001 JEY852001 JOU852001 JYQ852001 KIM852001 KSI852001 LCE852001 LMA852001 LVW852001 MFS852001 MPO852001 MZK852001 NJG852001 NTC852001 OCY852001 OMU852001 OWQ852001 PGM852001 PQI852001 QAE852001 QKA852001 QTW852001 RDS852001 RNO852001 RXK852001 SHG852001 SRC852001 TAY852001 TKU852001 TUQ852001 UEM852001 UOI852001 UYE852001 VIA852001 VRW852001 WBS852001 WLO852001 WVK852001 C917537 IY917537 SU917537 ACQ917537 AMM917537 AWI917537 BGE917537 BQA917537 BZW917537 CJS917537 CTO917537 DDK917537 DNG917537 DXC917537 EGY917537 EQU917537 FAQ917537 FKM917537 FUI917537 GEE917537 GOA917537 GXW917537 HHS917537 HRO917537 IBK917537 ILG917537 IVC917537 JEY917537 JOU917537 JYQ917537 KIM917537 KSI917537 LCE917537 LMA917537 LVW917537 MFS917537 MPO917537 MZK917537 NJG917537 NTC917537 OCY917537 OMU917537 OWQ917537 PGM917537 PQI917537 QAE917537 QKA917537 QTW917537 RDS917537 RNO917537 RXK917537 SHG917537 SRC917537 TAY917537 TKU917537 TUQ917537 UEM917537 UOI917537 UYE917537 VIA917537 VRW917537 WBS917537 WLO917537 WVK917537 C983073 IY983073 SU983073 ACQ983073 AMM983073 AWI983073 BGE983073 BQA983073 BZW983073 CJS983073 CTO983073 DDK983073 DNG983073 DXC983073 EGY983073 EQU983073 FAQ983073 FKM983073 FUI983073 GEE983073 GOA983073 GXW983073 HHS983073 HRO983073 IBK983073 ILG983073 IVC983073 JEY983073 JOU983073 JYQ983073 KIM983073 KSI983073 LCE983073 LMA983073 LVW983073 MFS983073 MPO983073 MZK983073 NJG983073 NTC983073 OCY983073 OMU983073 OWQ983073 PGM983073 PQI983073 QAE983073 QKA983073 QTW983073 RDS983073 RNO983073 RXK983073 SHG983073 SRC983073 TAY983073 TKU983073 TUQ983073 UEM983073 UOI983073 UYE983073 VIA983073 VRW983073 WBS983073 WLO983073 WVK983073 K32 JG32 TC32 ACY32 AMU32 AWQ32 BGM32 BQI32 CAE32 CKA32 CTW32 DDS32 DNO32 DXK32 EHG32 ERC32 FAY32 FKU32 FUQ32 GEM32 GOI32 GYE32 HIA32 HRW32 IBS32 ILO32 IVK32 JFG32 JPC32 JYY32 KIU32 KSQ32 LCM32 LMI32 LWE32 MGA32 MPW32 MZS32 NJO32 NTK32 ODG32 ONC32 OWY32 PGU32 PQQ32 QAM32 QKI32 QUE32 REA32 RNW32 RXS32 SHO32 SRK32 TBG32 TLC32 TUY32 UEU32 UOQ32 UYM32 VII32 VSE32 WCA32 WLW32 WVS32 K65569 JG65569 TC65569 ACY65569 AMU65569 AWQ65569 BGM65569 BQI65569 CAE65569 CKA65569 CTW65569 DDS65569 DNO65569 DXK65569 EHG65569 ERC65569 FAY65569 FKU65569 FUQ65569 GEM65569 GOI65569 GYE65569 HIA65569 HRW65569 IBS65569 ILO65569 IVK65569 JFG65569 JPC65569 JYY65569 KIU65569 KSQ65569 LCM65569 LMI65569 LWE65569 MGA65569 MPW65569 MZS65569 NJO65569 NTK65569 ODG65569 ONC65569 OWY65569 PGU65569 PQQ65569 QAM65569 QKI65569 QUE65569 REA65569 RNW65569 RXS65569 SHO65569 SRK65569 TBG65569 TLC65569 TUY65569 UEU65569 UOQ65569 UYM65569 VII65569 VSE65569 WCA65569 WLW65569 WVS65569 K131105 JG131105 TC131105 ACY131105 AMU131105 AWQ131105 BGM131105 BQI131105 CAE131105 CKA131105 CTW131105 DDS131105 DNO131105 DXK131105 EHG131105 ERC131105 FAY131105 FKU131105 FUQ131105 GEM131105 GOI131105 GYE131105 HIA131105 HRW131105 IBS131105 ILO131105 IVK131105 JFG131105 JPC131105 JYY131105 KIU131105 KSQ131105 LCM131105 LMI131105 LWE131105 MGA131105 MPW131105 MZS131105 NJO131105 NTK131105 ODG131105 ONC131105 OWY131105 PGU131105 PQQ131105 QAM131105 QKI131105 QUE131105 REA131105 RNW131105 RXS131105 SHO131105 SRK131105 TBG131105 TLC131105 TUY131105 UEU131105 UOQ131105 UYM131105 VII131105 VSE131105 WCA131105 WLW131105 WVS131105 K196641 JG196641 TC196641 ACY196641 AMU196641 AWQ196641 BGM196641 BQI196641 CAE196641 CKA196641 CTW196641 DDS196641 DNO196641 DXK196641 EHG196641 ERC196641 FAY196641 FKU196641 FUQ196641 GEM196641 GOI196641 GYE196641 HIA196641 HRW196641 IBS196641 ILO196641 IVK196641 JFG196641 JPC196641 JYY196641 KIU196641 KSQ196641 LCM196641 LMI196641 LWE196641 MGA196641 MPW196641 MZS196641 NJO196641 NTK196641 ODG196641 ONC196641 OWY196641 PGU196641 PQQ196641 QAM196641 QKI196641 QUE196641 REA196641 RNW196641 RXS196641 SHO196641 SRK196641 TBG196641 TLC196641 TUY196641 UEU196641 UOQ196641 UYM196641 VII196641 VSE196641 WCA196641 WLW196641 WVS196641 K262177 JG262177 TC262177 ACY262177 AMU262177 AWQ262177 BGM262177 BQI262177 CAE262177 CKA262177 CTW262177 DDS262177 DNO262177 DXK262177 EHG262177 ERC262177 FAY262177 FKU262177 FUQ262177 GEM262177 GOI262177 GYE262177 HIA262177 HRW262177 IBS262177 ILO262177 IVK262177 JFG262177 JPC262177 JYY262177 KIU262177 KSQ262177 LCM262177 LMI262177 LWE262177 MGA262177 MPW262177 MZS262177 NJO262177 NTK262177 ODG262177 ONC262177 OWY262177 PGU262177 PQQ262177 QAM262177 QKI262177 QUE262177 REA262177 RNW262177 RXS262177 SHO262177 SRK262177 TBG262177 TLC262177 TUY262177 UEU262177 UOQ262177 UYM262177 VII262177 VSE262177 WCA262177 WLW262177 WVS262177 K327713 JG327713 TC327713 ACY327713 AMU327713 AWQ327713 BGM327713 BQI327713 CAE327713 CKA327713 CTW327713 DDS327713 DNO327713 DXK327713 EHG327713 ERC327713 FAY327713 FKU327713 FUQ327713 GEM327713 GOI327713 GYE327713 HIA327713 HRW327713 IBS327713 ILO327713 IVK327713 JFG327713 JPC327713 JYY327713 KIU327713 KSQ327713 LCM327713 LMI327713 LWE327713 MGA327713 MPW327713 MZS327713 NJO327713 NTK327713 ODG327713 ONC327713 OWY327713 PGU327713 PQQ327713 QAM327713 QKI327713 QUE327713 REA327713 RNW327713 RXS327713 SHO327713 SRK327713 TBG327713 TLC327713 TUY327713 UEU327713 UOQ327713 UYM327713 VII327713 VSE327713 WCA327713 WLW327713 WVS327713 K393249 JG393249 TC393249 ACY393249 AMU393249 AWQ393249 BGM393249 BQI393249 CAE393249 CKA393249 CTW393249 DDS393249 DNO393249 DXK393249 EHG393249 ERC393249 FAY393249 FKU393249 FUQ393249 GEM393249 GOI393249 GYE393249 HIA393249 HRW393249 IBS393249 ILO393249 IVK393249 JFG393249 JPC393249 JYY393249 KIU393249 KSQ393249 LCM393249 LMI393249 LWE393249 MGA393249 MPW393249 MZS393249 NJO393249 NTK393249 ODG393249 ONC393249 OWY393249 PGU393249 PQQ393249 QAM393249 QKI393249 QUE393249 REA393249 RNW393249 RXS393249 SHO393249 SRK393249 TBG393249 TLC393249 TUY393249 UEU393249 UOQ393249 UYM393249 VII393249 VSE393249 WCA393249 WLW393249 WVS393249 K458785 JG458785 TC458785 ACY458785 AMU458785 AWQ458785 BGM458785 BQI458785 CAE458785 CKA458785 CTW458785 DDS458785 DNO458785 DXK458785 EHG458785 ERC458785 FAY458785 FKU458785 FUQ458785 GEM458785 GOI458785 GYE458785 HIA458785 HRW458785 IBS458785 ILO458785 IVK458785 JFG458785 JPC458785 JYY458785 KIU458785 KSQ458785 LCM458785 LMI458785 LWE458785 MGA458785 MPW458785 MZS458785 NJO458785 NTK458785 ODG458785 ONC458785 OWY458785 PGU458785 PQQ458785 QAM458785 QKI458785 QUE458785 REA458785 RNW458785 RXS458785 SHO458785 SRK458785 TBG458785 TLC458785 TUY458785 UEU458785 UOQ458785 UYM458785 VII458785 VSE458785 WCA458785 WLW458785 WVS458785 K524321 JG524321 TC524321 ACY524321 AMU524321 AWQ524321 BGM524321 BQI524321 CAE524321 CKA524321 CTW524321 DDS524321 DNO524321 DXK524321 EHG524321 ERC524321 FAY524321 FKU524321 FUQ524321 GEM524321 GOI524321 GYE524321 HIA524321 HRW524321 IBS524321 ILO524321 IVK524321 JFG524321 JPC524321 JYY524321 KIU524321 KSQ524321 LCM524321 LMI524321 LWE524321 MGA524321 MPW524321 MZS524321 NJO524321 NTK524321 ODG524321 ONC524321 OWY524321 PGU524321 PQQ524321 QAM524321 QKI524321 QUE524321 REA524321 RNW524321 RXS524321 SHO524321 SRK524321 TBG524321 TLC524321 TUY524321 UEU524321 UOQ524321 UYM524321 VII524321 VSE524321 WCA524321 WLW524321 WVS524321 K589857 JG589857 TC589857 ACY589857 AMU589857 AWQ589857 BGM589857 BQI589857 CAE589857 CKA589857 CTW589857 DDS589857 DNO589857 DXK589857 EHG589857 ERC589857 FAY589857 FKU589857 FUQ589857 GEM589857 GOI589857 GYE589857 HIA589857 HRW589857 IBS589857 ILO589857 IVK589857 JFG589857 JPC589857 JYY589857 KIU589857 KSQ589857 LCM589857 LMI589857 LWE589857 MGA589857 MPW589857 MZS589857 NJO589857 NTK589857 ODG589857 ONC589857 OWY589857 PGU589857 PQQ589857 QAM589857 QKI589857 QUE589857 REA589857 RNW589857 RXS589857 SHO589857 SRK589857 TBG589857 TLC589857 TUY589857 UEU589857 UOQ589857 UYM589857 VII589857 VSE589857 WCA589857 WLW589857 WVS589857 K655393 JG655393 TC655393 ACY655393 AMU655393 AWQ655393 BGM655393 BQI655393 CAE655393 CKA655393 CTW655393 DDS655393 DNO655393 DXK655393 EHG655393 ERC655393 FAY655393 FKU655393 FUQ655393 GEM655393 GOI655393 GYE655393 HIA655393 HRW655393 IBS655393 ILO655393 IVK655393 JFG655393 JPC655393 JYY655393 KIU655393 KSQ655393 LCM655393 LMI655393 LWE655393 MGA655393 MPW655393 MZS655393 NJO655393 NTK655393 ODG655393 ONC655393 OWY655393 PGU655393 PQQ655393 QAM655393 QKI655393 QUE655393 REA655393 RNW655393 RXS655393 SHO655393 SRK655393 TBG655393 TLC655393 TUY655393 UEU655393 UOQ655393 UYM655393 VII655393 VSE655393 WCA655393 WLW655393 WVS655393 K720929 JG720929 TC720929 ACY720929 AMU720929 AWQ720929 BGM720929 BQI720929 CAE720929 CKA720929 CTW720929 DDS720929 DNO720929 DXK720929 EHG720929 ERC720929 FAY720929 FKU720929 FUQ720929 GEM720929 GOI720929 GYE720929 HIA720929 HRW720929 IBS720929 ILO720929 IVK720929 JFG720929 JPC720929 JYY720929 KIU720929 KSQ720929 LCM720929 LMI720929 LWE720929 MGA720929 MPW720929 MZS720929 NJO720929 NTK720929 ODG720929 ONC720929 OWY720929 PGU720929 PQQ720929 QAM720929 QKI720929 QUE720929 REA720929 RNW720929 RXS720929 SHO720929 SRK720929 TBG720929 TLC720929 TUY720929 UEU720929 UOQ720929 UYM720929 VII720929 VSE720929 WCA720929 WLW720929 WVS720929 K786465 JG786465 TC786465 ACY786465 AMU786465 AWQ786465 BGM786465 BQI786465 CAE786465 CKA786465 CTW786465 DDS786465 DNO786465 DXK786465 EHG786465 ERC786465 FAY786465 FKU786465 FUQ786465 GEM786465 GOI786465 GYE786465 HIA786465 HRW786465 IBS786465 ILO786465 IVK786465 JFG786465 JPC786465 JYY786465 KIU786465 KSQ786465 LCM786465 LMI786465 LWE786465 MGA786465 MPW786465 MZS786465 NJO786465 NTK786465 ODG786465 ONC786465 OWY786465 PGU786465 PQQ786465 QAM786465 QKI786465 QUE786465 REA786465 RNW786465 RXS786465 SHO786465 SRK786465 TBG786465 TLC786465 TUY786465 UEU786465 UOQ786465 UYM786465 VII786465 VSE786465 WCA786465 WLW786465 WVS786465 K852001 JG852001 TC852001 ACY852001 AMU852001 AWQ852001 BGM852001 BQI852001 CAE852001 CKA852001 CTW852001 DDS852001 DNO852001 DXK852001 EHG852001 ERC852001 FAY852001 FKU852001 FUQ852001 GEM852001 GOI852001 GYE852001 HIA852001 HRW852001 IBS852001 ILO852001 IVK852001 JFG852001 JPC852001 JYY852001 KIU852001 KSQ852001 LCM852001 LMI852001 LWE852001 MGA852001 MPW852001 MZS852001 NJO852001 NTK852001 ODG852001 ONC852001 OWY852001 PGU852001 PQQ852001 QAM852001 QKI852001 QUE852001 REA852001 RNW852001 RXS852001 SHO852001 SRK852001 TBG852001 TLC852001 TUY852001 UEU852001 UOQ852001 UYM852001 VII852001 VSE852001 WCA852001 WLW852001 WVS852001 K917537 JG917537 TC917537 ACY917537 AMU917537 AWQ917537 BGM917537 BQI917537 CAE917537 CKA917537 CTW917537 DDS917537 DNO917537 DXK917537 EHG917537 ERC917537 FAY917537 FKU917537 FUQ917537 GEM917537 GOI917537 GYE917537 HIA917537 HRW917537 IBS917537 ILO917537 IVK917537 JFG917537 JPC917537 JYY917537 KIU917537 KSQ917537 LCM917537 LMI917537 LWE917537 MGA917537 MPW917537 MZS917537 NJO917537 NTK917537 ODG917537 ONC917537 OWY917537 PGU917537 PQQ917537 QAM917537 QKI917537 QUE917537 REA917537 RNW917537 RXS917537 SHO917537 SRK917537 TBG917537 TLC917537 TUY917537 UEU917537 UOQ917537 UYM917537 VII917537 VSE917537 WCA917537 WLW917537 WVS917537 K983073 JG983073 TC983073 ACY983073 AMU983073 AWQ983073 BGM983073 BQI983073 CAE983073 CKA983073 CTW983073 DDS983073 DNO983073 DXK983073 EHG983073 ERC983073 FAY983073 FKU983073 FUQ983073 GEM983073 GOI983073 GYE983073 HIA983073 HRW983073 IBS983073 ILO983073 IVK983073 JFG983073 JPC983073 JYY983073 KIU983073 KSQ983073 LCM983073 LMI983073 LWE983073 MGA983073 MPW983073 MZS983073 NJO983073 NTK983073 ODG983073 ONC983073 OWY983073 PGU983073 PQQ983073 QAM983073 QKI983073 QUE983073 REA983073 RNW983073 RXS983073 SHO983073 SRK983073 TBG983073 TLC983073 TUY983073 UEU983073 UOQ983073 UYM983073 VII983073 VSE983073 WCA983073 WLW983073 WVS983073 K34 JG34 TC34 ACY34 AMU34 AWQ34 BGM34 BQI34 CAE34 CKA34 CTW34 DDS34 DNO34 DXK34 EHG34 ERC34 FAY34 FKU34 FUQ34 GEM34 GOI34 GYE34 HIA34 HRW34 IBS34 ILO34 IVK34 JFG34 JPC34 JYY34 KIU34 KSQ34 LCM34 LMI34 LWE34 MGA34 MPW34 MZS34 NJO34 NTK34 ODG34 ONC34 OWY34 PGU34 PQQ34 QAM34 QKI34 QUE34 REA34 RNW34 RXS34 SHO34 SRK34 TBG34 TLC34 TUY34 UEU34 UOQ34 UYM34 VII34 VSE34 WCA34 WLW34 WVS34 K65571 JG65571 TC65571 ACY65571 AMU65571 AWQ65571 BGM65571 BQI65571 CAE65571 CKA65571 CTW65571 DDS65571 DNO65571 DXK65571 EHG65571 ERC65571 FAY65571 FKU65571 FUQ65571 GEM65571 GOI65571 GYE65571 HIA65571 HRW65571 IBS65571 ILO65571 IVK65571 JFG65571 JPC65571 JYY65571 KIU65571 KSQ65571 LCM65571 LMI65571 LWE65571 MGA65571 MPW65571 MZS65571 NJO65571 NTK65571 ODG65571 ONC65571 OWY65571 PGU65571 PQQ65571 QAM65571 QKI65571 QUE65571 REA65571 RNW65571 RXS65571 SHO65571 SRK65571 TBG65571 TLC65571 TUY65571 UEU65571 UOQ65571 UYM65571 VII65571 VSE65571 WCA65571 WLW65571 WVS65571 K131107 JG131107 TC131107 ACY131107 AMU131107 AWQ131107 BGM131107 BQI131107 CAE131107 CKA131107 CTW131107 DDS131107 DNO131107 DXK131107 EHG131107 ERC131107 FAY131107 FKU131107 FUQ131107 GEM131107 GOI131107 GYE131107 HIA131107 HRW131107 IBS131107 ILO131107 IVK131107 JFG131107 JPC131107 JYY131107 KIU131107 KSQ131107 LCM131107 LMI131107 LWE131107 MGA131107 MPW131107 MZS131107 NJO131107 NTK131107 ODG131107 ONC131107 OWY131107 PGU131107 PQQ131107 QAM131107 QKI131107 QUE131107 REA131107 RNW131107 RXS131107 SHO131107 SRK131107 TBG131107 TLC131107 TUY131107 UEU131107 UOQ131107 UYM131107 VII131107 VSE131107 WCA131107 WLW131107 WVS131107 K196643 JG196643 TC196643 ACY196643 AMU196643 AWQ196643 BGM196643 BQI196643 CAE196643 CKA196643 CTW196643 DDS196643 DNO196643 DXK196643 EHG196643 ERC196643 FAY196643 FKU196643 FUQ196643 GEM196643 GOI196643 GYE196643 HIA196643 HRW196643 IBS196643 ILO196643 IVK196643 JFG196643 JPC196643 JYY196643 KIU196643 KSQ196643 LCM196643 LMI196643 LWE196643 MGA196643 MPW196643 MZS196643 NJO196643 NTK196643 ODG196643 ONC196643 OWY196643 PGU196643 PQQ196643 QAM196643 QKI196643 QUE196643 REA196643 RNW196643 RXS196643 SHO196643 SRK196643 TBG196643 TLC196643 TUY196643 UEU196643 UOQ196643 UYM196643 VII196643 VSE196643 WCA196643 WLW196643 WVS196643 K262179 JG262179 TC262179 ACY262179 AMU262179 AWQ262179 BGM262179 BQI262179 CAE262179 CKA262179 CTW262179 DDS262179 DNO262179 DXK262179 EHG262179 ERC262179 FAY262179 FKU262179 FUQ262179 GEM262179 GOI262179 GYE262179 HIA262179 HRW262179 IBS262179 ILO262179 IVK262179 JFG262179 JPC262179 JYY262179 KIU262179 KSQ262179 LCM262179 LMI262179 LWE262179 MGA262179 MPW262179 MZS262179 NJO262179 NTK262179 ODG262179 ONC262179 OWY262179 PGU262179 PQQ262179 QAM262179 QKI262179 QUE262179 REA262179 RNW262179 RXS262179 SHO262179 SRK262179 TBG262179 TLC262179 TUY262179 UEU262179 UOQ262179 UYM262179 VII262179 VSE262179 WCA262179 WLW262179 WVS262179 K327715 JG327715 TC327715 ACY327715 AMU327715 AWQ327715 BGM327715 BQI327715 CAE327715 CKA327715 CTW327715 DDS327715 DNO327715 DXK327715 EHG327715 ERC327715 FAY327715 FKU327715 FUQ327715 GEM327715 GOI327715 GYE327715 HIA327715 HRW327715 IBS327715 ILO327715 IVK327715 JFG327715 JPC327715 JYY327715 KIU327715 KSQ327715 LCM327715 LMI327715 LWE327715 MGA327715 MPW327715 MZS327715 NJO327715 NTK327715 ODG327715 ONC327715 OWY327715 PGU327715 PQQ327715 QAM327715 QKI327715 QUE327715 REA327715 RNW327715 RXS327715 SHO327715 SRK327715 TBG327715 TLC327715 TUY327715 UEU327715 UOQ327715 UYM327715 VII327715 VSE327715 WCA327715 WLW327715 WVS327715 K393251 JG393251 TC393251 ACY393251 AMU393251 AWQ393251 BGM393251 BQI393251 CAE393251 CKA393251 CTW393251 DDS393251 DNO393251 DXK393251 EHG393251 ERC393251 FAY393251 FKU393251 FUQ393251 GEM393251 GOI393251 GYE393251 HIA393251 HRW393251 IBS393251 ILO393251 IVK393251 JFG393251 JPC393251 JYY393251 KIU393251 KSQ393251 LCM393251 LMI393251 LWE393251 MGA393251 MPW393251 MZS393251 NJO393251 NTK393251 ODG393251 ONC393251 OWY393251 PGU393251 PQQ393251 QAM393251 QKI393251 QUE393251 REA393251 RNW393251 RXS393251 SHO393251 SRK393251 TBG393251 TLC393251 TUY393251 UEU393251 UOQ393251 UYM393251 VII393251 VSE393251 WCA393251 WLW393251 WVS393251 K458787 JG458787 TC458787 ACY458787 AMU458787 AWQ458787 BGM458787 BQI458787 CAE458787 CKA458787 CTW458787 DDS458787 DNO458787 DXK458787 EHG458787 ERC458787 FAY458787 FKU458787 FUQ458787 GEM458787 GOI458787 GYE458787 HIA458787 HRW458787 IBS458787 ILO458787 IVK458787 JFG458787 JPC458787 JYY458787 KIU458787 KSQ458787 LCM458787 LMI458787 LWE458787 MGA458787 MPW458787 MZS458787 NJO458787 NTK458787 ODG458787 ONC458787 OWY458787 PGU458787 PQQ458787 QAM458787 QKI458787 QUE458787 REA458787 RNW458787 RXS458787 SHO458787 SRK458787 TBG458787 TLC458787 TUY458787 UEU458787 UOQ458787 UYM458787 VII458787 VSE458787 WCA458787 WLW458787 WVS458787 K524323 JG524323 TC524323 ACY524323 AMU524323 AWQ524323 BGM524323 BQI524323 CAE524323 CKA524323 CTW524323 DDS524323 DNO524323 DXK524323 EHG524323 ERC524323 FAY524323 FKU524323 FUQ524323 GEM524323 GOI524323 GYE524323 HIA524323 HRW524323 IBS524323 ILO524323 IVK524323 JFG524323 JPC524323 JYY524323 KIU524323 KSQ524323 LCM524323 LMI524323 LWE524323 MGA524323 MPW524323 MZS524323 NJO524323 NTK524323 ODG524323 ONC524323 OWY524323 PGU524323 PQQ524323 QAM524323 QKI524323 QUE524323 REA524323 RNW524323 RXS524323 SHO524323 SRK524323 TBG524323 TLC524323 TUY524323 UEU524323 UOQ524323 UYM524323 VII524323 VSE524323 WCA524323 WLW524323 WVS524323 K589859 JG589859 TC589859 ACY589859 AMU589859 AWQ589859 BGM589859 BQI589859 CAE589859 CKA589859 CTW589859 DDS589859 DNO589859 DXK589859 EHG589859 ERC589859 FAY589859 FKU589859 FUQ589859 GEM589859 GOI589859 GYE589859 HIA589859 HRW589859 IBS589859 ILO589859 IVK589859 JFG589859 JPC589859 JYY589859 KIU589859 KSQ589859 LCM589859 LMI589859 LWE589859 MGA589859 MPW589859 MZS589859 NJO589859 NTK589859 ODG589859 ONC589859 OWY589859 PGU589859 PQQ589859 QAM589859 QKI589859 QUE589859 REA589859 RNW589859 RXS589859 SHO589859 SRK589859 TBG589859 TLC589859 TUY589859 UEU589859 UOQ589859 UYM589859 VII589859 VSE589859 WCA589859 WLW589859 WVS589859 K655395 JG655395 TC655395 ACY655395 AMU655395 AWQ655395 BGM655395 BQI655395 CAE655395 CKA655395 CTW655395 DDS655395 DNO655395 DXK655395 EHG655395 ERC655395 FAY655395 FKU655395 FUQ655395 GEM655395 GOI655395 GYE655395 HIA655395 HRW655395 IBS655395 ILO655395 IVK655395 JFG655395 JPC655395 JYY655395 KIU655395 KSQ655395 LCM655395 LMI655395 LWE655395 MGA655395 MPW655395 MZS655395 NJO655395 NTK655395 ODG655395 ONC655395 OWY655395 PGU655395 PQQ655395 QAM655395 QKI655395 QUE655395 REA655395 RNW655395 RXS655395 SHO655395 SRK655395 TBG655395 TLC655395 TUY655395 UEU655395 UOQ655395 UYM655395 VII655395 VSE655395 WCA655395 WLW655395 WVS655395 K720931 JG720931 TC720931 ACY720931 AMU720931 AWQ720931 BGM720931 BQI720931 CAE720931 CKA720931 CTW720931 DDS720931 DNO720931 DXK720931 EHG720931 ERC720931 FAY720931 FKU720931 FUQ720931 GEM720931 GOI720931 GYE720931 HIA720931 HRW720931 IBS720931 ILO720931 IVK720931 JFG720931 JPC720931 JYY720931 KIU720931 KSQ720931 LCM720931 LMI720931 LWE720931 MGA720931 MPW720931 MZS720931 NJO720931 NTK720931 ODG720931 ONC720931 OWY720931 PGU720931 PQQ720931 QAM720931 QKI720931 QUE720931 REA720931 RNW720931 RXS720931 SHO720931 SRK720931 TBG720931 TLC720931 TUY720931 UEU720931 UOQ720931 UYM720931 VII720931 VSE720931 WCA720931 WLW720931 WVS720931 K786467 JG786467 TC786467 ACY786467 AMU786467 AWQ786467 BGM786467 BQI786467 CAE786467 CKA786467 CTW786467 DDS786467 DNO786467 DXK786467 EHG786467 ERC786467 FAY786467 FKU786467 FUQ786467 GEM786467 GOI786467 GYE786467 HIA786467 HRW786467 IBS786467 ILO786467 IVK786467 JFG786467 JPC786467 JYY786467 KIU786467 KSQ786467 LCM786467 LMI786467 LWE786467 MGA786467 MPW786467 MZS786467 NJO786467 NTK786467 ODG786467 ONC786467 OWY786467 PGU786467 PQQ786467 QAM786467 QKI786467 QUE786467 REA786467 RNW786467 RXS786467 SHO786467 SRK786467 TBG786467 TLC786467 TUY786467 UEU786467 UOQ786467 UYM786467 VII786467 VSE786467 WCA786467 WLW786467 WVS786467 K852003 JG852003 TC852003 ACY852003 AMU852003 AWQ852003 BGM852003 BQI852003 CAE852003 CKA852003 CTW852003 DDS852003 DNO852003 DXK852003 EHG852003 ERC852003 FAY852003 FKU852003 FUQ852003 GEM852003 GOI852003 GYE852003 HIA852003 HRW852003 IBS852003 ILO852003 IVK852003 JFG852003 JPC852003 JYY852003 KIU852003 KSQ852003 LCM852003 LMI852003 LWE852003 MGA852003 MPW852003 MZS852003 NJO852003 NTK852003 ODG852003 ONC852003 OWY852003 PGU852003 PQQ852003 QAM852003 QKI852003 QUE852003 REA852003 RNW852003 RXS852003 SHO852003 SRK852003 TBG852003 TLC852003 TUY852003 UEU852003 UOQ852003 UYM852003 VII852003 VSE852003 WCA852003 WLW852003 WVS852003 K917539 JG917539 TC917539 ACY917539 AMU917539 AWQ917539 BGM917539 BQI917539 CAE917539 CKA917539 CTW917539 DDS917539 DNO917539 DXK917539 EHG917539 ERC917539 FAY917539 FKU917539 FUQ917539 GEM917539 GOI917539 GYE917539 HIA917539 HRW917539 IBS917539 ILO917539 IVK917539 JFG917539 JPC917539 JYY917539 KIU917539 KSQ917539 LCM917539 LMI917539 LWE917539 MGA917539 MPW917539 MZS917539 NJO917539 NTK917539 ODG917539 ONC917539 OWY917539 PGU917539 PQQ917539 QAM917539 QKI917539 QUE917539 REA917539 RNW917539 RXS917539 SHO917539 SRK917539 TBG917539 TLC917539 TUY917539 UEU917539 UOQ917539 UYM917539 VII917539 VSE917539 WCA917539 WLW917539 WVS917539 K983075 JG983075 TC983075 ACY983075 AMU983075 AWQ983075 BGM983075 BQI983075 CAE983075 CKA983075 CTW983075 DDS983075 DNO983075 DXK983075 EHG983075 ERC983075 FAY983075 FKU983075 FUQ983075 GEM983075 GOI983075 GYE983075 HIA983075 HRW983075 IBS983075 ILO983075 IVK983075 JFG983075 JPC983075 JYY983075 KIU983075 KSQ983075 LCM983075 LMI983075 LWE983075 MGA983075 MPW983075 MZS983075 NJO983075 NTK983075 ODG983075 ONC983075 OWY983075 PGU983075 PQQ983075 QAM983075 QKI983075 QUE983075 REA983075 RNW983075 RXS983075 SHO983075 SRK983075 TBG983075 TLC983075 TUY983075 UEU983075 UOQ983075 UYM983075 VII983075 VSE983075 WCA983075 WLW983075 WVS983075 K37 JG37 TC37 ACY37 AMU37 AWQ37 BGM37 BQI37 CAE37 CKA37 CTW37 DDS37 DNO37 DXK37 EHG37 ERC37 FAY37 FKU37 FUQ37 GEM37 GOI37 GYE37 HIA37 HRW37 IBS37 ILO37 IVK37 JFG37 JPC37 JYY37 KIU37 KSQ37 LCM37 LMI37 LWE37 MGA37 MPW37 MZS37 NJO37 NTK37 ODG37 ONC37 OWY37 PGU37 PQQ37 QAM37 QKI37 QUE37 REA37 RNW37 RXS37 SHO37 SRK37 TBG37 TLC37 TUY37 UEU37 UOQ37 UYM37 VII37 VSE37 WCA37 WLW37 WVS37 K65574 JG65574 TC65574 ACY65574 AMU65574 AWQ65574 BGM65574 BQI65574 CAE65574 CKA65574 CTW65574 DDS65574 DNO65574 DXK65574 EHG65574 ERC65574 FAY65574 FKU65574 FUQ65574 GEM65574 GOI65574 GYE65574 HIA65574 HRW65574 IBS65574 ILO65574 IVK65574 JFG65574 JPC65574 JYY65574 KIU65574 KSQ65574 LCM65574 LMI65574 LWE65574 MGA65574 MPW65574 MZS65574 NJO65574 NTK65574 ODG65574 ONC65574 OWY65574 PGU65574 PQQ65574 QAM65574 QKI65574 QUE65574 REA65574 RNW65574 RXS65574 SHO65574 SRK65574 TBG65574 TLC65574 TUY65574 UEU65574 UOQ65574 UYM65574 VII65574 VSE65574 WCA65574 WLW65574 WVS65574 K131110 JG131110 TC131110 ACY131110 AMU131110 AWQ131110 BGM131110 BQI131110 CAE131110 CKA131110 CTW131110 DDS131110 DNO131110 DXK131110 EHG131110 ERC131110 FAY131110 FKU131110 FUQ131110 GEM131110 GOI131110 GYE131110 HIA131110 HRW131110 IBS131110 ILO131110 IVK131110 JFG131110 JPC131110 JYY131110 KIU131110 KSQ131110 LCM131110 LMI131110 LWE131110 MGA131110 MPW131110 MZS131110 NJO131110 NTK131110 ODG131110 ONC131110 OWY131110 PGU131110 PQQ131110 QAM131110 QKI131110 QUE131110 REA131110 RNW131110 RXS131110 SHO131110 SRK131110 TBG131110 TLC131110 TUY131110 UEU131110 UOQ131110 UYM131110 VII131110 VSE131110 WCA131110 WLW131110 WVS131110 K196646 JG196646 TC196646 ACY196646 AMU196646 AWQ196646 BGM196646 BQI196646 CAE196646 CKA196646 CTW196646 DDS196646 DNO196646 DXK196646 EHG196646 ERC196646 FAY196646 FKU196646 FUQ196646 GEM196646 GOI196646 GYE196646 HIA196646 HRW196646 IBS196646 ILO196646 IVK196646 JFG196646 JPC196646 JYY196646 KIU196646 KSQ196646 LCM196646 LMI196646 LWE196646 MGA196646 MPW196646 MZS196646 NJO196646 NTK196646 ODG196646 ONC196646 OWY196646 PGU196646 PQQ196646 QAM196646 QKI196646 QUE196646 REA196646 RNW196646 RXS196646 SHO196646 SRK196646 TBG196646 TLC196646 TUY196646 UEU196646 UOQ196646 UYM196646 VII196646 VSE196646 WCA196646 WLW196646 WVS196646 K262182 JG262182 TC262182 ACY262182 AMU262182 AWQ262182 BGM262182 BQI262182 CAE262182 CKA262182 CTW262182 DDS262182 DNO262182 DXK262182 EHG262182 ERC262182 FAY262182 FKU262182 FUQ262182 GEM262182 GOI262182 GYE262182 HIA262182 HRW262182 IBS262182 ILO262182 IVK262182 JFG262182 JPC262182 JYY262182 KIU262182 KSQ262182 LCM262182 LMI262182 LWE262182 MGA262182 MPW262182 MZS262182 NJO262182 NTK262182 ODG262182 ONC262182 OWY262182 PGU262182 PQQ262182 QAM262182 QKI262182 QUE262182 REA262182 RNW262182 RXS262182 SHO262182 SRK262182 TBG262182 TLC262182 TUY262182 UEU262182 UOQ262182 UYM262182 VII262182 VSE262182 WCA262182 WLW262182 WVS262182 K327718 JG327718 TC327718 ACY327718 AMU327718 AWQ327718 BGM327718 BQI327718 CAE327718 CKA327718 CTW327718 DDS327718 DNO327718 DXK327718 EHG327718 ERC327718 FAY327718 FKU327718 FUQ327718 GEM327718 GOI327718 GYE327718 HIA327718 HRW327718 IBS327718 ILO327718 IVK327718 JFG327718 JPC327718 JYY327718 KIU327718 KSQ327718 LCM327718 LMI327718 LWE327718 MGA327718 MPW327718 MZS327718 NJO327718 NTK327718 ODG327718 ONC327718 OWY327718 PGU327718 PQQ327718 QAM327718 QKI327718 QUE327718 REA327718 RNW327718 RXS327718 SHO327718 SRK327718 TBG327718 TLC327718 TUY327718 UEU327718 UOQ327718 UYM327718 VII327718 VSE327718 WCA327718 WLW327718 WVS327718 K393254 JG393254 TC393254 ACY393254 AMU393254 AWQ393254 BGM393254 BQI393254 CAE393254 CKA393254 CTW393254 DDS393254 DNO393254 DXK393254 EHG393254 ERC393254 FAY393254 FKU393254 FUQ393254 GEM393254 GOI393254 GYE393254 HIA393254 HRW393254 IBS393254 ILO393254 IVK393254 JFG393254 JPC393254 JYY393254 KIU393254 KSQ393254 LCM393254 LMI393254 LWE393254 MGA393254 MPW393254 MZS393254 NJO393254 NTK393254 ODG393254 ONC393254 OWY393254 PGU393254 PQQ393254 QAM393254 QKI393254 QUE393254 REA393254 RNW393254 RXS393254 SHO393254 SRK393254 TBG393254 TLC393254 TUY393254 UEU393254 UOQ393254 UYM393254 VII393254 VSE393254 WCA393254 WLW393254 WVS393254 K458790 JG458790 TC458790 ACY458790 AMU458790 AWQ458790 BGM458790 BQI458790 CAE458790 CKA458790 CTW458790 DDS458790 DNO458790 DXK458790 EHG458790 ERC458790 FAY458790 FKU458790 FUQ458790 GEM458790 GOI458790 GYE458790 HIA458790 HRW458790 IBS458790 ILO458790 IVK458790 JFG458790 JPC458790 JYY458790 KIU458790 KSQ458790 LCM458790 LMI458790 LWE458790 MGA458790 MPW458790 MZS458790 NJO458790 NTK458790 ODG458790 ONC458790 OWY458790 PGU458790 PQQ458790 QAM458790 QKI458790 QUE458790 REA458790 RNW458790 RXS458790 SHO458790 SRK458790 TBG458790 TLC458790 TUY458790 UEU458790 UOQ458790 UYM458790 VII458790 VSE458790 WCA458790 WLW458790 WVS458790 K524326 JG524326 TC524326 ACY524326 AMU524326 AWQ524326 BGM524326 BQI524326 CAE524326 CKA524326 CTW524326 DDS524326 DNO524326 DXK524326 EHG524326 ERC524326 FAY524326 FKU524326 FUQ524326 GEM524326 GOI524326 GYE524326 HIA524326 HRW524326 IBS524326 ILO524326 IVK524326 JFG524326 JPC524326 JYY524326 KIU524326 KSQ524326 LCM524326 LMI524326 LWE524326 MGA524326 MPW524326 MZS524326 NJO524326 NTK524326 ODG524326 ONC524326 OWY524326 PGU524326 PQQ524326 QAM524326 QKI524326 QUE524326 REA524326 RNW524326 RXS524326 SHO524326 SRK524326 TBG524326 TLC524326 TUY524326 UEU524326 UOQ524326 UYM524326 VII524326 VSE524326 WCA524326 WLW524326 WVS524326 K589862 JG589862 TC589862 ACY589862 AMU589862 AWQ589862 BGM589862 BQI589862 CAE589862 CKA589862 CTW589862 DDS589862 DNO589862 DXK589862 EHG589862 ERC589862 FAY589862 FKU589862 FUQ589862 GEM589862 GOI589862 GYE589862 HIA589862 HRW589862 IBS589862 ILO589862 IVK589862 JFG589862 JPC589862 JYY589862 KIU589862 KSQ589862 LCM589862 LMI589862 LWE589862 MGA589862 MPW589862 MZS589862 NJO589862 NTK589862 ODG589862 ONC589862 OWY589862 PGU589862 PQQ589862 QAM589862 QKI589862 QUE589862 REA589862 RNW589862 RXS589862 SHO589862 SRK589862 TBG589862 TLC589862 TUY589862 UEU589862 UOQ589862 UYM589862 VII589862 VSE589862 WCA589862 WLW589862 WVS589862 K655398 JG655398 TC655398 ACY655398 AMU655398 AWQ655398 BGM655398 BQI655398 CAE655398 CKA655398 CTW655398 DDS655398 DNO655398 DXK655398 EHG655398 ERC655398 FAY655398 FKU655398 FUQ655398 GEM655398 GOI655398 GYE655398 HIA655398 HRW655398 IBS655398 ILO655398 IVK655398 JFG655398 JPC655398 JYY655398 KIU655398 KSQ655398 LCM655398 LMI655398 LWE655398 MGA655398 MPW655398 MZS655398 NJO655398 NTK655398 ODG655398 ONC655398 OWY655398 PGU655398 PQQ655398 QAM655398 QKI655398 QUE655398 REA655398 RNW655398 RXS655398 SHO655398 SRK655398 TBG655398 TLC655398 TUY655398 UEU655398 UOQ655398 UYM655398 VII655398 VSE655398 WCA655398 WLW655398 WVS655398 K720934 JG720934 TC720934 ACY720934 AMU720934 AWQ720934 BGM720934 BQI720934 CAE720934 CKA720934 CTW720934 DDS720934 DNO720934 DXK720934 EHG720934 ERC720934 FAY720934 FKU720934 FUQ720934 GEM720934 GOI720934 GYE720934 HIA720934 HRW720934 IBS720934 ILO720934 IVK720934 JFG720934 JPC720934 JYY720934 KIU720934 KSQ720934 LCM720934 LMI720934 LWE720934 MGA720934 MPW720934 MZS720934 NJO720934 NTK720934 ODG720934 ONC720934 OWY720934 PGU720934 PQQ720934 QAM720934 QKI720934 QUE720934 REA720934 RNW720934 RXS720934 SHO720934 SRK720934 TBG720934 TLC720934 TUY720934 UEU720934 UOQ720934 UYM720934 VII720934 VSE720934 WCA720934 WLW720934 WVS720934 K786470 JG786470 TC786470 ACY786470 AMU786470 AWQ786470 BGM786470 BQI786470 CAE786470 CKA786470 CTW786470 DDS786470 DNO786470 DXK786470 EHG786470 ERC786470 FAY786470 FKU786470 FUQ786470 GEM786470 GOI786470 GYE786470 HIA786470 HRW786470 IBS786470 ILO786470 IVK786470 JFG786470 JPC786470 JYY786470 KIU786470 KSQ786470 LCM786470 LMI786470 LWE786470 MGA786470 MPW786470 MZS786470 NJO786470 NTK786470 ODG786470 ONC786470 OWY786470 PGU786470 PQQ786470 QAM786470 QKI786470 QUE786470 REA786470 RNW786470 RXS786470 SHO786470 SRK786470 TBG786470 TLC786470 TUY786470 UEU786470 UOQ786470 UYM786470 VII786470 VSE786470 WCA786470 WLW786470 WVS786470 K852006 JG852006 TC852006 ACY852006 AMU852006 AWQ852006 BGM852006 BQI852006 CAE852006 CKA852006 CTW852006 DDS852006 DNO852006 DXK852006 EHG852006 ERC852006 FAY852006 FKU852006 FUQ852006 GEM852006 GOI852006 GYE852006 HIA852006 HRW852006 IBS852006 ILO852006 IVK852006 JFG852006 JPC852006 JYY852006 KIU852006 KSQ852006 LCM852006 LMI852006 LWE852006 MGA852006 MPW852006 MZS852006 NJO852006 NTK852006 ODG852006 ONC852006 OWY852006 PGU852006 PQQ852006 QAM852006 QKI852006 QUE852006 REA852006 RNW852006 RXS852006 SHO852006 SRK852006 TBG852006 TLC852006 TUY852006 UEU852006 UOQ852006 UYM852006 VII852006 VSE852006 WCA852006 WLW852006 WVS852006 K917542 JG917542 TC917542 ACY917542 AMU917542 AWQ917542 BGM917542 BQI917542 CAE917542 CKA917542 CTW917542 DDS917542 DNO917542 DXK917542 EHG917542 ERC917542 FAY917542 FKU917542 FUQ917542 GEM917542 GOI917542 GYE917542 HIA917542 HRW917542 IBS917542 ILO917542 IVK917542 JFG917542 JPC917542 JYY917542 KIU917542 KSQ917542 LCM917542 LMI917542 LWE917542 MGA917542 MPW917542 MZS917542 NJO917542 NTK917542 ODG917542 ONC917542 OWY917542 PGU917542 PQQ917542 QAM917542 QKI917542 QUE917542 REA917542 RNW917542 RXS917542 SHO917542 SRK917542 TBG917542 TLC917542 TUY917542 UEU917542 UOQ917542 UYM917542 VII917542 VSE917542 WCA917542 WLW917542 WVS917542 K983078 JG983078 TC983078 ACY983078 AMU983078 AWQ983078 BGM983078 BQI983078 CAE983078 CKA983078 CTW983078 DDS983078 DNO983078 DXK983078 EHG983078 ERC983078 FAY983078 FKU983078 FUQ983078 GEM983078 GOI983078 GYE983078 HIA983078 HRW983078 IBS983078 ILO983078 IVK983078 JFG983078 JPC983078 JYY983078 KIU983078 KSQ983078 LCM983078 LMI983078 LWE983078 MGA983078 MPW983078 MZS983078 NJO983078 NTK983078 ODG983078 ONC983078 OWY983078 PGU983078 PQQ983078 QAM983078 QKI983078 QUE983078 REA983078 RNW983078 RXS983078 SHO983078 SRK983078 TBG983078 TLC983078 TUY983078 UEU983078 UOQ983078 UYM983078 VII983078 VSE983078 WCA983078 WLW983078 WVS983078 K40 JG40 TC40 ACY40 AMU40 AWQ40 BGM40 BQI40 CAE40 CKA40 CTW40 DDS40 DNO40 DXK40 EHG40 ERC40 FAY40 FKU40 FUQ40 GEM40 GOI40 GYE40 HIA40 HRW40 IBS40 ILO40 IVK40 JFG40 JPC40 JYY40 KIU40 KSQ40 LCM40 LMI40 LWE40 MGA40 MPW40 MZS40 NJO40 NTK40 ODG40 ONC40 OWY40 PGU40 PQQ40 QAM40 QKI40 QUE40 REA40 RNW40 RXS40 SHO40 SRK40 TBG40 TLC40 TUY40 UEU40 UOQ40 UYM40 VII40 VSE40 WCA40 WLW40 WVS40 K65577 JG65577 TC65577 ACY65577 AMU65577 AWQ65577 BGM65577 BQI65577 CAE65577 CKA65577 CTW65577 DDS65577 DNO65577 DXK65577 EHG65577 ERC65577 FAY65577 FKU65577 FUQ65577 GEM65577 GOI65577 GYE65577 HIA65577 HRW65577 IBS65577 ILO65577 IVK65577 JFG65577 JPC65577 JYY65577 KIU65577 KSQ65577 LCM65577 LMI65577 LWE65577 MGA65577 MPW65577 MZS65577 NJO65577 NTK65577 ODG65577 ONC65577 OWY65577 PGU65577 PQQ65577 QAM65577 QKI65577 QUE65577 REA65577 RNW65577 RXS65577 SHO65577 SRK65577 TBG65577 TLC65577 TUY65577 UEU65577 UOQ65577 UYM65577 VII65577 VSE65577 WCA65577 WLW65577 WVS65577 K131113 JG131113 TC131113 ACY131113 AMU131113 AWQ131113 BGM131113 BQI131113 CAE131113 CKA131113 CTW131113 DDS131113 DNO131113 DXK131113 EHG131113 ERC131113 FAY131113 FKU131113 FUQ131113 GEM131113 GOI131113 GYE131113 HIA131113 HRW131113 IBS131113 ILO131113 IVK131113 JFG131113 JPC131113 JYY131113 KIU131113 KSQ131113 LCM131113 LMI131113 LWE131113 MGA131113 MPW131113 MZS131113 NJO131113 NTK131113 ODG131113 ONC131113 OWY131113 PGU131113 PQQ131113 QAM131113 QKI131113 QUE131113 REA131113 RNW131113 RXS131113 SHO131113 SRK131113 TBG131113 TLC131113 TUY131113 UEU131113 UOQ131113 UYM131113 VII131113 VSE131113 WCA131113 WLW131113 WVS131113 K196649 JG196649 TC196649 ACY196649 AMU196649 AWQ196649 BGM196649 BQI196649 CAE196649 CKA196649 CTW196649 DDS196649 DNO196649 DXK196649 EHG196649 ERC196649 FAY196649 FKU196649 FUQ196649 GEM196649 GOI196649 GYE196649 HIA196649 HRW196649 IBS196649 ILO196649 IVK196649 JFG196649 JPC196649 JYY196649 KIU196649 KSQ196649 LCM196649 LMI196649 LWE196649 MGA196649 MPW196649 MZS196649 NJO196649 NTK196649 ODG196649 ONC196649 OWY196649 PGU196649 PQQ196649 QAM196649 QKI196649 QUE196649 REA196649 RNW196649 RXS196649 SHO196649 SRK196649 TBG196649 TLC196649 TUY196649 UEU196649 UOQ196649 UYM196649 VII196649 VSE196649 WCA196649 WLW196649 WVS196649 K262185 JG262185 TC262185 ACY262185 AMU262185 AWQ262185 BGM262185 BQI262185 CAE262185 CKA262185 CTW262185 DDS262185 DNO262185 DXK262185 EHG262185 ERC262185 FAY262185 FKU262185 FUQ262185 GEM262185 GOI262185 GYE262185 HIA262185 HRW262185 IBS262185 ILO262185 IVK262185 JFG262185 JPC262185 JYY262185 KIU262185 KSQ262185 LCM262185 LMI262185 LWE262185 MGA262185 MPW262185 MZS262185 NJO262185 NTK262185 ODG262185 ONC262185 OWY262185 PGU262185 PQQ262185 QAM262185 QKI262185 QUE262185 REA262185 RNW262185 RXS262185 SHO262185 SRK262185 TBG262185 TLC262185 TUY262185 UEU262185 UOQ262185 UYM262185 VII262185 VSE262185 WCA262185 WLW262185 WVS262185 K327721 JG327721 TC327721 ACY327721 AMU327721 AWQ327721 BGM327721 BQI327721 CAE327721 CKA327721 CTW327721 DDS327721 DNO327721 DXK327721 EHG327721 ERC327721 FAY327721 FKU327721 FUQ327721 GEM327721 GOI327721 GYE327721 HIA327721 HRW327721 IBS327721 ILO327721 IVK327721 JFG327721 JPC327721 JYY327721 KIU327721 KSQ327721 LCM327721 LMI327721 LWE327721 MGA327721 MPW327721 MZS327721 NJO327721 NTK327721 ODG327721 ONC327721 OWY327721 PGU327721 PQQ327721 QAM327721 QKI327721 QUE327721 REA327721 RNW327721 RXS327721 SHO327721 SRK327721 TBG327721 TLC327721 TUY327721 UEU327721 UOQ327721 UYM327721 VII327721 VSE327721 WCA327721 WLW327721 WVS327721 K393257 JG393257 TC393257 ACY393257 AMU393257 AWQ393257 BGM393257 BQI393257 CAE393257 CKA393257 CTW393257 DDS393257 DNO393257 DXK393257 EHG393257 ERC393257 FAY393257 FKU393257 FUQ393257 GEM393257 GOI393257 GYE393257 HIA393257 HRW393257 IBS393257 ILO393257 IVK393257 JFG393257 JPC393257 JYY393257 KIU393257 KSQ393257 LCM393257 LMI393257 LWE393257 MGA393257 MPW393257 MZS393257 NJO393257 NTK393257 ODG393257 ONC393257 OWY393257 PGU393257 PQQ393257 QAM393257 QKI393257 QUE393257 REA393257 RNW393257 RXS393257 SHO393257 SRK393257 TBG393257 TLC393257 TUY393257 UEU393257 UOQ393257 UYM393257 VII393257 VSE393257 WCA393257 WLW393257 WVS393257 K458793 JG458793 TC458793 ACY458793 AMU458793 AWQ458793 BGM458793 BQI458793 CAE458793 CKA458793 CTW458793 DDS458793 DNO458793 DXK458793 EHG458793 ERC458793 FAY458793 FKU458793 FUQ458793 GEM458793 GOI458793 GYE458793 HIA458793 HRW458793 IBS458793 ILO458793 IVK458793 JFG458793 JPC458793 JYY458793 KIU458793 KSQ458793 LCM458793 LMI458793 LWE458793 MGA458793 MPW458793 MZS458793 NJO458793 NTK458793 ODG458793 ONC458793 OWY458793 PGU458793 PQQ458793 QAM458793 QKI458793 QUE458793 REA458793 RNW458793 RXS458793 SHO458793 SRK458793 TBG458793 TLC458793 TUY458793 UEU458793 UOQ458793 UYM458793 VII458793 VSE458793 WCA458793 WLW458793 WVS458793 K524329 JG524329 TC524329 ACY524329 AMU524329 AWQ524329 BGM524329 BQI524329 CAE524329 CKA524329 CTW524329 DDS524329 DNO524329 DXK524329 EHG524329 ERC524329 FAY524329 FKU524329 FUQ524329 GEM524329 GOI524329 GYE524329 HIA524329 HRW524329 IBS524329 ILO524329 IVK524329 JFG524329 JPC524329 JYY524329 KIU524329 KSQ524329 LCM524329 LMI524329 LWE524329 MGA524329 MPW524329 MZS524329 NJO524329 NTK524329 ODG524329 ONC524329 OWY524329 PGU524329 PQQ524329 QAM524329 QKI524329 QUE524329 REA524329 RNW524329 RXS524329 SHO524329 SRK524329 TBG524329 TLC524329 TUY524329 UEU524329 UOQ524329 UYM524329 VII524329 VSE524329 WCA524329 WLW524329 WVS524329 K589865 JG589865 TC589865 ACY589865 AMU589865 AWQ589865 BGM589865 BQI589865 CAE589865 CKA589865 CTW589865 DDS589865 DNO589865 DXK589865 EHG589865 ERC589865 FAY589865 FKU589865 FUQ589865 GEM589865 GOI589865 GYE589865 HIA589865 HRW589865 IBS589865 ILO589865 IVK589865 JFG589865 JPC589865 JYY589865 KIU589865 KSQ589865 LCM589865 LMI589865 LWE589865 MGA589865 MPW589865 MZS589865 NJO589865 NTK589865 ODG589865 ONC589865 OWY589865 PGU589865 PQQ589865 QAM589865 QKI589865 QUE589865 REA589865 RNW589865 RXS589865 SHO589865 SRK589865 TBG589865 TLC589865 TUY589865 UEU589865 UOQ589865 UYM589865 VII589865 VSE589865 WCA589865 WLW589865 WVS589865 K655401 JG655401 TC655401 ACY655401 AMU655401 AWQ655401 BGM655401 BQI655401 CAE655401 CKA655401 CTW655401 DDS655401 DNO655401 DXK655401 EHG655401 ERC655401 FAY655401 FKU655401 FUQ655401 GEM655401 GOI655401 GYE655401 HIA655401 HRW655401 IBS655401 ILO655401 IVK655401 JFG655401 JPC655401 JYY655401 KIU655401 KSQ655401 LCM655401 LMI655401 LWE655401 MGA655401 MPW655401 MZS655401 NJO655401 NTK655401 ODG655401 ONC655401 OWY655401 PGU655401 PQQ655401 QAM655401 QKI655401 QUE655401 REA655401 RNW655401 RXS655401 SHO655401 SRK655401 TBG655401 TLC655401 TUY655401 UEU655401 UOQ655401 UYM655401 VII655401 VSE655401 WCA655401 WLW655401 WVS655401 K720937 JG720937 TC720937 ACY720937 AMU720937 AWQ720937 BGM720937 BQI720937 CAE720937 CKA720937 CTW720937 DDS720937 DNO720937 DXK720937 EHG720937 ERC720937 FAY720937 FKU720937 FUQ720937 GEM720937 GOI720937 GYE720937 HIA720937 HRW720937 IBS720937 ILO720937 IVK720937 JFG720937 JPC720937 JYY720937 KIU720937 KSQ720937 LCM720937 LMI720937 LWE720937 MGA720937 MPW720937 MZS720937 NJO720937 NTK720937 ODG720937 ONC720937 OWY720937 PGU720937 PQQ720937 QAM720937 QKI720937 QUE720937 REA720937 RNW720937 RXS720937 SHO720937 SRK720937 TBG720937 TLC720937 TUY720937 UEU720937 UOQ720937 UYM720937 VII720937 VSE720937 WCA720937 WLW720937 WVS720937 K786473 JG786473 TC786473 ACY786473 AMU786473 AWQ786473 BGM786473 BQI786473 CAE786473 CKA786473 CTW786473 DDS786473 DNO786473 DXK786473 EHG786473 ERC786473 FAY786473 FKU786473 FUQ786473 GEM786473 GOI786473 GYE786473 HIA786473 HRW786473 IBS786473 ILO786473 IVK786473 JFG786473 JPC786473 JYY786473 KIU786473 KSQ786473 LCM786473 LMI786473 LWE786473 MGA786473 MPW786473 MZS786473 NJO786473 NTK786473 ODG786473 ONC786473 OWY786473 PGU786473 PQQ786473 QAM786473 QKI786473 QUE786473 REA786473 RNW786473 RXS786473 SHO786473 SRK786473 TBG786473 TLC786473 TUY786473 UEU786473 UOQ786473 UYM786473 VII786473 VSE786473 WCA786473 WLW786473 WVS786473 K852009 JG852009 TC852009 ACY852009 AMU852009 AWQ852009 BGM852009 BQI852009 CAE852009 CKA852009 CTW852009 DDS852009 DNO852009 DXK852009 EHG852009 ERC852009 FAY852009 FKU852009 FUQ852009 GEM852009 GOI852009 GYE852009 HIA852009 HRW852009 IBS852009 ILO852009 IVK852009 JFG852009 JPC852009 JYY852009 KIU852009 KSQ852009 LCM852009 LMI852009 LWE852009 MGA852009 MPW852009 MZS852009 NJO852009 NTK852009 ODG852009 ONC852009 OWY852009 PGU852009 PQQ852009 QAM852009 QKI852009 QUE852009 REA852009 RNW852009 RXS852009 SHO852009 SRK852009 TBG852009 TLC852009 TUY852009 UEU852009 UOQ852009 UYM852009 VII852009 VSE852009 WCA852009 WLW852009 WVS852009 K917545 JG917545 TC917545 ACY917545 AMU917545 AWQ917545 BGM917545 BQI917545 CAE917545 CKA917545 CTW917545 DDS917545 DNO917545 DXK917545 EHG917545 ERC917545 FAY917545 FKU917545 FUQ917545 GEM917545 GOI917545 GYE917545 HIA917545 HRW917545 IBS917545 ILO917545 IVK917545 JFG917545 JPC917545 JYY917545 KIU917545 KSQ917545 LCM917545 LMI917545 LWE917545 MGA917545 MPW917545 MZS917545 NJO917545 NTK917545 ODG917545 ONC917545 OWY917545 PGU917545 PQQ917545 QAM917545 QKI917545 QUE917545 REA917545 RNW917545 RXS917545 SHO917545 SRK917545 TBG917545 TLC917545 TUY917545 UEU917545 UOQ917545 UYM917545 VII917545 VSE917545 WCA917545 WLW917545 WVS917545 K983081 JG983081 TC983081 ACY983081 AMU983081 AWQ983081 BGM983081 BQI983081 CAE983081 CKA983081 CTW983081 DDS983081 DNO983081 DXK983081 EHG983081 ERC983081 FAY983081 FKU983081 FUQ983081 GEM983081 GOI983081 GYE983081 HIA983081 HRW983081 IBS983081 ILO983081 IVK983081 JFG983081 JPC983081 JYY983081 KIU983081 KSQ983081 LCM983081 LMI983081 LWE983081 MGA983081 MPW983081 MZS983081 NJO983081 NTK983081 ODG983081 ONC983081 OWY983081 PGU983081 PQQ983081 QAM983081 QKI983081 QUE983081 REA983081 RNW983081 RXS983081 SHO983081 SRK983081 TBG983081 TLC983081 TUY983081 UEU983081 UOQ983081 UYM983081 VII983081 VSE983081 WCA983081 WLW983081 WVS983081 C37 IY37 SU37 ACQ37 AMM37 AWI37 BGE37 BQA37 BZW37 CJS37 CTO37 DDK37 DNG37 DXC37 EGY37 EQU37 FAQ37 FKM37 FUI37 GEE37 GOA37 GXW37 HHS37 HRO37 IBK37 ILG37 IVC37 JEY37 JOU37 JYQ37 KIM37 KSI37 LCE37 LMA37 LVW37 MFS37 MPO37 MZK37 NJG37 NTC37 OCY37 OMU37 OWQ37 PGM37 PQI37 QAE37 QKA37 QTW37 RDS37 RNO37 RXK37 SHG37 SRC37 TAY37 TKU37 TUQ37 UEM37 UOI37 UYE37 VIA37 VRW37 WBS37 WLO37 WVK37 C65574 IY65574 SU65574 ACQ65574 AMM65574 AWI65574 BGE65574 BQA65574 BZW65574 CJS65574 CTO65574 DDK65574 DNG65574 DXC65574 EGY65574 EQU65574 FAQ65574 FKM65574 FUI65574 GEE65574 GOA65574 GXW65574 HHS65574 HRO65574 IBK65574 ILG65574 IVC65574 JEY65574 JOU65574 JYQ65574 KIM65574 KSI65574 LCE65574 LMA65574 LVW65574 MFS65574 MPO65574 MZK65574 NJG65574 NTC65574 OCY65574 OMU65574 OWQ65574 PGM65574 PQI65574 QAE65574 QKA65574 QTW65574 RDS65574 RNO65574 RXK65574 SHG65574 SRC65574 TAY65574 TKU65574 TUQ65574 UEM65574 UOI65574 UYE65574 VIA65574 VRW65574 WBS65574 WLO65574 WVK65574 C131110 IY131110 SU131110 ACQ131110 AMM131110 AWI131110 BGE131110 BQA131110 BZW131110 CJS131110 CTO131110 DDK131110 DNG131110 DXC131110 EGY131110 EQU131110 FAQ131110 FKM131110 FUI131110 GEE131110 GOA131110 GXW131110 HHS131110 HRO131110 IBK131110 ILG131110 IVC131110 JEY131110 JOU131110 JYQ131110 KIM131110 KSI131110 LCE131110 LMA131110 LVW131110 MFS131110 MPO131110 MZK131110 NJG131110 NTC131110 OCY131110 OMU131110 OWQ131110 PGM131110 PQI131110 QAE131110 QKA131110 QTW131110 RDS131110 RNO131110 RXK131110 SHG131110 SRC131110 TAY131110 TKU131110 TUQ131110 UEM131110 UOI131110 UYE131110 VIA131110 VRW131110 WBS131110 WLO131110 WVK131110 C196646 IY196646 SU196646 ACQ196646 AMM196646 AWI196646 BGE196646 BQA196646 BZW196646 CJS196646 CTO196646 DDK196646 DNG196646 DXC196646 EGY196646 EQU196646 FAQ196646 FKM196646 FUI196646 GEE196646 GOA196646 GXW196646 HHS196646 HRO196646 IBK196646 ILG196646 IVC196646 JEY196646 JOU196646 JYQ196646 KIM196646 KSI196646 LCE196646 LMA196646 LVW196646 MFS196646 MPO196646 MZK196646 NJG196646 NTC196646 OCY196646 OMU196646 OWQ196646 PGM196646 PQI196646 QAE196646 QKA196646 QTW196646 RDS196646 RNO196646 RXK196646 SHG196646 SRC196646 TAY196646 TKU196646 TUQ196646 UEM196646 UOI196646 UYE196646 VIA196646 VRW196646 WBS196646 WLO196646 WVK196646 C262182 IY262182 SU262182 ACQ262182 AMM262182 AWI262182 BGE262182 BQA262182 BZW262182 CJS262182 CTO262182 DDK262182 DNG262182 DXC262182 EGY262182 EQU262182 FAQ262182 FKM262182 FUI262182 GEE262182 GOA262182 GXW262182 HHS262182 HRO262182 IBK262182 ILG262182 IVC262182 JEY262182 JOU262182 JYQ262182 KIM262182 KSI262182 LCE262182 LMA262182 LVW262182 MFS262182 MPO262182 MZK262182 NJG262182 NTC262182 OCY262182 OMU262182 OWQ262182 PGM262182 PQI262182 QAE262182 QKA262182 QTW262182 RDS262182 RNO262182 RXK262182 SHG262182 SRC262182 TAY262182 TKU262182 TUQ262182 UEM262182 UOI262182 UYE262182 VIA262182 VRW262182 WBS262182 WLO262182 WVK262182 C327718 IY327718 SU327718 ACQ327718 AMM327718 AWI327718 BGE327718 BQA327718 BZW327718 CJS327718 CTO327718 DDK327718 DNG327718 DXC327718 EGY327718 EQU327718 FAQ327718 FKM327718 FUI327718 GEE327718 GOA327718 GXW327718 HHS327718 HRO327718 IBK327718 ILG327718 IVC327718 JEY327718 JOU327718 JYQ327718 KIM327718 KSI327718 LCE327718 LMA327718 LVW327718 MFS327718 MPO327718 MZK327718 NJG327718 NTC327718 OCY327718 OMU327718 OWQ327718 PGM327718 PQI327718 QAE327718 QKA327718 QTW327718 RDS327718 RNO327718 RXK327718 SHG327718 SRC327718 TAY327718 TKU327718 TUQ327718 UEM327718 UOI327718 UYE327718 VIA327718 VRW327718 WBS327718 WLO327718 WVK327718 C393254 IY393254 SU393254 ACQ393254 AMM393254 AWI393254 BGE393254 BQA393254 BZW393254 CJS393254 CTO393254 DDK393254 DNG393254 DXC393254 EGY393254 EQU393254 FAQ393254 FKM393254 FUI393254 GEE393254 GOA393254 GXW393254 HHS393254 HRO393254 IBK393254 ILG393254 IVC393254 JEY393254 JOU393254 JYQ393254 KIM393254 KSI393254 LCE393254 LMA393254 LVW393254 MFS393254 MPO393254 MZK393254 NJG393254 NTC393254 OCY393254 OMU393254 OWQ393254 PGM393254 PQI393254 QAE393254 QKA393254 QTW393254 RDS393254 RNO393254 RXK393254 SHG393254 SRC393254 TAY393254 TKU393254 TUQ393254 UEM393254 UOI393254 UYE393254 VIA393254 VRW393254 WBS393254 WLO393254 WVK393254 C458790 IY458790 SU458790 ACQ458790 AMM458790 AWI458790 BGE458790 BQA458790 BZW458790 CJS458790 CTO458790 DDK458790 DNG458790 DXC458790 EGY458790 EQU458790 FAQ458790 FKM458790 FUI458790 GEE458790 GOA458790 GXW458790 HHS458790 HRO458790 IBK458790 ILG458790 IVC458790 JEY458790 JOU458790 JYQ458790 KIM458790 KSI458790 LCE458790 LMA458790 LVW458790 MFS458790 MPO458790 MZK458790 NJG458790 NTC458790 OCY458790 OMU458790 OWQ458790 PGM458790 PQI458790 QAE458790 QKA458790 QTW458790 RDS458790 RNO458790 RXK458790 SHG458790 SRC458790 TAY458790 TKU458790 TUQ458790 UEM458790 UOI458790 UYE458790 VIA458790 VRW458790 WBS458790 WLO458790 WVK458790 C524326 IY524326 SU524326 ACQ524326 AMM524326 AWI524326 BGE524326 BQA524326 BZW524326 CJS524326 CTO524326 DDK524326 DNG524326 DXC524326 EGY524326 EQU524326 FAQ524326 FKM524326 FUI524326 GEE524326 GOA524326 GXW524326 HHS524326 HRO524326 IBK524326 ILG524326 IVC524326 JEY524326 JOU524326 JYQ524326 KIM524326 KSI524326 LCE524326 LMA524326 LVW524326 MFS524326 MPO524326 MZK524326 NJG524326 NTC524326 OCY524326 OMU524326 OWQ524326 PGM524326 PQI524326 QAE524326 QKA524326 QTW524326 RDS524326 RNO524326 RXK524326 SHG524326 SRC524326 TAY524326 TKU524326 TUQ524326 UEM524326 UOI524326 UYE524326 VIA524326 VRW524326 WBS524326 WLO524326 WVK524326 C589862 IY589862 SU589862 ACQ589862 AMM589862 AWI589862 BGE589862 BQA589862 BZW589862 CJS589862 CTO589862 DDK589862 DNG589862 DXC589862 EGY589862 EQU589862 FAQ589862 FKM589862 FUI589862 GEE589862 GOA589862 GXW589862 HHS589862 HRO589862 IBK589862 ILG589862 IVC589862 JEY589862 JOU589862 JYQ589862 KIM589862 KSI589862 LCE589862 LMA589862 LVW589862 MFS589862 MPO589862 MZK589862 NJG589862 NTC589862 OCY589862 OMU589862 OWQ589862 PGM589862 PQI589862 QAE589862 QKA589862 QTW589862 RDS589862 RNO589862 RXK589862 SHG589862 SRC589862 TAY589862 TKU589862 TUQ589862 UEM589862 UOI589862 UYE589862 VIA589862 VRW589862 WBS589862 WLO589862 WVK589862 C655398 IY655398 SU655398 ACQ655398 AMM655398 AWI655398 BGE655398 BQA655398 BZW655398 CJS655398 CTO655398 DDK655398 DNG655398 DXC655398 EGY655398 EQU655398 FAQ655398 FKM655398 FUI655398 GEE655398 GOA655398 GXW655398 HHS655398 HRO655398 IBK655398 ILG655398 IVC655398 JEY655398 JOU655398 JYQ655398 KIM655398 KSI655398 LCE655398 LMA655398 LVW655398 MFS655398 MPO655398 MZK655398 NJG655398 NTC655398 OCY655398 OMU655398 OWQ655398 PGM655398 PQI655398 QAE655398 QKA655398 QTW655398 RDS655398 RNO655398 RXK655398 SHG655398 SRC655398 TAY655398 TKU655398 TUQ655398 UEM655398 UOI655398 UYE655398 VIA655398 VRW655398 WBS655398 WLO655398 WVK655398 C720934 IY720934 SU720934 ACQ720934 AMM720934 AWI720934 BGE720934 BQA720934 BZW720934 CJS720934 CTO720934 DDK720934 DNG720934 DXC720934 EGY720934 EQU720934 FAQ720934 FKM720934 FUI720934 GEE720934 GOA720934 GXW720934 HHS720934 HRO720934 IBK720934 ILG720934 IVC720934 JEY720934 JOU720934 JYQ720934 KIM720934 KSI720934 LCE720934 LMA720934 LVW720934 MFS720934 MPO720934 MZK720934 NJG720934 NTC720934 OCY720934 OMU720934 OWQ720934 PGM720934 PQI720934 QAE720934 QKA720934 QTW720934 RDS720934 RNO720934 RXK720934 SHG720934 SRC720934 TAY720934 TKU720934 TUQ720934 UEM720934 UOI720934 UYE720934 VIA720934 VRW720934 WBS720934 WLO720934 WVK720934 C786470 IY786470 SU786470 ACQ786470 AMM786470 AWI786470 BGE786470 BQA786470 BZW786470 CJS786470 CTO786470 DDK786470 DNG786470 DXC786470 EGY786470 EQU786470 FAQ786470 FKM786470 FUI786470 GEE786470 GOA786470 GXW786470 HHS786470 HRO786470 IBK786470 ILG786470 IVC786470 JEY786470 JOU786470 JYQ786470 KIM786470 KSI786470 LCE786470 LMA786470 LVW786470 MFS786470 MPO786470 MZK786470 NJG786470 NTC786470 OCY786470 OMU786470 OWQ786470 PGM786470 PQI786470 QAE786470 QKA786470 QTW786470 RDS786470 RNO786470 RXK786470 SHG786470 SRC786470 TAY786470 TKU786470 TUQ786470 UEM786470 UOI786470 UYE786470 VIA786470 VRW786470 WBS786470 WLO786470 WVK786470 C852006 IY852006 SU852006 ACQ852006 AMM852006 AWI852006 BGE852006 BQA852006 BZW852006 CJS852006 CTO852006 DDK852006 DNG852006 DXC852006 EGY852006 EQU852006 FAQ852006 FKM852006 FUI852006 GEE852006 GOA852006 GXW852006 HHS852006 HRO852006 IBK852006 ILG852006 IVC852006 JEY852006 JOU852006 JYQ852006 KIM852006 KSI852006 LCE852006 LMA852006 LVW852006 MFS852006 MPO852006 MZK852006 NJG852006 NTC852006 OCY852006 OMU852006 OWQ852006 PGM852006 PQI852006 QAE852006 QKA852006 QTW852006 RDS852006 RNO852006 RXK852006 SHG852006 SRC852006 TAY852006 TKU852006 TUQ852006 UEM852006 UOI852006 UYE852006 VIA852006 VRW852006 WBS852006 WLO852006 WVK852006 C917542 IY917542 SU917542 ACQ917542 AMM917542 AWI917542 BGE917542 BQA917542 BZW917542 CJS917542 CTO917542 DDK917542 DNG917542 DXC917542 EGY917542 EQU917542 FAQ917542 FKM917542 FUI917542 GEE917542 GOA917542 GXW917542 HHS917542 HRO917542 IBK917542 ILG917542 IVC917542 JEY917542 JOU917542 JYQ917542 KIM917542 KSI917542 LCE917542 LMA917542 LVW917542 MFS917542 MPO917542 MZK917542 NJG917542 NTC917542 OCY917542 OMU917542 OWQ917542 PGM917542 PQI917542 QAE917542 QKA917542 QTW917542 RDS917542 RNO917542 RXK917542 SHG917542 SRC917542 TAY917542 TKU917542 TUQ917542 UEM917542 UOI917542 UYE917542 VIA917542 VRW917542 WBS917542 WLO917542 WVK917542 C983078 IY983078 SU983078 ACQ983078 AMM983078 AWI983078 BGE983078 BQA983078 BZW983078 CJS983078 CTO983078 DDK983078 DNG983078 DXC983078 EGY983078 EQU983078 FAQ983078 FKM983078 FUI983078 GEE983078 GOA983078 GXW983078 HHS983078 HRO983078 IBK983078 ILG983078 IVC983078 JEY983078 JOU983078 JYQ983078 KIM983078 KSI983078 LCE983078 LMA983078 LVW983078 MFS983078 MPO983078 MZK983078 NJG983078 NTC983078 OCY983078 OMU983078 OWQ983078 PGM983078 PQI983078 QAE983078 QKA983078 QTW983078 RDS983078 RNO983078 RXK983078 SHG983078 SRC983078 TAY983078 TKU983078 TUQ983078 UEM983078 UOI983078 UYE983078 VIA983078 VRW983078 WBS983078 WLO983078 WVK983078 C40 IY40 SU40 ACQ40 AMM40 AWI40 BGE40 BQA40 BZW40 CJS40 CTO40 DDK40 DNG40 DXC40 EGY40 EQU40 FAQ40 FKM40 FUI40 GEE40 GOA40 GXW40 HHS40 HRO40 IBK40 ILG40 IVC40 JEY40 JOU40 JYQ40 KIM40 KSI40 LCE40 LMA40 LVW40 MFS40 MPO40 MZK40 NJG40 NTC40 OCY40 OMU40 OWQ40 PGM40 PQI40 QAE40 QKA40 QTW40 RDS40 RNO40 RXK40 SHG40 SRC40 TAY40 TKU40 TUQ40 UEM40 UOI40 UYE40 VIA40 VRW40 WBS40 WLO40 WVK40 C65577 IY65577 SU65577 ACQ65577 AMM65577 AWI65577 BGE65577 BQA65577 BZW65577 CJS65577 CTO65577 DDK65577 DNG65577 DXC65577 EGY65577 EQU65577 FAQ65577 FKM65577 FUI65577 GEE65577 GOA65577 GXW65577 HHS65577 HRO65577 IBK65577 ILG65577 IVC65577 JEY65577 JOU65577 JYQ65577 KIM65577 KSI65577 LCE65577 LMA65577 LVW65577 MFS65577 MPO65577 MZK65577 NJG65577 NTC65577 OCY65577 OMU65577 OWQ65577 PGM65577 PQI65577 QAE65577 QKA65577 QTW65577 RDS65577 RNO65577 RXK65577 SHG65577 SRC65577 TAY65577 TKU65577 TUQ65577 UEM65577 UOI65577 UYE65577 VIA65577 VRW65577 WBS65577 WLO65577 WVK65577 C131113 IY131113 SU131113 ACQ131113 AMM131113 AWI131113 BGE131113 BQA131113 BZW131113 CJS131113 CTO131113 DDK131113 DNG131113 DXC131113 EGY131113 EQU131113 FAQ131113 FKM131113 FUI131113 GEE131113 GOA131113 GXW131113 HHS131113 HRO131113 IBK131113 ILG131113 IVC131113 JEY131113 JOU131113 JYQ131113 KIM131113 KSI131113 LCE131113 LMA131113 LVW131113 MFS131113 MPO131113 MZK131113 NJG131113 NTC131113 OCY131113 OMU131113 OWQ131113 PGM131113 PQI131113 QAE131113 QKA131113 QTW131113 RDS131113 RNO131113 RXK131113 SHG131113 SRC131113 TAY131113 TKU131113 TUQ131113 UEM131113 UOI131113 UYE131113 VIA131113 VRW131113 WBS131113 WLO131113 WVK131113 C196649 IY196649 SU196649 ACQ196649 AMM196649 AWI196649 BGE196649 BQA196649 BZW196649 CJS196649 CTO196649 DDK196649 DNG196649 DXC196649 EGY196649 EQU196649 FAQ196649 FKM196649 FUI196649 GEE196649 GOA196649 GXW196649 HHS196649 HRO196649 IBK196649 ILG196649 IVC196649 JEY196649 JOU196649 JYQ196649 KIM196649 KSI196649 LCE196649 LMA196649 LVW196649 MFS196649 MPO196649 MZK196649 NJG196649 NTC196649 OCY196649 OMU196649 OWQ196649 PGM196649 PQI196649 QAE196649 QKA196649 QTW196649 RDS196649 RNO196649 RXK196649 SHG196649 SRC196649 TAY196649 TKU196649 TUQ196649 UEM196649 UOI196649 UYE196649 VIA196649 VRW196649 WBS196649 WLO196649 WVK196649 C262185 IY262185 SU262185 ACQ262185 AMM262185 AWI262185 BGE262185 BQA262185 BZW262185 CJS262185 CTO262185 DDK262185 DNG262185 DXC262185 EGY262185 EQU262185 FAQ262185 FKM262185 FUI262185 GEE262185 GOA262185 GXW262185 HHS262185 HRO262185 IBK262185 ILG262185 IVC262185 JEY262185 JOU262185 JYQ262185 KIM262185 KSI262185 LCE262185 LMA262185 LVW262185 MFS262185 MPO262185 MZK262185 NJG262185 NTC262185 OCY262185 OMU262185 OWQ262185 PGM262185 PQI262185 QAE262185 QKA262185 QTW262185 RDS262185 RNO262185 RXK262185 SHG262185 SRC262185 TAY262185 TKU262185 TUQ262185 UEM262185 UOI262185 UYE262185 VIA262185 VRW262185 WBS262185 WLO262185 WVK262185 C327721 IY327721 SU327721 ACQ327721 AMM327721 AWI327721 BGE327721 BQA327721 BZW327721 CJS327721 CTO327721 DDK327721 DNG327721 DXC327721 EGY327721 EQU327721 FAQ327721 FKM327721 FUI327721 GEE327721 GOA327721 GXW327721 HHS327721 HRO327721 IBK327721 ILG327721 IVC327721 JEY327721 JOU327721 JYQ327721 KIM327721 KSI327721 LCE327721 LMA327721 LVW327721 MFS327721 MPO327721 MZK327721 NJG327721 NTC327721 OCY327721 OMU327721 OWQ327721 PGM327721 PQI327721 QAE327721 QKA327721 QTW327721 RDS327721 RNO327721 RXK327721 SHG327721 SRC327721 TAY327721 TKU327721 TUQ327721 UEM327721 UOI327721 UYE327721 VIA327721 VRW327721 WBS327721 WLO327721 WVK327721 C393257 IY393257 SU393257 ACQ393257 AMM393257 AWI393257 BGE393257 BQA393257 BZW393257 CJS393257 CTO393257 DDK393257 DNG393257 DXC393257 EGY393257 EQU393257 FAQ393257 FKM393257 FUI393257 GEE393257 GOA393257 GXW393257 HHS393257 HRO393257 IBK393257 ILG393257 IVC393257 JEY393257 JOU393257 JYQ393257 KIM393257 KSI393257 LCE393257 LMA393257 LVW393257 MFS393257 MPO393257 MZK393257 NJG393257 NTC393257 OCY393257 OMU393257 OWQ393257 PGM393257 PQI393257 QAE393257 QKA393257 QTW393257 RDS393257 RNO393257 RXK393257 SHG393257 SRC393257 TAY393257 TKU393257 TUQ393257 UEM393257 UOI393257 UYE393257 VIA393257 VRW393257 WBS393257 WLO393257 WVK393257 C458793 IY458793 SU458793 ACQ458793 AMM458793 AWI458793 BGE458793 BQA458793 BZW458793 CJS458793 CTO458793 DDK458793 DNG458793 DXC458793 EGY458793 EQU458793 FAQ458793 FKM458793 FUI458793 GEE458793 GOA458793 GXW458793 HHS458793 HRO458793 IBK458793 ILG458793 IVC458793 JEY458793 JOU458793 JYQ458793 KIM458793 KSI458793 LCE458793 LMA458793 LVW458793 MFS458793 MPO458793 MZK458793 NJG458793 NTC458793 OCY458793 OMU458793 OWQ458793 PGM458793 PQI458793 QAE458793 QKA458793 QTW458793 RDS458793 RNO458793 RXK458793 SHG458793 SRC458793 TAY458793 TKU458793 TUQ458793 UEM458793 UOI458793 UYE458793 VIA458793 VRW458793 WBS458793 WLO458793 WVK458793 C524329 IY524329 SU524329 ACQ524329 AMM524329 AWI524329 BGE524329 BQA524329 BZW524329 CJS524329 CTO524329 DDK524329 DNG524329 DXC524329 EGY524329 EQU524329 FAQ524329 FKM524329 FUI524329 GEE524329 GOA524329 GXW524329 HHS524329 HRO524329 IBK524329 ILG524329 IVC524329 JEY524329 JOU524329 JYQ524329 KIM524329 KSI524329 LCE524329 LMA524329 LVW524329 MFS524329 MPO524329 MZK524329 NJG524329 NTC524329 OCY524329 OMU524329 OWQ524329 PGM524329 PQI524329 QAE524329 QKA524329 QTW524329 RDS524329 RNO524329 RXK524329 SHG524329 SRC524329 TAY524329 TKU524329 TUQ524329 UEM524329 UOI524329 UYE524329 VIA524329 VRW524329 WBS524329 WLO524329 WVK524329 C589865 IY589865 SU589865 ACQ589865 AMM589865 AWI589865 BGE589865 BQA589865 BZW589865 CJS589865 CTO589865 DDK589865 DNG589865 DXC589865 EGY589865 EQU589865 FAQ589865 FKM589865 FUI589865 GEE589865 GOA589865 GXW589865 HHS589865 HRO589865 IBK589865 ILG589865 IVC589865 JEY589865 JOU589865 JYQ589865 KIM589865 KSI589865 LCE589865 LMA589865 LVW589865 MFS589865 MPO589865 MZK589865 NJG589865 NTC589865 OCY589865 OMU589865 OWQ589865 PGM589865 PQI589865 QAE589865 QKA589865 QTW589865 RDS589865 RNO589865 RXK589865 SHG589865 SRC589865 TAY589865 TKU589865 TUQ589865 UEM589865 UOI589865 UYE589865 VIA589865 VRW589865 WBS589865 WLO589865 WVK589865 C655401 IY655401 SU655401 ACQ655401 AMM655401 AWI655401 BGE655401 BQA655401 BZW655401 CJS655401 CTO655401 DDK655401 DNG655401 DXC655401 EGY655401 EQU655401 FAQ655401 FKM655401 FUI655401 GEE655401 GOA655401 GXW655401 HHS655401 HRO655401 IBK655401 ILG655401 IVC655401 JEY655401 JOU655401 JYQ655401 KIM655401 KSI655401 LCE655401 LMA655401 LVW655401 MFS655401 MPO655401 MZK655401 NJG655401 NTC655401 OCY655401 OMU655401 OWQ655401 PGM655401 PQI655401 QAE655401 QKA655401 QTW655401 RDS655401 RNO655401 RXK655401 SHG655401 SRC655401 TAY655401 TKU655401 TUQ655401 UEM655401 UOI655401 UYE655401 VIA655401 VRW655401 WBS655401 WLO655401 WVK655401 C720937 IY720937 SU720937 ACQ720937 AMM720937 AWI720937 BGE720937 BQA720937 BZW720937 CJS720937 CTO720937 DDK720937 DNG720937 DXC720937 EGY720937 EQU720937 FAQ720937 FKM720937 FUI720937 GEE720937 GOA720937 GXW720937 HHS720937 HRO720937 IBK720937 ILG720937 IVC720937 JEY720937 JOU720937 JYQ720937 KIM720937 KSI720937 LCE720937 LMA720937 LVW720937 MFS720937 MPO720937 MZK720937 NJG720937 NTC720937 OCY720937 OMU720937 OWQ720937 PGM720937 PQI720937 QAE720937 QKA720937 QTW720937 RDS720937 RNO720937 RXK720937 SHG720937 SRC720937 TAY720937 TKU720937 TUQ720937 UEM720937 UOI720937 UYE720937 VIA720937 VRW720937 WBS720937 WLO720937 WVK720937 C786473 IY786473 SU786473 ACQ786473 AMM786473 AWI786473 BGE786473 BQA786473 BZW786473 CJS786473 CTO786473 DDK786473 DNG786473 DXC786473 EGY786473 EQU786473 FAQ786473 FKM786473 FUI786473 GEE786473 GOA786473 GXW786473 HHS786473 HRO786473 IBK786473 ILG786473 IVC786473 JEY786473 JOU786473 JYQ786473 KIM786473 KSI786473 LCE786473 LMA786473 LVW786473 MFS786473 MPO786473 MZK786473 NJG786473 NTC786473 OCY786473 OMU786473 OWQ786473 PGM786473 PQI786473 QAE786473 QKA786473 QTW786473 RDS786473 RNO786473 RXK786473 SHG786473 SRC786473 TAY786473 TKU786473 TUQ786473 UEM786473 UOI786473 UYE786473 VIA786473 VRW786473 WBS786473 WLO786473 WVK786473 C852009 IY852009 SU852009 ACQ852009 AMM852009 AWI852009 BGE852009 BQA852009 BZW852009 CJS852009 CTO852009 DDK852009 DNG852009 DXC852009 EGY852009 EQU852009 FAQ852009 FKM852009 FUI852009 GEE852009 GOA852009 GXW852009 HHS852009 HRO852009 IBK852009 ILG852009 IVC852009 JEY852009 JOU852009 JYQ852009 KIM852009 KSI852009 LCE852009 LMA852009 LVW852009 MFS852009 MPO852009 MZK852009 NJG852009 NTC852009 OCY852009 OMU852009 OWQ852009 PGM852009 PQI852009 QAE852009 QKA852009 QTW852009 RDS852009 RNO852009 RXK852009 SHG852009 SRC852009 TAY852009 TKU852009 TUQ852009 UEM852009 UOI852009 UYE852009 VIA852009 VRW852009 WBS852009 WLO852009 WVK852009 C917545 IY917545 SU917545 ACQ917545 AMM917545 AWI917545 BGE917545 BQA917545 BZW917545 CJS917545 CTO917545 DDK917545 DNG917545 DXC917545 EGY917545 EQU917545 FAQ917545 FKM917545 FUI917545 GEE917545 GOA917545 GXW917545 HHS917545 HRO917545 IBK917545 ILG917545 IVC917545 JEY917545 JOU917545 JYQ917545 KIM917545 KSI917545 LCE917545 LMA917545 LVW917545 MFS917545 MPO917545 MZK917545 NJG917545 NTC917545 OCY917545 OMU917545 OWQ917545 PGM917545 PQI917545 QAE917545 QKA917545 QTW917545 RDS917545 RNO917545 RXK917545 SHG917545 SRC917545 TAY917545 TKU917545 TUQ917545 UEM917545 UOI917545 UYE917545 VIA917545 VRW917545 WBS917545 WLO917545 WVK917545 C983081 IY983081 SU983081 ACQ983081 AMM983081 AWI983081 BGE983081 BQA983081 BZW983081 CJS983081 CTO983081 DDK983081 DNG983081 DXC983081 EGY983081 EQU983081 FAQ983081 FKM983081 FUI983081 GEE983081 GOA983081 GXW983081 HHS983081 HRO983081 IBK983081 ILG983081 IVC983081 JEY983081 JOU983081 JYQ983081 KIM983081 KSI983081 LCE983081 LMA983081 LVW983081 MFS983081 MPO983081 MZK983081 NJG983081 NTC983081 OCY983081 OMU983081 OWQ983081 PGM983081 PQI983081 QAE983081 QKA983081 QTW983081 RDS983081 RNO983081 RXK983081 SHG983081 SRC983081 TAY983081 TKU983081 TUQ983081 UEM983081 UOI983081 UYE983081 VIA983081 VRW983081 WBS983081 WLO983081 WVK983081 C42 IY42 SU42 ACQ42 AMM42 AWI42 BGE42 BQA42 BZW42 CJS42 CTO42 DDK42 DNG42 DXC42 EGY42 EQU42 FAQ42 FKM42 FUI42 GEE42 GOA42 GXW42 HHS42 HRO42 IBK42 ILG42 IVC42 JEY42 JOU42 JYQ42 KIM42 KSI42 LCE42 LMA42 LVW42 MFS42 MPO42 MZK42 NJG42 NTC42 OCY42 OMU42 OWQ42 PGM42 PQI42 QAE42 QKA42 QTW42 RDS42 RNO42 RXK42 SHG42 SRC42 TAY42 TKU42 TUQ42 UEM42 UOI42 UYE42 VIA42 VRW42 WBS42 WLO42 WVK42 C65579 IY65579 SU65579 ACQ65579 AMM65579 AWI65579 BGE65579 BQA65579 BZW65579 CJS65579 CTO65579 DDK65579 DNG65579 DXC65579 EGY65579 EQU65579 FAQ65579 FKM65579 FUI65579 GEE65579 GOA65579 GXW65579 HHS65579 HRO65579 IBK65579 ILG65579 IVC65579 JEY65579 JOU65579 JYQ65579 KIM65579 KSI65579 LCE65579 LMA65579 LVW65579 MFS65579 MPO65579 MZK65579 NJG65579 NTC65579 OCY65579 OMU65579 OWQ65579 PGM65579 PQI65579 QAE65579 QKA65579 QTW65579 RDS65579 RNO65579 RXK65579 SHG65579 SRC65579 TAY65579 TKU65579 TUQ65579 UEM65579 UOI65579 UYE65579 VIA65579 VRW65579 WBS65579 WLO65579 WVK65579 C131115 IY131115 SU131115 ACQ131115 AMM131115 AWI131115 BGE131115 BQA131115 BZW131115 CJS131115 CTO131115 DDK131115 DNG131115 DXC131115 EGY131115 EQU131115 FAQ131115 FKM131115 FUI131115 GEE131115 GOA131115 GXW131115 HHS131115 HRO131115 IBK131115 ILG131115 IVC131115 JEY131115 JOU131115 JYQ131115 KIM131115 KSI131115 LCE131115 LMA131115 LVW131115 MFS131115 MPO131115 MZK131115 NJG131115 NTC131115 OCY131115 OMU131115 OWQ131115 PGM131115 PQI131115 QAE131115 QKA131115 QTW131115 RDS131115 RNO131115 RXK131115 SHG131115 SRC131115 TAY131115 TKU131115 TUQ131115 UEM131115 UOI131115 UYE131115 VIA131115 VRW131115 WBS131115 WLO131115 WVK131115 C196651 IY196651 SU196651 ACQ196651 AMM196651 AWI196651 BGE196651 BQA196651 BZW196651 CJS196651 CTO196651 DDK196651 DNG196651 DXC196651 EGY196651 EQU196651 FAQ196651 FKM196651 FUI196651 GEE196651 GOA196651 GXW196651 HHS196651 HRO196651 IBK196651 ILG196651 IVC196651 JEY196651 JOU196651 JYQ196651 KIM196651 KSI196651 LCE196651 LMA196651 LVW196651 MFS196651 MPO196651 MZK196651 NJG196651 NTC196651 OCY196651 OMU196651 OWQ196651 PGM196651 PQI196651 QAE196651 QKA196651 QTW196651 RDS196651 RNO196651 RXK196651 SHG196651 SRC196651 TAY196651 TKU196651 TUQ196651 UEM196651 UOI196651 UYE196651 VIA196651 VRW196651 WBS196651 WLO196651 WVK196651 C262187 IY262187 SU262187 ACQ262187 AMM262187 AWI262187 BGE262187 BQA262187 BZW262187 CJS262187 CTO262187 DDK262187 DNG262187 DXC262187 EGY262187 EQU262187 FAQ262187 FKM262187 FUI262187 GEE262187 GOA262187 GXW262187 HHS262187 HRO262187 IBK262187 ILG262187 IVC262187 JEY262187 JOU262187 JYQ262187 KIM262187 KSI262187 LCE262187 LMA262187 LVW262187 MFS262187 MPO262187 MZK262187 NJG262187 NTC262187 OCY262187 OMU262187 OWQ262187 PGM262187 PQI262187 QAE262187 QKA262187 QTW262187 RDS262187 RNO262187 RXK262187 SHG262187 SRC262187 TAY262187 TKU262187 TUQ262187 UEM262187 UOI262187 UYE262187 VIA262187 VRW262187 WBS262187 WLO262187 WVK262187 C327723 IY327723 SU327723 ACQ327723 AMM327723 AWI327723 BGE327723 BQA327723 BZW327723 CJS327723 CTO327723 DDK327723 DNG327723 DXC327723 EGY327723 EQU327723 FAQ327723 FKM327723 FUI327723 GEE327723 GOA327723 GXW327723 HHS327723 HRO327723 IBK327723 ILG327723 IVC327723 JEY327723 JOU327723 JYQ327723 KIM327723 KSI327723 LCE327723 LMA327723 LVW327723 MFS327723 MPO327723 MZK327723 NJG327723 NTC327723 OCY327723 OMU327723 OWQ327723 PGM327723 PQI327723 QAE327723 QKA327723 QTW327723 RDS327723 RNO327723 RXK327723 SHG327723 SRC327723 TAY327723 TKU327723 TUQ327723 UEM327723 UOI327723 UYE327723 VIA327723 VRW327723 WBS327723 WLO327723 WVK327723 C393259 IY393259 SU393259 ACQ393259 AMM393259 AWI393259 BGE393259 BQA393259 BZW393259 CJS393259 CTO393259 DDK393259 DNG393259 DXC393259 EGY393259 EQU393259 FAQ393259 FKM393259 FUI393259 GEE393259 GOA393259 GXW393259 HHS393259 HRO393259 IBK393259 ILG393259 IVC393259 JEY393259 JOU393259 JYQ393259 KIM393259 KSI393259 LCE393259 LMA393259 LVW393259 MFS393259 MPO393259 MZK393259 NJG393259 NTC393259 OCY393259 OMU393259 OWQ393259 PGM393259 PQI393259 QAE393259 QKA393259 QTW393259 RDS393259 RNO393259 RXK393259 SHG393259 SRC393259 TAY393259 TKU393259 TUQ393259 UEM393259 UOI393259 UYE393259 VIA393259 VRW393259 WBS393259 WLO393259 WVK393259 C458795 IY458795 SU458795 ACQ458795 AMM458795 AWI458795 BGE458795 BQA458795 BZW458795 CJS458795 CTO458795 DDK458795 DNG458795 DXC458795 EGY458795 EQU458795 FAQ458795 FKM458795 FUI458795 GEE458795 GOA458795 GXW458795 HHS458795 HRO458795 IBK458795 ILG458795 IVC458795 JEY458795 JOU458795 JYQ458795 KIM458795 KSI458795 LCE458795 LMA458795 LVW458795 MFS458795 MPO458795 MZK458795 NJG458795 NTC458795 OCY458795 OMU458795 OWQ458795 PGM458795 PQI458795 QAE458795 QKA458795 QTW458795 RDS458795 RNO458795 RXK458795 SHG458795 SRC458795 TAY458795 TKU458795 TUQ458795 UEM458795 UOI458795 UYE458795 VIA458795 VRW458795 WBS458795 WLO458795 WVK458795 C524331 IY524331 SU524331 ACQ524331 AMM524331 AWI524331 BGE524331 BQA524331 BZW524331 CJS524331 CTO524331 DDK524331 DNG524331 DXC524331 EGY524331 EQU524331 FAQ524331 FKM524331 FUI524331 GEE524331 GOA524331 GXW524331 HHS524331 HRO524331 IBK524331 ILG524331 IVC524331 JEY524331 JOU524331 JYQ524331 KIM524331 KSI524331 LCE524331 LMA524331 LVW524331 MFS524331 MPO524331 MZK524331 NJG524331 NTC524331 OCY524331 OMU524331 OWQ524331 PGM524331 PQI524331 QAE524331 QKA524331 QTW524331 RDS524331 RNO524331 RXK524331 SHG524331 SRC524331 TAY524331 TKU524331 TUQ524331 UEM524331 UOI524331 UYE524331 VIA524331 VRW524331 WBS524331 WLO524331 WVK524331 C589867 IY589867 SU589867 ACQ589867 AMM589867 AWI589867 BGE589867 BQA589867 BZW589867 CJS589867 CTO589867 DDK589867 DNG589867 DXC589867 EGY589867 EQU589867 FAQ589867 FKM589867 FUI589867 GEE589867 GOA589867 GXW589867 HHS589867 HRO589867 IBK589867 ILG589867 IVC589867 JEY589867 JOU589867 JYQ589867 KIM589867 KSI589867 LCE589867 LMA589867 LVW589867 MFS589867 MPO589867 MZK589867 NJG589867 NTC589867 OCY589867 OMU589867 OWQ589867 PGM589867 PQI589867 QAE589867 QKA589867 QTW589867 RDS589867 RNO589867 RXK589867 SHG589867 SRC589867 TAY589867 TKU589867 TUQ589867 UEM589867 UOI589867 UYE589867 VIA589867 VRW589867 WBS589867 WLO589867 WVK589867 C655403 IY655403 SU655403 ACQ655403 AMM655403 AWI655403 BGE655403 BQA655403 BZW655403 CJS655403 CTO655403 DDK655403 DNG655403 DXC655403 EGY655403 EQU655403 FAQ655403 FKM655403 FUI655403 GEE655403 GOA655403 GXW655403 HHS655403 HRO655403 IBK655403 ILG655403 IVC655403 JEY655403 JOU655403 JYQ655403 KIM655403 KSI655403 LCE655403 LMA655403 LVW655403 MFS655403 MPO655403 MZK655403 NJG655403 NTC655403 OCY655403 OMU655403 OWQ655403 PGM655403 PQI655403 QAE655403 QKA655403 QTW655403 RDS655403 RNO655403 RXK655403 SHG655403 SRC655403 TAY655403 TKU655403 TUQ655403 UEM655403 UOI655403 UYE655403 VIA655403 VRW655403 WBS655403 WLO655403 WVK655403 C720939 IY720939 SU720939 ACQ720939 AMM720939 AWI720939 BGE720939 BQA720939 BZW720939 CJS720939 CTO720939 DDK720939 DNG720939 DXC720939 EGY720939 EQU720939 FAQ720939 FKM720939 FUI720939 GEE720939 GOA720939 GXW720939 HHS720939 HRO720939 IBK720939 ILG720939 IVC720939 JEY720939 JOU720939 JYQ720939 KIM720939 KSI720939 LCE720939 LMA720939 LVW720939 MFS720939 MPO720939 MZK720939 NJG720939 NTC720939 OCY720939 OMU720939 OWQ720939 PGM720939 PQI720939 QAE720939 QKA720939 QTW720939 RDS720939 RNO720939 RXK720939 SHG720939 SRC720939 TAY720939 TKU720939 TUQ720939 UEM720939 UOI720939 UYE720939 VIA720939 VRW720939 WBS720939 WLO720939 WVK720939 C786475 IY786475 SU786475 ACQ786475 AMM786475 AWI786475 BGE786475 BQA786475 BZW786475 CJS786475 CTO786475 DDK786475 DNG786475 DXC786475 EGY786475 EQU786475 FAQ786475 FKM786475 FUI786475 GEE786475 GOA786475 GXW786475 HHS786475 HRO786475 IBK786475 ILG786475 IVC786475 JEY786475 JOU786475 JYQ786475 KIM786475 KSI786475 LCE786475 LMA786475 LVW786475 MFS786475 MPO786475 MZK786475 NJG786475 NTC786475 OCY786475 OMU786475 OWQ786475 PGM786475 PQI786475 QAE786475 QKA786475 QTW786475 RDS786475 RNO786475 RXK786475 SHG786475 SRC786475 TAY786475 TKU786475 TUQ786475 UEM786475 UOI786475 UYE786475 VIA786475 VRW786475 WBS786475 WLO786475 WVK786475 C852011 IY852011 SU852011 ACQ852011 AMM852011 AWI852011 BGE852011 BQA852011 BZW852011 CJS852011 CTO852011 DDK852011 DNG852011 DXC852011 EGY852011 EQU852011 FAQ852011 FKM852011 FUI852011 GEE852011 GOA852011 GXW852011 HHS852011 HRO852011 IBK852011 ILG852011 IVC852011 JEY852011 JOU852011 JYQ852011 KIM852011 KSI852011 LCE852011 LMA852011 LVW852011 MFS852011 MPO852011 MZK852011 NJG852011 NTC852011 OCY852011 OMU852011 OWQ852011 PGM852011 PQI852011 QAE852011 QKA852011 QTW852011 RDS852011 RNO852011 RXK852011 SHG852011 SRC852011 TAY852011 TKU852011 TUQ852011 UEM852011 UOI852011 UYE852011 VIA852011 VRW852011 WBS852011 WLO852011 WVK852011 C917547 IY917547 SU917547 ACQ917547 AMM917547 AWI917547 BGE917547 BQA917547 BZW917547 CJS917547 CTO917547 DDK917547 DNG917547 DXC917547 EGY917547 EQU917547 FAQ917547 FKM917547 FUI917547 GEE917547 GOA917547 GXW917547 HHS917547 HRO917547 IBK917547 ILG917547 IVC917547 JEY917547 JOU917547 JYQ917547 KIM917547 KSI917547 LCE917547 LMA917547 LVW917547 MFS917547 MPO917547 MZK917547 NJG917547 NTC917547 OCY917547 OMU917547 OWQ917547 PGM917547 PQI917547 QAE917547 QKA917547 QTW917547 RDS917547 RNO917547 RXK917547 SHG917547 SRC917547 TAY917547 TKU917547 TUQ917547 UEM917547 UOI917547 UYE917547 VIA917547 VRW917547 WBS917547 WLO917547 WVK917547 C983083 IY983083 SU983083 ACQ983083 AMM983083 AWI983083 BGE983083 BQA983083 BZW983083 CJS983083 CTO983083 DDK983083 DNG983083 DXC983083 EGY983083 EQU983083 FAQ983083 FKM983083 FUI983083 GEE983083 GOA983083 GXW983083 HHS983083 HRO983083 IBK983083 ILG983083 IVC983083 JEY983083 JOU983083 JYQ983083 KIM983083 KSI983083 LCE983083 LMA983083 LVW983083 MFS983083 MPO983083 MZK983083 NJG983083 NTC983083 OCY983083 OMU983083 OWQ983083 PGM983083 PQI983083 QAE983083 QKA983083 QTW983083 RDS983083 RNO983083 RXK983083 SHG983083 SRC983083 TAY983083 TKU983083 TUQ983083 UEM983083 UOI983083 UYE983083 VIA983083 VRW983083 WBS983083 WLO983083 WVK983083 C44 IY44 SU44 ACQ44 AMM44 AWI44 BGE44 BQA44 BZW44 CJS44 CTO44 DDK44 DNG44 DXC44 EGY44 EQU44 FAQ44 FKM44 FUI44 GEE44 GOA44 GXW44 HHS44 HRO44 IBK44 ILG44 IVC44 JEY44 JOU44 JYQ44 KIM44 KSI44 LCE44 LMA44 LVW44 MFS44 MPO44 MZK44 NJG44 NTC44 OCY44 OMU44 OWQ44 PGM44 PQI44 QAE44 QKA44 QTW44 RDS44 RNO44 RXK44 SHG44 SRC44 TAY44 TKU44 TUQ44 UEM44 UOI44 UYE44 VIA44 VRW44 WBS44 WLO44 WVK44 C65581 IY65581 SU65581 ACQ65581 AMM65581 AWI65581 BGE65581 BQA65581 BZW65581 CJS65581 CTO65581 DDK65581 DNG65581 DXC65581 EGY65581 EQU65581 FAQ65581 FKM65581 FUI65581 GEE65581 GOA65581 GXW65581 HHS65581 HRO65581 IBK65581 ILG65581 IVC65581 JEY65581 JOU65581 JYQ65581 KIM65581 KSI65581 LCE65581 LMA65581 LVW65581 MFS65581 MPO65581 MZK65581 NJG65581 NTC65581 OCY65581 OMU65581 OWQ65581 PGM65581 PQI65581 QAE65581 QKA65581 QTW65581 RDS65581 RNO65581 RXK65581 SHG65581 SRC65581 TAY65581 TKU65581 TUQ65581 UEM65581 UOI65581 UYE65581 VIA65581 VRW65581 WBS65581 WLO65581 WVK65581 C131117 IY131117 SU131117 ACQ131117 AMM131117 AWI131117 BGE131117 BQA131117 BZW131117 CJS131117 CTO131117 DDK131117 DNG131117 DXC131117 EGY131117 EQU131117 FAQ131117 FKM131117 FUI131117 GEE131117 GOA131117 GXW131117 HHS131117 HRO131117 IBK131117 ILG131117 IVC131117 JEY131117 JOU131117 JYQ131117 KIM131117 KSI131117 LCE131117 LMA131117 LVW131117 MFS131117 MPO131117 MZK131117 NJG131117 NTC131117 OCY131117 OMU131117 OWQ131117 PGM131117 PQI131117 QAE131117 QKA131117 QTW131117 RDS131117 RNO131117 RXK131117 SHG131117 SRC131117 TAY131117 TKU131117 TUQ131117 UEM131117 UOI131117 UYE131117 VIA131117 VRW131117 WBS131117 WLO131117 WVK131117 C196653 IY196653 SU196653 ACQ196653 AMM196653 AWI196653 BGE196653 BQA196653 BZW196653 CJS196653 CTO196653 DDK196653 DNG196653 DXC196653 EGY196653 EQU196653 FAQ196653 FKM196653 FUI196653 GEE196653 GOA196653 GXW196653 HHS196653 HRO196653 IBK196653 ILG196653 IVC196653 JEY196653 JOU196653 JYQ196653 KIM196653 KSI196653 LCE196653 LMA196653 LVW196653 MFS196653 MPO196653 MZK196653 NJG196653 NTC196653 OCY196653 OMU196653 OWQ196653 PGM196653 PQI196653 QAE196653 QKA196653 QTW196653 RDS196653 RNO196653 RXK196653 SHG196653 SRC196653 TAY196653 TKU196653 TUQ196653 UEM196653 UOI196653 UYE196653 VIA196653 VRW196653 WBS196653 WLO196653 WVK196653 C262189 IY262189 SU262189 ACQ262189 AMM262189 AWI262189 BGE262189 BQA262189 BZW262189 CJS262189 CTO262189 DDK262189 DNG262189 DXC262189 EGY262189 EQU262189 FAQ262189 FKM262189 FUI262189 GEE262189 GOA262189 GXW262189 HHS262189 HRO262189 IBK262189 ILG262189 IVC262189 JEY262189 JOU262189 JYQ262189 KIM262189 KSI262189 LCE262189 LMA262189 LVW262189 MFS262189 MPO262189 MZK262189 NJG262189 NTC262189 OCY262189 OMU262189 OWQ262189 PGM262189 PQI262189 QAE262189 QKA262189 QTW262189 RDS262189 RNO262189 RXK262189 SHG262189 SRC262189 TAY262189 TKU262189 TUQ262189 UEM262189 UOI262189 UYE262189 VIA262189 VRW262189 WBS262189 WLO262189 WVK262189 C327725 IY327725 SU327725 ACQ327725 AMM327725 AWI327725 BGE327725 BQA327725 BZW327725 CJS327725 CTO327725 DDK327725 DNG327725 DXC327725 EGY327725 EQU327725 FAQ327725 FKM327725 FUI327725 GEE327725 GOA327725 GXW327725 HHS327725 HRO327725 IBK327725 ILG327725 IVC327725 JEY327725 JOU327725 JYQ327725 KIM327725 KSI327725 LCE327725 LMA327725 LVW327725 MFS327725 MPO327725 MZK327725 NJG327725 NTC327725 OCY327725 OMU327725 OWQ327725 PGM327725 PQI327725 QAE327725 QKA327725 QTW327725 RDS327725 RNO327725 RXK327725 SHG327725 SRC327725 TAY327725 TKU327725 TUQ327725 UEM327725 UOI327725 UYE327725 VIA327725 VRW327725 WBS327725 WLO327725 WVK327725 C393261 IY393261 SU393261 ACQ393261 AMM393261 AWI393261 BGE393261 BQA393261 BZW393261 CJS393261 CTO393261 DDK393261 DNG393261 DXC393261 EGY393261 EQU393261 FAQ393261 FKM393261 FUI393261 GEE393261 GOA393261 GXW393261 HHS393261 HRO393261 IBK393261 ILG393261 IVC393261 JEY393261 JOU393261 JYQ393261 KIM393261 KSI393261 LCE393261 LMA393261 LVW393261 MFS393261 MPO393261 MZK393261 NJG393261 NTC393261 OCY393261 OMU393261 OWQ393261 PGM393261 PQI393261 QAE393261 QKA393261 QTW393261 RDS393261 RNO393261 RXK393261 SHG393261 SRC393261 TAY393261 TKU393261 TUQ393261 UEM393261 UOI393261 UYE393261 VIA393261 VRW393261 WBS393261 WLO393261 WVK393261 C458797 IY458797 SU458797 ACQ458797 AMM458797 AWI458797 BGE458797 BQA458797 BZW458797 CJS458797 CTO458797 DDK458797 DNG458797 DXC458797 EGY458797 EQU458797 FAQ458797 FKM458797 FUI458797 GEE458797 GOA458797 GXW458797 HHS458797 HRO458797 IBK458797 ILG458797 IVC458797 JEY458797 JOU458797 JYQ458797 KIM458797 KSI458797 LCE458797 LMA458797 LVW458797 MFS458797 MPO458797 MZK458797 NJG458797 NTC458797 OCY458797 OMU458797 OWQ458797 PGM458797 PQI458797 QAE458797 QKA458797 QTW458797 RDS458797 RNO458797 RXK458797 SHG458797 SRC458797 TAY458797 TKU458797 TUQ458797 UEM458797 UOI458797 UYE458797 VIA458797 VRW458797 WBS458797 WLO458797 WVK458797 C524333 IY524333 SU524333 ACQ524333 AMM524333 AWI524333 BGE524333 BQA524333 BZW524333 CJS524333 CTO524333 DDK524333 DNG524333 DXC524333 EGY524333 EQU524333 FAQ524333 FKM524333 FUI524333 GEE524333 GOA524333 GXW524333 HHS524333 HRO524333 IBK524333 ILG524333 IVC524333 JEY524333 JOU524333 JYQ524333 KIM524333 KSI524333 LCE524333 LMA524333 LVW524333 MFS524333 MPO524333 MZK524333 NJG524333 NTC524333 OCY524333 OMU524333 OWQ524333 PGM524333 PQI524333 QAE524333 QKA524333 QTW524333 RDS524333 RNO524333 RXK524333 SHG524333 SRC524333 TAY524333 TKU524333 TUQ524333 UEM524333 UOI524333 UYE524333 VIA524333 VRW524333 WBS524333 WLO524333 WVK524333 C589869 IY589869 SU589869 ACQ589869 AMM589869 AWI589869 BGE589869 BQA589869 BZW589869 CJS589869 CTO589869 DDK589869 DNG589869 DXC589869 EGY589869 EQU589869 FAQ589869 FKM589869 FUI589869 GEE589869 GOA589869 GXW589869 HHS589869 HRO589869 IBK589869 ILG589869 IVC589869 JEY589869 JOU589869 JYQ589869 KIM589869 KSI589869 LCE589869 LMA589869 LVW589869 MFS589869 MPO589869 MZK589869 NJG589869 NTC589869 OCY589869 OMU589869 OWQ589869 PGM589869 PQI589869 QAE589869 QKA589869 QTW589869 RDS589869 RNO589869 RXK589869 SHG589869 SRC589869 TAY589869 TKU589869 TUQ589869 UEM589869 UOI589869 UYE589869 VIA589869 VRW589869 WBS589869 WLO589869 WVK589869 C655405 IY655405 SU655405 ACQ655405 AMM655405 AWI655405 BGE655405 BQA655405 BZW655405 CJS655405 CTO655405 DDK655405 DNG655405 DXC655405 EGY655405 EQU655405 FAQ655405 FKM655405 FUI655405 GEE655405 GOA655405 GXW655405 HHS655405 HRO655405 IBK655405 ILG655405 IVC655405 JEY655405 JOU655405 JYQ655405 KIM655405 KSI655405 LCE655405 LMA655405 LVW655405 MFS655405 MPO655405 MZK655405 NJG655405 NTC655405 OCY655405 OMU655405 OWQ655405 PGM655405 PQI655405 QAE655405 QKA655405 QTW655405 RDS655405 RNO655405 RXK655405 SHG655405 SRC655405 TAY655405 TKU655405 TUQ655405 UEM655405 UOI655405 UYE655405 VIA655405 VRW655405 WBS655405 WLO655405 WVK655405 C720941 IY720941 SU720941 ACQ720941 AMM720941 AWI720941 BGE720941 BQA720941 BZW720941 CJS720941 CTO720941 DDK720941 DNG720941 DXC720941 EGY720941 EQU720941 FAQ720941 FKM720941 FUI720941 GEE720941 GOA720941 GXW720941 HHS720941 HRO720941 IBK720941 ILG720941 IVC720941 JEY720941 JOU720941 JYQ720941 KIM720941 KSI720941 LCE720941 LMA720941 LVW720941 MFS720941 MPO720941 MZK720941 NJG720941 NTC720941 OCY720941 OMU720941 OWQ720941 PGM720941 PQI720941 QAE720941 QKA720941 QTW720941 RDS720941 RNO720941 RXK720941 SHG720941 SRC720941 TAY720941 TKU720941 TUQ720941 UEM720941 UOI720941 UYE720941 VIA720941 VRW720941 WBS720941 WLO720941 WVK720941 C786477 IY786477 SU786477 ACQ786477 AMM786477 AWI786477 BGE786477 BQA786477 BZW786477 CJS786477 CTO786477 DDK786477 DNG786477 DXC786477 EGY786477 EQU786477 FAQ786477 FKM786477 FUI786477 GEE786477 GOA786477 GXW786477 HHS786477 HRO786477 IBK786477 ILG786477 IVC786477 JEY786477 JOU786477 JYQ786477 KIM786477 KSI786477 LCE786477 LMA786477 LVW786477 MFS786477 MPO786477 MZK786477 NJG786477 NTC786477 OCY786477 OMU786477 OWQ786477 PGM786477 PQI786477 QAE786477 QKA786477 QTW786477 RDS786477 RNO786477 RXK786477 SHG786477 SRC786477 TAY786477 TKU786477 TUQ786477 UEM786477 UOI786477 UYE786477 VIA786477 VRW786477 WBS786477 WLO786477 WVK786477 C852013 IY852013 SU852013 ACQ852013 AMM852013 AWI852013 BGE852013 BQA852013 BZW852013 CJS852013 CTO852013 DDK852013 DNG852013 DXC852013 EGY852013 EQU852013 FAQ852013 FKM852013 FUI852013 GEE852013 GOA852013 GXW852013 HHS852013 HRO852013 IBK852013 ILG852013 IVC852013 JEY852013 JOU852013 JYQ852013 KIM852013 KSI852013 LCE852013 LMA852013 LVW852013 MFS852013 MPO852013 MZK852013 NJG852013 NTC852013 OCY852013 OMU852013 OWQ852013 PGM852013 PQI852013 QAE852013 QKA852013 QTW852013 RDS852013 RNO852013 RXK852013 SHG852013 SRC852013 TAY852013 TKU852013 TUQ852013 UEM852013 UOI852013 UYE852013 VIA852013 VRW852013 WBS852013 WLO852013 WVK852013 C917549 IY917549 SU917549 ACQ917549 AMM917549 AWI917549 BGE917549 BQA917549 BZW917549 CJS917549 CTO917549 DDK917549 DNG917549 DXC917549 EGY917549 EQU917549 FAQ917549 FKM917549 FUI917549 GEE917549 GOA917549 GXW917549 HHS917549 HRO917549 IBK917549 ILG917549 IVC917549 JEY917549 JOU917549 JYQ917549 KIM917549 KSI917549 LCE917549 LMA917549 LVW917549 MFS917549 MPO917549 MZK917549 NJG917549 NTC917549 OCY917549 OMU917549 OWQ917549 PGM917549 PQI917549 QAE917549 QKA917549 QTW917549 RDS917549 RNO917549 RXK917549 SHG917549 SRC917549 TAY917549 TKU917549 TUQ917549 UEM917549 UOI917549 UYE917549 VIA917549 VRW917549 WBS917549 WLO917549 WVK917549 C983085 IY983085 SU983085 ACQ983085 AMM983085 AWI983085 BGE983085 BQA983085 BZW983085 CJS983085 CTO983085 DDK983085 DNG983085 DXC983085 EGY983085 EQU983085 FAQ983085 FKM983085 FUI983085 GEE983085 GOA983085 GXW983085 HHS983085 HRO983085 IBK983085 ILG983085 IVC983085 JEY983085 JOU983085 JYQ983085 KIM983085 KSI983085 LCE983085 LMA983085 LVW983085 MFS983085 MPO983085 MZK983085 NJG983085 NTC983085 OCY983085 OMU983085 OWQ983085 PGM983085 PQI983085 QAE983085 QKA983085 QTW983085 RDS983085 RNO983085 RXK983085 SHG983085 SRC983085 TAY983085 TKU983085 TUQ983085 UEM983085 UOI983085 UYE983085 VIA983085 VRW983085 WBS983085 WLO983085 WVK983085 C46 IY46 SU46 ACQ46 AMM46 AWI46 BGE46 BQA46 BZW46 CJS46 CTO46 DDK46 DNG46 DXC46 EGY46 EQU46 FAQ46 FKM46 FUI46 GEE46 GOA46 GXW46 HHS46 HRO46 IBK46 ILG46 IVC46 JEY46 JOU46 JYQ46 KIM46 KSI46 LCE46 LMA46 LVW46 MFS46 MPO46 MZK46 NJG46 NTC46 OCY46 OMU46 OWQ46 PGM46 PQI46 QAE46 QKA46 QTW46 RDS46 RNO46 RXK46 SHG46 SRC46 TAY46 TKU46 TUQ46 UEM46 UOI46 UYE46 VIA46 VRW46 WBS46 WLO46 WVK46 C65583 IY65583 SU65583 ACQ65583 AMM65583 AWI65583 BGE65583 BQA65583 BZW65583 CJS65583 CTO65583 DDK65583 DNG65583 DXC65583 EGY65583 EQU65583 FAQ65583 FKM65583 FUI65583 GEE65583 GOA65583 GXW65583 HHS65583 HRO65583 IBK65583 ILG65583 IVC65583 JEY65583 JOU65583 JYQ65583 KIM65583 KSI65583 LCE65583 LMA65583 LVW65583 MFS65583 MPO65583 MZK65583 NJG65583 NTC65583 OCY65583 OMU65583 OWQ65583 PGM65583 PQI65583 QAE65583 QKA65583 QTW65583 RDS65583 RNO65583 RXK65583 SHG65583 SRC65583 TAY65583 TKU65583 TUQ65583 UEM65583 UOI65583 UYE65583 VIA65583 VRW65583 WBS65583 WLO65583 WVK65583 C131119 IY131119 SU131119 ACQ131119 AMM131119 AWI131119 BGE131119 BQA131119 BZW131119 CJS131119 CTO131119 DDK131119 DNG131119 DXC131119 EGY131119 EQU131119 FAQ131119 FKM131119 FUI131119 GEE131119 GOA131119 GXW131119 HHS131119 HRO131119 IBK131119 ILG131119 IVC131119 JEY131119 JOU131119 JYQ131119 KIM131119 KSI131119 LCE131119 LMA131119 LVW131119 MFS131119 MPO131119 MZK131119 NJG131119 NTC131119 OCY131119 OMU131119 OWQ131119 PGM131119 PQI131119 QAE131119 QKA131119 QTW131119 RDS131119 RNO131119 RXK131119 SHG131119 SRC131119 TAY131119 TKU131119 TUQ131119 UEM131119 UOI131119 UYE131119 VIA131119 VRW131119 WBS131119 WLO131119 WVK131119 C196655 IY196655 SU196655 ACQ196655 AMM196655 AWI196655 BGE196655 BQA196655 BZW196655 CJS196655 CTO196655 DDK196655 DNG196655 DXC196655 EGY196655 EQU196655 FAQ196655 FKM196655 FUI196655 GEE196655 GOA196655 GXW196655 HHS196655 HRO196655 IBK196655 ILG196655 IVC196655 JEY196655 JOU196655 JYQ196655 KIM196655 KSI196655 LCE196655 LMA196655 LVW196655 MFS196655 MPO196655 MZK196655 NJG196655 NTC196655 OCY196655 OMU196655 OWQ196655 PGM196655 PQI196655 QAE196655 QKA196655 QTW196655 RDS196655 RNO196655 RXK196655 SHG196655 SRC196655 TAY196655 TKU196655 TUQ196655 UEM196655 UOI196655 UYE196655 VIA196655 VRW196655 WBS196655 WLO196655 WVK196655 C262191 IY262191 SU262191 ACQ262191 AMM262191 AWI262191 BGE262191 BQA262191 BZW262191 CJS262191 CTO262191 DDK262191 DNG262191 DXC262191 EGY262191 EQU262191 FAQ262191 FKM262191 FUI262191 GEE262191 GOA262191 GXW262191 HHS262191 HRO262191 IBK262191 ILG262191 IVC262191 JEY262191 JOU262191 JYQ262191 KIM262191 KSI262191 LCE262191 LMA262191 LVW262191 MFS262191 MPO262191 MZK262191 NJG262191 NTC262191 OCY262191 OMU262191 OWQ262191 PGM262191 PQI262191 QAE262191 QKA262191 QTW262191 RDS262191 RNO262191 RXK262191 SHG262191 SRC262191 TAY262191 TKU262191 TUQ262191 UEM262191 UOI262191 UYE262191 VIA262191 VRW262191 WBS262191 WLO262191 WVK262191 C327727 IY327727 SU327727 ACQ327727 AMM327727 AWI327727 BGE327727 BQA327727 BZW327727 CJS327727 CTO327727 DDK327727 DNG327727 DXC327727 EGY327727 EQU327727 FAQ327727 FKM327727 FUI327727 GEE327727 GOA327727 GXW327727 HHS327727 HRO327727 IBK327727 ILG327727 IVC327727 JEY327727 JOU327727 JYQ327727 KIM327727 KSI327727 LCE327727 LMA327727 LVW327727 MFS327727 MPO327727 MZK327727 NJG327727 NTC327727 OCY327727 OMU327727 OWQ327727 PGM327727 PQI327727 QAE327727 QKA327727 QTW327727 RDS327727 RNO327727 RXK327727 SHG327727 SRC327727 TAY327727 TKU327727 TUQ327727 UEM327727 UOI327727 UYE327727 VIA327727 VRW327727 WBS327727 WLO327727 WVK327727 C393263 IY393263 SU393263 ACQ393263 AMM393263 AWI393263 BGE393263 BQA393263 BZW393263 CJS393263 CTO393263 DDK393263 DNG393263 DXC393263 EGY393263 EQU393263 FAQ393263 FKM393263 FUI393263 GEE393263 GOA393263 GXW393263 HHS393263 HRO393263 IBK393263 ILG393263 IVC393263 JEY393263 JOU393263 JYQ393263 KIM393263 KSI393263 LCE393263 LMA393263 LVW393263 MFS393263 MPO393263 MZK393263 NJG393263 NTC393263 OCY393263 OMU393263 OWQ393263 PGM393263 PQI393263 QAE393263 QKA393263 QTW393263 RDS393263 RNO393263 RXK393263 SHG393263 SRC393263 TAY393263 TKU393263 TUQ393263 UEM393263 UOI393263 UYE393263 VIA393263 VRW393263 WBS393263 WLO393263 WVK393263 C458799 IY458799 SU458799 ACQ458799 AMM458799 AWI458799 BGE458799 BQA458799 BZW458799 CJS458799 CTO458799 DDK458799 DNG458799 DXC458799 EGY458799 EQU458799 FAQ458799 FKM458799 FUI458799 GEE458799 GOA458799 GXW458799 HHS458799 HRO458799 IBK458799 ILG458799 IVC458799 JEY458799 JOU458799 JYQ458799 KIM458799 KSI458799 LCE458799 LMA458799 LVW458799 MFS458799 MPO458799 MZK458799 NJG458799 NTC458799 OCY458799 OMU458799 OWQ458799 PGM458799 PQI458799 QAE458799 QKA458799 QTW458799 RDS458799 RNO458799 RXK458799 SHG458799 SRC458799 TAY458799 TKU458799 TUQ458799 UEM458799 UOI458799 UYE458799 VIA458799 VRW458799 WBS458799 WLO458799 WVK458799 C524335 IY524335 SU524335 ACQ524335 AMM524335 AWI524335 BGE524335 BQA524335 BZW524335 CJS524335 CTO524335 DDK524335 DNG524335 DXC524335 EGY524335 EQU524335 FAQ524335 FKM524335 FUI524335 GEE524335 GOA524335 GXW524335 HHS524335 HRO524335 IBK524335 ILG524335 IVC524335 JEY524335 JOU524335 JYQ524335 KIM524335 KSI524335 LCE524335 LMA524335 LVW524335 MFS524335 MPO524335 MZK524335 NJG524335 NTC524335 OCY524335 OMU524335 OWQ524335 PGM524335 PQI524335 QAE524335 QKA524335 QTW524335 RDS524335 RNO524335 RXK524335 SHG524335 SRC524335 TAY524335 TKU524335 TUQ524335 UEM524335 UOI524335 UYE524335 VIA524335 VRW524335 WBS524335 WLO524335 WVK524335 C589871 IY589871 SU589871 ACQ589871 AMM589871 AWI589871 BGE589871 BQA589871 BZW589871 CJS589871 CTO589871 DDK589871 DNG589871 DXC589871 EGY589871 EQU589871 FAQ589871 FKM589871 FUI589871 GEE589871 GOA589871 GXW589871 HHS589871 HRO589871 IBK589871 ILG589871 IVC589871 JEY589871 JOU589871 JYQ589871 KIM589871 KSI589871 LCE589871 LMA589871 LVW589871 MFS589871 MPO589871 MZK589871 NJG589871 NTC589871 OCY589871 OMU589871 OWQ589871 PGM589871 PQI589871 QAE589871 QKA589871 QTW589871 RDS589871 RNO589871 RXK589871 SHG589871 SRC589871 TAY589871 TKU589871 TUQ589871 UEM589871 UOI589871 UYE589871 VIA589871 VRW589871 WBS589871 WLO589871 WVK589871 C655407 IY655407 SU655407 ACQ655407 AMM655407 AWI655407 BGE655407 BQA655407 BZW655407 CJS655407 CTO655407 DDK655407 DNG655407 DXC655407 EGY655407 EQU655407 FAQ655407 FKM655407 FUI655407 GEE655407 GOA655407 GXW655407 HHS655407 HRO655407 IBK655407 ILG655407 IVC655407 JEY655407 JOU655407 JYQ655407 KIM655407 KSI655407 LCE655407 LMA655407 LVW655407 MFS655407 MPO655407 MZK655407 NJG655407 NTC655407 OCY655407 OMU655407 OWQ655407 PGM655407 PQI655407 QAE655407 QKA655407 QTW655407 RDS655407 RNO655407 RXK655407 SHG655407 SRC655407 TAY655407 TKU655407 TUQ655407 UEM655407 UOI655407 UYE655407 VIA655407 VRW655407 WBS655407 WLO655407 WVK655407 C720943 IY720943 SU720943 ACQ720943 AMM720943 AWI720943 BGE720943 BQA720943 BZW720943 CJS720943 CTO720943 DDK720943 DNG720943 DXC720943 EGY720943 EQU720943 FAQ720943 FKM720943 FUI720943 GEE720943 GOA720943 GXW720943 HHS720943 HRO720943 IBK720943 ILG720943 IVC720943 JEY720943 JOU720943 JYQ720943 KIM720943 KSI720943 LCE720943 LMA720943 LVW720943 MFS720943 MPO720943 MZK720943 NJG720943 NTC720943 OCY720943 OMU720943 OWQ720943 PGM720943 PQI720943 QAE720943 QKA720943 QTW720943 RDS720943 RNO720943 RXK720943 SHG720943 SRC720943 TAY720943 TKU720943 TUQ720943 UEM720943 UOI720943 UYE720943 VIA720943 VRW720943 WBS720943 WLO720943 WVK720943 C786479 IY786479 SU786479 ACQ786479 AMM786479 AWI786479 BGE786479 BQA786479 BZW786479 CJS786479 CTO786479 DDK786479 DNG786479 DXC786479 EGY786479 EQU786479 FAQ786479 FKM786479 FUI786479 GEE786479 GOA786479 GXW786479 HHS786479 HRO786479 IBK786479 ILG786479 IVC786479 JEY786479 JOU786479 JYQ786479 KIM786479 KSI786479 LCE786479 LMA786479 LVW786479 MFS786479 MPO786479 MZK786479 NJG786479 NTC786479 OCY786479 OMU786479 OWQ786479 PGM786479 PQI786479 QAE786479 QKA786479 QTW786479 RDS786479 RNO786479 RXK786479 SHG786479 SRC786479 TAY786479 TKU786479 TUQ786479 UEM786479 UOI786479 UYE786479 VIA786479 VRW786479 WBS786479 WLO786479 WVK786479 C852015 IY852015 SU852015 ACQ852015 AMM852015 AWI852015 BGE852015 BQA852015 BZW852015 CJS852015 CTO852015 DDK852015 DNG852015 DXC852015 EGY852015 EQU852015 FAQ852015 FKM852015 FUI852015 GEE852015 GOA852015 GXW852015 HHS852015 HRO852015 IBK852015 ILG852015 IVC852015 JEY852015 JOU852015 JYQ852015 KIM852015 KSI852015 LCE852015 LMA852015 LVW852015 MFS852015 MPO852015 MZK852015 NJG852015 NTC852015 OCY852015 OMU852015 OWQ852015 PGM852015 PQI852015 QAE852015 QKA852015 QTW852015 RDS852015 RNO852015 RXK852015 SHG852015 SRC852015 TAY852015 TKU852015 TUQ852015 UEM852015 UOI852015 UYE852015 VIA852015 VRW852015 WBS852015 WLO852015 WVK852015 C917551 IY917551 SU917551 ACQ917551 AMM917551 AWI917551 BGE917551 BQA917551 BZW917551 CJS917551 CTO917551 DDK917551 DNG917551 DXC917551 EGY917551 EQU917551 FAQ917551 FKM917551 FUI917551 GEE917551 GOA917551 GXW917551 HHS917551 HRO917551 IBK917551 ILG917551 IVC917551 JEY917551 JOU917551 JYQ917551 KIM917551 KSI917551 LCE917551 LMA917551 LVW917551 MFS917551 MPO917551 MZK917551 NJG917551 NTC917551 OCY917551 OMU917551 OWQ917551 PGM917551 PQI917551 QAE917551 QKA917551 QTW917551 RDS917551 RNO917551 RXK917551 SHG917551 SRC917551 TAY917551 TKU917551 TUQ917551 UEM917551 UOI917551 UYE917551 VIA917551 VRW917551 WBS917551 WLO917551 WVK917551 C983087 IY983087 SU983087 ACQ983087 AMM983087 AWI983087 BGE983087 BQA983087 BZW983087 CJS983087 CTO983087 DDK983087 DNG983087 DXC983087 EGY983087 EQU983087 FAQ983087 FKM983087 FUI983087 GEE983087 GOA983087 GXW983087 HHS983087 HRO983087 IBK983087 ILG983087 IVC983087 JEY983087 JOU983087 JYQ983087 KIM983087 KSI983087 LCE983087 LMA983087 LVW983087 MFS983087 MPO983087 MZK983087 NJG983087 NTC983087 OCY983087 OMU983087 OWQ983087 PGM983087 PQI983087 QAE983087 QKA983087 QTW983087 RDS983087 RNO983087 RXK983087 SHG983087 SRC983087 TAY983087 TKU983087 TUQ983087 UEM983087 UOI983087 UYE983087 VIA983087 VRW983087 WBS983087 WLO983087 WVK983087 C50 IY50 SU50 ACQ50 AMM50 AWI50 BGE50 BQA50 BZW50 CJS50 CTO50 DDK50 DNG50 DXC50 EGY50 EQU50 FAQ50 FKM50 FUI50 GEE50 GOA50 GXW50 HHS50 HRO50 IBK50 ILG50 IVC50 JEY50 JOU50 JYQ50 KIM50 KSI50 LCE50 LMA50 LVW50 MFS50 MPO50 MZK50 NJG50 NTC50 OCY50 OMU50 OWQ50 PGM50 PQI50 QAE50 QKA50 QTW50 RDS50 RNO50 RXK50 SHG50 SRC50 TAY50 TKU50 TUQ50 UEM50 UOI50 UYE50 VIA50 VRW50 WBS50 WLO50 WVK50 C65587 IY65587 SU65587 ACQ65587 AMM65587 AWI65587 BGE65587 BQA65587 BZW65587 CJS65587 CTO65587 DDK65587 DNG65587 DXC65587 EGY65587 EQU65587 FAQ65587 FKM65587 FUI65587 GEE65587 GOA65587 GXW65587 HHS65587 HRO65587 IBK65587 ILG65587 IVC65587 JEY65587 JOU65587 JYQ65587 KIM65587 KSI65587 LCE65587 LMA65587 LVW65587 MFS65587 MPO65587 MZK65587 NJG65587 NTC65587 OCY65587 OMU65587 OWQ65587 PGM65587 PQI65587 QAE65587 QKA65587 QTW65587 RDS65587 RNO65587 RXK65587 SHG65587 SRC65587 TAY65587 TKU65587 TUQ65587 UEM65587 UOI65587 UYE65587 VIA65587 VRW65587 WBS65587 WLO65587 WVK65587 C131123 IY131123 SU131123 ACQ131123 AMM131123 AWI131123 BGE131123 BQA131123 BZW131123 CJS131123 CTO131123 DDK131123 DNG131123 DXC131123 EGY131123 EQU131123 FAQ131123 FKM131123 FUI131123 GEE131123 GOA131123 GXW131123 HHS131123 HRO131123 IBK131123 ILG131123 IVC131123 JEY131123 JOU131123 JYQ131123 KIM131123 KSI131123 LCE131123 LMA131123 LVW131123 MFS131123 MPO131123 MZK131123 NJG131123 NTC131123 OCY131123 OMU131123 OWQ131123 PGM131123 PQI131123 QAE131123 QKA131123 QTW131123 RDS131123 RNO131123 RXK131123 SHG131123 SRC131123 TAY131123 TKU131123 TUQ131123 UEM131123 UOI131123 UYE131123 VIA131123 VRW131123 WBS131123 WLO131123 WVK131123 C196659 IY196659 SU196659 ACQ196659 AMM196659 AWI196659 BGE196659 BQA196659 BZW196659 CJS196659 CTO196659 DDK196659 DNG196659 DXC196659 EGY196659 EQU196659 FAQ196659 FKM196659 FUI196659 GEE196659 GOA196659 GXW196659 HHS196659 HRO196659 IBK196659 ILG196659 IVC196659 JEY196659 JOU196659 JYQ196659 KIM196659 KSI196659 LCE196659 LMA196659 LVW196659 MFS196659 MPO196659 MZK196659 NJG196659 NTC196659 OCY196659 OMU196659 OWQ196659 PGM196659 PQI196659 QAE196659 QKA196659 QTW196659 RDS196659 RNO196659 RXK196659 SHG196659 SRC196659 TAY196659 TKU196659 TUQ196659 UEM196659 UOI196659 UYE196659 VIA196659 VRW196659 WBS196659 WLO196659 WVK196659 C262195 IY262195 SU262195 ACQ262195 AMM262195 AWI262195 BGE262195 BQA262195 BZW262195 CJS262195 CTO262195 DDK262195 DNG262195 DXC262195 EGY262195 EQU262195 FAQ262195 FKM262195 FUI262195 GEE262195 GOA262195 GXW262195 HHS262195 HRO262195 IBK262195 ILG262195 IVC262195 JEY262195 JOU262195 JYQ262195 KIM262195 KSI262195 LCE262195 LMA262195 LVW262195 MFS262195 MPO262195 MZK262195 NJG262195 NTC262195 OCY262195 OMU262195 OWQ262195 PGM262195 PQI262195 QAE262195 QKA262195 QTW262195 RDS262195 RNO262195 RXK262195 SHG262195 SRC262195 TAY262195 TKU262195 TUQ262195 UEM262195 UOI262195 UYE262195 VIA262195 VRW262195 WBS262195 WLO262195 WVK262195 C327731 IY327731 SU327731 ACQ327731 AMM327731 AWI327731 BGE327731 BQA327731 BZW327731 CJS327731 CTO327731 DDK327731 DNG327731 DXC327731 EGY327731 EQU327731 FAQ327731 FKM327731 FUI327731 GEE327731 GOA327731 GXW327731 HHS327731 HRO327731 IBK327731 ILG327731 IVC327731 JEY327731 JOU327731 JYQ327731 KIM327731 KSI327731 LCE327731 LMA327731 LVW327731 MFS327731 MPO327731 MZK327731 NJG327731 NTC327731 OCY327731 OMU327731 OWQ327731 PGM327731 PQI327731 QAE327731 QKA327731 QTW327731 RDS327731 RNO327731 RXK327731 SHG327731 SRC327731 TAY327731 TKU327731 TUQ327731 UEM327731 UOI327731 UYE327731 VIA327731 VRW327731 WBS327731 WLO327731 WVK327731 C393267 IY393267 SU393267 ACQ393267 AMM393267 AWI393267 BGE393267 BQA393267 BZW393267 CJS393267 CTO393267 DDK393267 DNG393267 DXC393267 EGY393267 EQU393267 FAQ393267 FKM393267 FUI393267 GEE393267 GOA393267 GXW393267 HHS393267 HRO393267 IBK393267 ILG393267 IVC393267 JEY393267 JOU393267 JYQ393267 KIM393267 KSI393267 LCE393267 LMA393267 LVW393267 MFS393267 MPO393267 MZK393267 NJG393267 NTC393267 OCY393267 OMU393267 OWQ393267 PGM393267 PQI393267 QAE393267 QKA393267 QTW393267 RDS393267 RNO393267 RXK393267 SHG393267 SRC393267 TAY393267 TKU393267 TUQ393267 UEM393267 UOI393267 UYE393267 VIA393267 VRW393267 WBS393267 WLO393267 WVK393267 C458803 IY458803 SU458803 ACQ458803 AMM458803 AWI458803 BGE458803 BQA458803 BZW458803 CJS458803 CTO458803 DDK458803 DNG458803 DXC458803 EGY458803 EQU458803 FAQ458803 FKM458803 FUI458803 GEE458803 GOA458803 GXW458803 HHS458803 HRO458803 IBK458803 ILG458803 IVC458803 JEY458803 JOU458803 JYQ458803 KIM458803 KSI458803 LCE458803 LMA458803 LVW458803 MFS458803 MPO458803 MZK458803 NJG458803 NTC458803 OCY458803 OMU458803 OWQ458803 PGM458803 PQI458803 QAE458803 QKA458803 QTW458803 RDS458803 RNO458803 RXK458803 SHG458803 SRC458803 TAY458803 TKU458803 TUQ458803 UEM458803 UOI458803 UYE458803 VIA458803 VRW458803 WBS458803 WLO458803 WVK458803 C524339 IY524339 SU524339 ACQ524339 AMM524339 AWI524339 BGE524339 BQA524339 BZW524339 CJS524339 CTO524339 DDK524339 DNG524339 DXC524339 EGY524339 EQU524339 FAQ524339 FKM524339 FUI524339 GEE524339 GOA524339 GXW524339 HHS524339 HRO524339 IBK524339 ILG524339 IVC524339 JEY524339 JOU524339 JYQ524339 KIM524339 KSI524339 LCE524339 LMA524339 LVW524339 MFS524339 MPO524339 MZK524339 NJG524339 NTC524339 OCY524339 OMU524339 OWQ524339 PGM524339 PQI524339 QAE524339 QKA524339 QTW524339 RDS524339 RNO524339 RXK524339 SHG524339 SRC524339 TAY524339 TKU524339 TUQ524339 UEM524339 UOI524339 UYE524339 VIA524339 VRW524339 WBS524339 WLO524339 WVK524339 C589875 IY589875 SU589875 ACQ589875 AMM589875 AWI589875 BGE589875 BQA589875 BZW589875 CJS589875 CTO589875 DDK589875 DNG589875 DXC589875 EGY589875 EQU589875 FAQ589875 FKM589875 FUI589875 GEE589875 GOA589875 GXW589875 HHS589875 HRO589875 IBK589875 ILG589875 IVC589875 JEY589875 JOU589875 JYQ589875 KIM589875 KSI589875 LCE589875 LMA589875 LVW589875 MFS589875 MPO589875 MZK589875 NJG589875 NTC589875 OCY589875 OMU589875 OWQ589875 PGM589875 PQI589875 QAE589875 QKA589875 QTW589875 RDS589875 RNO589875 RXK589875 SHG589875 SRC589875 TAY589875 TKU589875 TUQ589875 UEM589875 UOI589875 UYE589875 VIA589875 VRW589875 WBS589875 WLO589875 WVK589875 C655411 IY655411 SU655411 ACQ655411 AMM655411 AWI655411 BGE655411 BQA655411 BZW655411 CJS655411 CTO655411 DDK655411 DNG655411 DXC655411 EGY655411 EQU655411 FAQ655411 FKM655411 FUI655411 GEE655411 GOA655411 GXW655411 HHS655411 HRO655411 IBK655411 ILG655411 IVC655411 JEY655411 JOU655411 JYQ655411 KIM655411 KSI655411 LCE655411 LMA655411 LVW655411 MFS655411 MPO655411 MZK655411 NJG655411 NTC655411 OCY655411 OMU655411 OWQ655411 PGM655411 PQI655411 QAE655411 QKA655411 QTW655411 RDS655411 RNO655411 RXK655411 SHG655411 SRC655411 TAY655411 TKU655411 TUQ655411 UEM655411 UOI655411 UYE655411 VIA655411 VRW655411 WBS655411 WLO655411 WVK655411 C720947 IY720947 SU720947 ACQ720947 AMM720947 AWI720947 BGE720947 BQA720947 BZW720947 CJS720947 CTO720947 DDK720947 DNG720947 DXC720947 EGY720947 EQU720947 FAQ720947 FKM720947 FUI720947 GEE720947 GOA720947 GXW720947 HHS720947 HRO720947 IBK720947 ILG720947 IVC720947 JEY720947 JOU720947 JYQ720947 KIM720947 KSI720947 LCE720947 LMA720947 LVW720947 MFS720947 MPO720947 MZK720947 NJG720947 NTC720947 OCY720947 OMU720947 OWQ720947 PGM720947 PQI720947 QAE720947 QKA720947 QTW720947 RDS720947 RNO720947 RXK720947 SHG720947 SRC720947 TAY720947 TKU720947 TUQ720947 UEM720947 UOI720947 UYE720947 VIA720947 VRW720947 WBS720947 WLO720947 WVK720947 C786483 IY786483 SU786483 ACQ786483 AMM786483 AWI786483 BGE786483 BQA786483 BZW786483 CJS786483 CTO786483 DDK786483 DNG786483 DXC786483 EGY786483 EQU786483 FAQ786483 FKM786483 FUI786483 GEE786483 GOA786483 GXW786483 HHS786483 HRO786483 IBK786483 ILG786483 IVC786483 JEY786483 JOU786483 JYQ786483 KIM786483 KSI786483 LCE786483 LMA786483 LVW786483 MFS786483 MPO786483 MZK786483 NJG786483 NTC786483 OCY786483 OMU786483 OWQ786483 PGM786483 PQI786483 QAE786483 QKA786483 QTW786483 RDS786483 RNO786483 RXK786483 SHG786483 SRC786483 TAY786483 TKU786483 TUQ786483 UEM786483 UOI786483 UYE786483 VIA786483 VRW786483 WBS786483 WLO786483 WVK786483 C852019 IY852019 SU852019 ACQ852019 AMM852019 AWI852019 BGE852019 BQA852019 BZW852019 CJS852019 CTO852019 DDK852019 DNG852019 DXC852019 EGY852019 EQU852019 FAQ852019 FKM852019 FUI852019 GEE852019 GOA852019 GXW852019 HHS852019 HRO852019 IBK852019 ILG852019 IVC852019 JEY852019 JOU852019 JYQ852019 KIM852019 KSI852019 LCE852019 LMA852019 LVW852019 MFS852019 MPO852019 MZK852019 NJG852019 NTC852019 OCY852019 OMU852019 OWQ852019 PGM852019 PQI852019 QAE852019 QKA852019 QTW852019 RDS852019 RNO852019 RXK852019 SHG852019 SRC852019 TAY852019 TKU852019 TUQ852019 UEM852019 UOI852019 UYE852019 VIA852019 VRW852019 WBS852019 WLO852019 WVK852019 C917555 IY917555 SU917555 ACQ917555 AMM917555 AWI917555 BGE917555 BQA917555 BZW917555 CJS917555 CTO917555 DDK917555 DNG917555 DXC917555 EGY917555 EQU917555 FAQ917555 FKM917555 FUI917555 GEE917555 GOA917555 GXW917555 HHS917555 HRO917555 IBK917555 ILG917555 IVC917555 JEY917555 JOU917555 JYQ917555 KIM917555 KSI917555 LCE917555 LMA917555 LVW917555 MFS917555 MPO917555 MZK917555 NJG917555 NTC917555 OCY917555 OMU917555 OWQ917555 PGM917555 PQI917555 QAE917555 QKA917555 QTW917555 RDS917555 RNO917555 RXK917555 SHG917555 SRC917555 TAY917555 TKU917555 TUQ917555 UEM917555 UOI917555 UYE917555 VIA917555 VRW917555 WBS917555 WLO917555 WVK917555 C983091 IY983091 SU983091 ACQ983091 AMM983091 AWI983091 BGE983091 BQA983091 BZW983091 CJS983091 CTO983091 DDK983091 DNG983091 DXC983091 EGY983091 EQU983091 FAQ983091 FKM983091 FUI983091 GEE983091 GOA983091 GXW983091 HHS983091 HRO983091 IBK983091 ILG983091 IVC983091 JEY983091 JOU983091 JYQ983091 KIM983091 KSI983091 LCE983091 LMA983091 LVW983091 MFS983091 MPO983091 MZK983091 NJG983091 NTC983091 OCY983091 OMU983091 OWQ983091 PGM983091 PQI983091 QAE983091 QKA983091 QTW983091 RDS983091 RNO983091 RXK983091 SHG983091 SRC983091 TAY983091 TKU983091 TUQ983091 UEM983091 UOI983091 UYE983091 VIA983091 VRW983091 WBS983091 WLO983091 WVK983091 K48 JG48 TC48 ACY48 AMU48 AWQ48 BGM48 BQI48 CAE48 CKA48 CTW48 DDS48 DNO48 DXK48 EHG48 ERC48 FAY48 FKU48 FUQ48 GEM48 GOI48 GYE48 HIA48 HRW48 IBS48 ILO48 IVK48 JFG48 JPC48 JYY48 KIU48 KSQ48 LCM48 LMI48 LWE48 MGA48 MPW48 MZS48 NJO48 NTK48 ODG48 ONC48 OWY48 PGU48 PQQ48 QAM48 QKI48 QUE48 REA48 RNW48 RXS48 SHO48 SRK48 TBG48 TLC48 TUY48 UEU48 UOQ48 UYM48 VII48 VSE48 WCA48 WLW48 WVS48 K65585 JG65585 TC65585 ACY65585 AMU65585 AWQ65585 BGM65585 BQI65585 CAE65585 CKA65585 CTW65585 DDS65585 DNO65585 DXK65585 EHG65585 ERC65585 FAY65585 FKU65585 FUQ65585 GEM65585 GOI65585 GYE65585 HIA65585 HRW65585 IBS65585 ILO65585 IVK65585 JFG65585 JPC65585 JYY65585 KIU65585 KSQ65585 LCM65585 LMI65585 LWE65585 MGA65585 MPW65585 MZS65585 NJO65585 NTK65585 ODG65585 ONC65585 OWY65585 PGU65585 PQQ65585 QAM65585 QKI65585 QUE65585 REA65585 RNW65585 RXS65585 SHO65585 SRK65585 TBG65585 TLC65585 TUY65585 UEU65585 UOQ65585 UYM65585 VII65585 VSE65585 WCA65585 WLW65585 WVS65585 K131121 JG131121 TC131121 ACY131121 AMU131121 AWQ131121 BGM131121 BQI131121 CAE131121 CKA131121 CTW131121 DDS131121 DNO131121 DXK131121 EHG131121 ERC131121 FAY131121 FKU131121 FUQ131121 GEM131121 GOI131121 GYE131121 HIA131121 HRW131121 IBS131121 ILO131121 IVK131121 JFG131121 JPC131121 JYY131121 KIU131121 KSQ131121 LCM131121 LMI131121 LWE131121 MGA131121 MPW131121 MZS131121 NJO131121 NTK131121 ODG131121 ONC131121 OWY131121 PGU131121 PQQ131121 QAM131121 QKI131121 QUE131121 REA131121 RNW131121 RXS131121 SHO131121 SRK131121 TBG131121 TLC131121 TUY131121 UEU131121 UOQ131121 UYM131121 VII131121 VSE131121 WCA131121 WLW131121 WVS131121 K196657 JG196657 TC196657 ACY196657 AMU196657 AWQ196657 BGM196657 BQI196657 CAE196657 CKA196657 CTW196657 DDS196657 DNO196657 DXK196657 EHG196657 ERC196657 FAY196657 FKU196657 FUQ196657 GEM196657 GOI196657 GYE196657 HIA196657 HRW196657 IBS196657 ILO196657 IVK196657 JFG196657 JPC196657 JYY196657 KIU196657 KSQ196657 LCM196657 LMI196657 LWE196657 MGA196657 MPW196657 MZS196657 NJO196657 NTK196657 ODG196657 ONC196657 OWY196657 PGU196657 PQQ196657 QAM196657 QKI196657 QUE196657 REA196657 RNW196657 RXS196657 SHO196657 SRK196657 TBG196657 TLC196657 TUY196657 UEU196657 UOQ196657 UYM196657 VII196657 VSE196657 WCA196657 WLW196657 WVS196657 K262193 JG262193 TC262193 ACY262193 AMU262193 AWQ262193 BGM262193 BQI262193 CAE262193 CKA262193 CTW262193 DDS262193 DNO262193 DXK262193 EHG262193 ERC262193 FAY262193 FKU262193 FUQ262193 GEM262193 GOI262193 GYE262193 HIA262193 HRW262193 IBS262193 ILO262193 IVK262193 JFG262193 JPC262193 JYY262193 KIU262193 KSQ262193 LCM262193 LMI262193 LWE262193 MGA262193 MPW262193 MZS262193 NJO262193 NTK262193 ODG262193 ONC262193 OWY262193 PGU262193 PQQ262193 QAM262193 QKI262193 QUE262193 REA262193 RNW262193 RXS262193 SHO262193 SRK262193 TBG262193 TLC262193 TUY262193 UEU262193 UOQ262193 UYM262193 VII262193 VSE262193 WCA262193 WLW262193 WVS262193 K327729 JG327729 TC327729 ACY327729 AMU327729 AWQ327729 BGM327729 BQI327729 CAE327729 CKA327729 CTW327729 DDS327729 DNO327729 DXK327729 EHG327729 ERC327729 FAY327729 FKU327729 FUQ327729 GEM327729 GOI327729 GYE327729 HIA327729 HRW327729 IBS327729 ILO327729 IVK327729 JFG327729 JPC327729 JYY327729 KIU327729 KSQ327729 LCM327729 LMI327729 LWE327729 MGA327729 MPW327729 MZS327729 NJO327729 NTK327729 ODG327729 ONC327729 OWY327729 PGU327729 PQQ327729 QAM327729 QKI327729 QUE327729 REA327729 RNW327729 RXS327729 SHO327729 SRK327729 TBG327729 TLC327729 TUY327729 UEU327729 UOQ327729 UYM327729 VII327729 VSE327729 WCA327729 WLW327729 WVS327729 K393265 JG393265 TC393265 ACY393265 AMU393265 AWQ393265 BGM393265 BQI393265 CAE393265 CKA393265 CTW393265 DDS393265 DNO393265 DXK393265 EHG393265 ERC393265 FAY393265 FKU393265 FUQ393265 GEM393265 GOI393265 GYE393265 HIA393265 HRW393265 IBS393265 ILO393265 IVK393265 JFG393265 JPC393265 JYY393265 KIU393265 KSQ393265 LCM393265 LMI393265 LWE393265 MGA393265 MPW393265 MZS393265 NJO393265 NTK393265 ODG393265 ONC393265 OWY393265 PGU393265 PQQ393265 QAM393265 QKI393265 QUE393265 REA393265 RNW393265 RXS393265 SHO393265 SRK393265 TBG393265 TLC393265 TUY393265 UEU393265 UOQ393265 UYM393265 VII393265 VSE393265 WCA393265 WLW393265 WVS393265 K458801 JG458801 TC458801 ACY458801 AMU458801 AWQ458801 BGM458801 BQI458801 CAE458801 CKA458801 CTW458801 DDS458801 DNO458801 DXK458801 EHG458801 ERC458801 FAY458801 FKU458801 FUQ458801 GEM458801 GOI458801 GYE458801 HIA458801 HRW458801 IBS458801 ILO458801 IVK458801 JFG458801 JPC458801 JYY458801 KIU458801 KSQ458801 LCM458801 LMI458801 LWE458801 MGA458801 MPW458801 MZS458801 NJO458801 NTK458801 ODG458801 ONC458801 OWY458801 PGU458801 PQQ458801 QAM458801 QKI458801 QUE458801 REA458801 RNW458801 RXS458801 SHO458801 SRK458801 TBG458801 TLC458801 TUY458801 UEU458801 UOQ458801 UYM458801 VII458801 VSE458801 WCA458801 WLW458801 WVS458801 K524337 JG524337 TC524337 ACY524337 AMU524337 AWQ524337 BGM524337 BQI524337 CAE524337 CKA524337 CTW524337 DDS524337 DNO524337 DXK524337 EHG524337 ERC524337 FAY524337 FKU524337 FUQ524337 GEM524337 GOI524337 GYE524337 HIA524337 HRW524337 IBS524337 ILO524337 IVK524337 JFG524337 JPC524337 JYY524337 KIU524337 KSQ524337 LCM524337 LMI524337 LWE524337 MGA524337 MPW524337 MZS524337 NJO524337 NTK524337 ODG524337 ONC524337 OWY524337 PGU524337 PQQ524337 QAM524337 QKI524337 QUE524337 REA524337 RNW524337 RXS524337 SHO524337 SRK524337 TBG524337 TLC524337 TUY524337 UEU524337 UOQ524337 UYM524337 VII524337 VSE524337 WCA524337 WLW524337 WVS524337 K589873 JG589873 TC589873 ACY589873 AMU589873 AWQ589873 BGM589873 BQI589873 CAE589873 CKA589873 CTW589873 DDS589873 DNO589873 DXK589873 EHG589873 ERC589873 FAY589873 FKU589873 FUQ589873 GEM589873 GOI589873 GYE589873 HIA589873 HRW589873 IBS589873 ILO589873 IVK589873 JFG589873 JPC589873 JYY589873 KIU589873 KSQ589873 LCM589873 LMI589873 LWE589873 MGA589873 MPW589873 MZS589873 NJO589873 NTK589873 ODG589873 ONC589873 OWY589873 PGU589873 PQQ589873 QAM589873 QKI589873 QUE589873 REA589873 RNW589873 RXS589873 SHO589873 SRK589873 TBG589873 TLC589873 TUY589873 UEU589873 UOQ589873 UYM589873 VII589873 VSE589873 WCA589873 WLW589873 WVS589873 K655409 JG655409 TC655409 ACY655409 AMU655409 AWQ655409 BGM655409 BQI655409 CAE655409 CKA655409 CTW655409 DDS655409 DNO655409 DXK655409 EHG655409 ERC655409 FAY655409 FKU655409 FUQ655409 GEM655409 GOI655409 GYE655409 HIA655409 HRW655409 IBS655409 ILO655409 IVK655409 JFG655409 JPC655409 JYY655409 KIU655409 KSQ655409 LCM655409 LMI655409 LWE655409 MGA655409 MPW655409 MZS655409 NJO655409 NTK655409 ODG655409 ONC655409 OWY655409 PGU655409 PQQ655409 QAM655409 QKI655409 QUE655409 REA655409 RNW655409 RXS655409 SHO655409 SRK655409 TBG655409 TLC655409 TUY655409 UEU655409 UOQ655409 UYM655409 VII655409 VSE655409 WCA655409 WLW655409 WVS655409 K720945 JG720945 TC720945 ACY720945 AMU720945 AWQ720945 BGM720945 BQI720945 CAE720945 CKA720945 CTW720945 DDS720945 DNO720945 DXK720945 EHG720945 ERC720945 FAY720945 FKU720945 FUQ720945 GEM720945 GOI720945 GYE720945 HIA720945 HRW720945 IBS720945 ILO720945 IVK720945 JFG720945 JPC720945 JYY720945 KIU720945 KSQ720945 LCM720945 LMI720945 LWE720945 MGA720945 MPW720945 MZS720945 NJO720945 NTK720945 ODG720945 ONC720945 OWY720945 PGU720945 PQQ720945 QAM720945 QKI720945 QUE720945 REA720945 RNW720945 RXS720945 SHO720945 SRK720945 TBG720945 TLC720945 TUY720945 UEU720945 UOQ720945 UYM720945 VII720945 VSE720945 WCA720945 WLW720945 WVS720945 K786481 JG786481 TC786481 ACY786481 AMU786481 AWQ786481 BGM786481 BQI786481 CAE786481 CKA786481 CTW786481 DDS786481 DNO786481 DXK786481 EHG786481 ERC786481 FAY786481 FKU786481 FUQ786481 GEM786481 GOI786481 GYE786481 HIA786481 HRW786481 IBS786481 ILO786481 IVK786481 JFG786481 JPC786481 JYY786481 KIU786481 KSQ786481 LCM786481 LMI786481 LWE786481 MGA786481 MPW786481 MZS786481 NJO786481 NTK786481 ODG786481 ONC786481 OWY786481 PGU786481 PQQ786481 QAM786481 QKI786481 QUE786481 REA786481 RNW786481 RXS786481 SHO786481 SRK786481 TBG786481 TLC786481 TUY786481 UEU786481 UOQ786481 UYM786481 VII786481 VSE786481 WCA786481 WLW786481 WVS786481 K852017 JG852017 TC852017 ACY852017 AMU852017 AWQ852017 BGM852017 BQI852017 CAE852017 CKA852017 CTW852017 DDS852017 DNO852017 DXK852017 EHG852017 ERC852017 FAY852017 FKU852017 FUQ852017 GEM852017 GOI852017 GYE852017 HIA852017 HRW852017 IBS852017 ILO852017 IVK852017 JFG852017 JPC852017 JYY852017 KIU852017 KSQ852017 LCM852017 LMI852017 LWE852017 MGA852017 MPW852017 MZS852017 NJO852017 NTK852017 ODG852017 ONC852017 OWY852017 PGU852017 PQQ852017 QAM852017 QKI852017 QUE852017 REA852017 RNW852017 RXS852017 SHO852017 SRK852017 TBG852017 TLC852017 TUY852017 UEU852017 UOQ852017 UYM852017 VII852017 VSE852017 WCA852017 WLW852017 WVS852017 K917553 JG917553 TC917553 ACY917553 AMU917553 AWQ917553 BGM917553 BQI917553 CAE917553 CKA917553 CTW917553 DDS917553 DNO917553 DXK917553 EHG917553 ERC917553 FAY917553 FKU917553 FUQ917553 GEM917553 GOI917553 GYE917553 HIA917553 HRW917553 IBS917553 ILO917553 IVK917553 JFG917553 JPC917553 JYY917553 KIU917553 KSQ917553 LCM917553 LMI917553 LWE917553 MGA917553 MPW917553 MZS917553 NJO917553 NTK917553 ODG917553 ONC917553 OWY917553 PGU917553 PQQ917553 QAM917553 QKI917553 QUE917553 REA917553 RNW917553 RXS917553 SHO917553 SRK917553 TBG917553 TLC917553 TUY917553 UEU917553 UOQ917553 UYM917553 VII917553 VSE917553 WCA917553 WLW917553 WVS917553 K983089 JG983089 TC983089 ACY983089 AMU983089 AWQ983089 BGM983089 BQI983089 CAE983089 CKA983089 CTW983089 DDS983089 DNO983089 DXK983089 EHG983089 ERC983089 FAY983089 FKU983089 FUQ983089 GEM983089 GOI983089 GYE983089 HIA983089 HRW983089 IBS983089 ILO983089 IVK983089 JFG983089 JPC983089 JYY983089 KIU983089 KSQ983089 LCM983089 LMI983089 LWE983089 MGA983089 MPW983089 MZS983089 NJO983089 NTK983089 ODG983089 ONC983089 OWY983089 PGU983089 PQQ983089 QAM983089 QKI983089 QUE983089 REA983089 RNW983089 RXS983089 SHO983089 SRK983089 TBG983089 TLC983089 TUY983089 UEU983089 UOQ983089 UYM983089 VII983089 VSE983089 WCA983089 WLW983089 WVS983089 K46 JG46 TC46 ACY46 AMU46 AWQ46 BGM46 BQI46 CAE46 CKA46 CTW46 DDS46 DNO46 DXK46 EHG46 ERC46 FAY46 FKU46 FUQ46 GEM46 GOI46 GYE46 HIA46 HRW46 IBS46 ILO46 IVK46 JFG46 JPC46 JYY46 KIU46 KSQ46 LCM46 LMI46 LWE46 MGA46 MPW46 MZS46 NJO46 NTK46 ODG46 ONC46 OWY46 PGU46 PQQ46 QAM46 QKI46 QUE46 REA46 RNW46 RXS46 SHO46 SRK46 TBG46 TLC46 TUY46 UEU46 UOQ46 UYM46 VII46 VSE46 WCA46 WLW46 WVS46 K65583 JG65583 TC65583 ACY65583 AMU65583 AWQ65583 BGM65583 BQI65583 CAE65583 CKA65583 CTW65583 DDS65583 DNO65583 DXK65583 EHG65583 ERC65583 FAY65583 FKU65583 FUQ65583 GEM65583 GOI65583 GYE65583 HIA65583 HRW65583 IBS65583 ILO65583 IVK65583 JFG65583 JPC65583 JYY65583 KIU65583 KSQ65583 LCM65583 LMI65583 LWE65583 MGA65583 MPW65583 MZS65583 NJO65583 NTK65583 ODG65583 ONC65583 OWY65583 PGU65583 PQQ65583 QAM65583 QKI65583 QUE65583 REA65583 RNW65583 RXS65583 SHO65583 SRK65583 TBG65583 TLC65583 TUY65583 UEU65583 UOQ65583 UYM65583 VII65583 VSE65583 WCA65583 WLW65583 WVS65583 K131119 JG131119 TC131119 ACY131119 AMU131119 AWQ131119 BGM131119 BQI131119 CAE131119 CKA131119 CTW131119 DDS131119 DNO131119 DXK131119 EHG131119 ERC131119 FAY131119 FKU131119 FUQ131119 GEM131119 GOI131119 GYE131119 HIA131119 HRW131119 IBS131119 ILO131119 IVK131119 JFG131119 JPC131119 JYY131119 KIU131119 KSQ131119 LCM131119 LMI131119 LWE131119 MGA131119 MPW131119 MZS131119 NJO131119 NTK131119 ODG131119 ONC131119 OWY131119 PGU131119 PQQ131119 QAM131119 QKI131119 QUE131119 REA131119 RNW131119 RXS131119 SHO131119 SRK131119 TBG131119 TLC131119 TUY131119 UEU131119 UOQ131119 UYM131119 VII131119 VSE131119 WCA131119 WLW131119 WVS131119 K196655 JG196655 TC196655 ACY196655 AMU196655 AWQ196655 BGM196655 BQI196655 CAE196655 CKA196655 CTW196655 DDS196655 DNO196655 DXK196655 EHG196655 ERC196655 FAY196655 FKU196655 FUQ196655 GEM196655 GOI196655 GYE196655 HIA196655 HRW196655 IBS196655 ILO196655 IVK196655 JFG196655 JPC196655 JYY196655 KIU196655 KSQ196655 LCM196655 LMI196655 LWE196655 MGA196655 MPW196655 MZS196655 NJO196655 NTK196655 ODG196655 ONC196655 OWY196655 PGU196655 PQQ196655 QAM196655 QKI196655 QUE196655 REA196655 RNW196655 RXS196655 SHO196655 SRK196655 TBG196655 TLC196655 TUY196655 UEU196655 UOQ196655 UYM196655 VII196655 VSE196655 WCA196655 WLW196655 WVS196655 K262191 JG262191 TC262191 ACY262191 AMU262191 AWQ262191 BGM262191 BQI262191 CAE262191 CKA262191 CTW262191 DDS262191 DNO262191 DXK262191 EHG262191 ERC262191 FAY262191 FKU262191 FUQ262191 GEM262191 GOI262191 GYE262191 HIA262191 HRW262191 IBS262191 ILO262191 IVK262191 JFG262191 JPC262191 JYY262191 KIU262191 KSQ262191 LCM262191 LMI262191 LWE262191 MGA262191 MPW262191 MZS262191 NJO262191 NTK262191 ODG262191 ONC262191 OWY262191 PGU262191 PQQ262191 QAM262191 QKI262191 QUE262191 REA262191 RNW262191 RXS262191 SHO262191 SRK262191 TBG262191 TLC262191 TUY262191 UEU262191 UOQ262191 UYM262191 VII262191 VSE262191 WCA262191 WLW262191 WVS262191 K327727 JG327727 TC327727 ACY327727 AMU327727 AWQ327727 BGM327727 BQI327727 CAE327727 CKA327727 CTW327727 DDS327727 DNO327727 DXK327727 EHG327727 ERC327727 FAY327727 FKU327727 FUQ327727 GEM327727 GOI327727 GYE327727 HIA327727 HRW327727 IBS327727 ILO327727 IVK327727 JFG327727 JPC327727 JYY327727 KIU327727 KSQ327727 LCM327727 LMI327727 LWE327727 MGA327727 MPW327727 MZS327727 NJO327727 NTK327727 ODG327727 ONC327727 OWY327727 PGU327727 PQQ327727 QAM327727 QKI327727 QUE327727 REA327727 RNW327727 RXS327727 SHO327727 SRK327727 TBG327727 TLC327727 TUY327727 UEU327727 UOQ327727 UYM327727 VII327727 VSE327727 WCA327727 WLW327727 WVS327727 K393263 JG393263 TC393263 ACY393263 AMU393263 AWQ393263 BGM393263 BQI393263 CAE393263 CKA393263 CTW393263 DDS393263 DNO393263 DXK393263 EHG393263 ERC393263 FAY393263 FKU393263 FUQ393263 GEM393263 GOI393263 GYE393263 HIA393263 HRW393263 IBS393263 ILO393263 IVK393263 JFG393263 JPC393263 JYY393263 KIU393263 KSQ393263 LCM393263 LMI393263 LWE393263 MGA393263 MPW393263 MZS393263 NJO393263 NTK393263 ODG393263 ONC393263 OWY393263 PGU393263 PQQ393263 QAM393263 QKI393263 QUE393263 REA393263 RNW393263 RXS393263 SHO393263 SRK393263 TBG393263 TLC393263 TUY393263 UEU393263 UOQ393263 UYM393263 VII393263 VSE393263 WCA393263 WLW393263 WVS393263 K458799 JG458799 TC458799 ACY458799 AMU458799 AWQ458799 BGM458799 BQI458799 CAE458799 CKA458799 CTW458799 DDS458799 DNO458799 DXK458799 EHG458799 ERC458799 FAY458799 FKU458799 FUQ458799 GEM458799 GOI458799 GYE458799 HIA458799 HRW458799 IBS458799 ILO458799 IVK458799 JFG458799 JPC458799 JYY458799 KIU458799 KSQ458799 LCM458799 LMI458799 LWE458799 MGA458799 MPW458799 MZS458799 NJO458799 NTK458799 ODG458799 ONC458799 OWY458799 PGU458799 PQQ458799 QAM458799 QKI458799 QUE458799 REA458799 RNW458799 RXS458799 SHO458799 SRK458799 TBG458799 TLC458799 TUY458799 UEU458799 UOQ458799 UYM458799 VII458799 VSE458799 WCA458799 WLW458799 WVS458799 K524335 JG524335 TC524335 ACY524335 AMU524335 AWQ524335 BGM524335 BQI524335 CAE524335 CKA524335 CTW524335 DDS524335 DNO524335 DXK524335 EHG524335 ERC524335 FAY524335 FKU524335 FUQ524335 GEM524335 GOI524335 GYE524335 HIA524335 HRW524335 IBS524335 ILO524335 IVK524335 JFG524335 JPC524335 JYY524335 KIU524335 KSQ524335 LCM524335 LMI524335 LWE524335 MGA524335 MPW524335 MZS524335 NJO524335 NTK524335 ODG524335 ONC524335 OWY524335 PGU524335 PQQ524335 QAM524335 QKI524335 QUE524335 REA524335 RNW524335 RXS524335 SHO524335 SRK524335 TBG524335 TLC524335 TUY524335 UEU524335 UOQ524335 UYM524335 VII524335 VSE524335 WCA524335 WLW524335 WVS524335 K589871 JG589871 TC589871 ACY589871 AMU589871 AWQ589871 BGM589871 BQI589871 CAE589871 CKA589871 CTW589871 DDS589871 DNO589871 DXK589871 EHG589871 ERC589871 FAY589871 FKU589871 FUQ589871 GEM589871 GOI589871 GYE589871 HIA589871 HRW589871 IBS589871 ILO589871 IVK589871 JFG589871 JPC589871 JYY589871 KIU589871 KSQ589871 LCM589871 LMI589871 LWE589871 MGA589871 MPW589871 MZS589871 NJO589871 NTK589871 ODG589871 ONC589871 OWY589871 PGU589871 PQQ589871 QAM589871 QKI589871 QUE589871 REA589871 RNW589871 RXS589871 SHO589871 SRK589871 TBG589871 TLC589871 TUY589871 UEU589871 UOQ589871 UYM589871 VII589871 VSE589871 WCA589871 WLW589871 WVS589871 K655407 JG655407 TC655407 ACY655407 AMU655407 AWQ655407 BGM655407 BQI655407 CAE655407 CKA655407 CTW655407 DDS655407 DNO655407 DXK655407 EHG655407 ERC655407 FAY655407 FKU655407 FUQ655407 GEM655407 GOI655407 GYE655407 HIA655407 HRW655407 IBS655407 ILO655407 IVK655407 JFG655407 JPC655407 JYY655407 KIU655407 KSQ655407 LCM655407 LMI655407 LWE655407 MGA655407 MPW655407 MZS655407 NJO655407 NTK655407 ODG655407 ONC655407 OWY655407 PGU655407 PQQ655407 QAM655407 QKI655407 QUE655407 REA655407 RNW655407 RXS655407 SHO655407 SRK655407 TBG655407 TLC655407 TUY655407 UEU655407 UOQ655407 UYM655407 VII655407 VSE655407 WCA655407 WLW655407 WVS655407 K720943 JG720943 TC720943 ACY720943 AMU720943 AWQ720943 BGM720943 BQI720943 CAE720943 CKA720943 CTW720943 DDS720943 DNO720943 DXK720943 EHG720943 ERC720943 FAY720943 FKU720943 FUQ720943 GEM720943 GOI720943 GYE720943 HIA720943 HRW720943 IBS720943 ILO720943 IVK720943 JFG720943 JPC720943 JYY720943 KIU720943 KSQ720943 LCM720943 LMI720943 LWE720943 MGA720943 MPW720943 MZS720943 NJO720943 NTK720943 ODG720943 ONC720943 OWY720943 PGU720943 PQQ720943 QAM720943 QKI720943 QUE720943 REA720943 RNW720943 RXS720943 SHO720943 SRK720943 TBG720943 TLC720943 TUY720943 UEU720943 UOQ720943 UYM720943 VII720943 VSE720943 WCA720943 WLW720943 WVS720943 K786479 JG786479 TC786479 ACY786479 AMU786479 AWQ786479 BGM786479 BQI786479 CAE786479 CKA786479 CTW786479 DDS786479 DNO786479 DXK786479 EHG786479 ERC786479 FAY786479 FKU786479 FUQ786479 GEM786479 GOI786479 GYE786479 HIA786479 HRW786479 IBS786479 ILO786479 IVK786479 JFG786479 JPC786479 JYY786479 KIU786479 KSQ786479 LCM786479 LMI786479 LWE786479 MGA786479 MPW786479 MZS786479 NJO786479 NTK786479 ODG786479 ONC786479 OWY786479 PGU786479 PQQ786479 QAM786479 QKI786479 QUE786479 REA786479 RNW786479 RXS786479 SHO786479 SRK786479 TBG786479 TLC786479 TUY786479 UEU786479 UOQ786479 UYM786479 VII786479 VSE786479 WCA786479 WLW786479 WVS786479 K852015 JG852015 TC852015 ACY852015 AMU852015 AWQ852015 BGM852015 BQI852015 CAE852015 CKA852015 CTW852015 DDS852015 DNO852015 DXK852015 EHG852015 ERC852015 FAY852015 FKU852015 FUQ852015 GEM852015 GOI852015 GYE852015 HIA852015 HRW852015 IBS852015 ILO852015 IVK852015 JFG852015 JPC852015 JYY852015 KIU852015 KSQ852015 LCM852015 LMI852015 LWE852015 MGA852015 MPW852015 MZS852015 NJO852015 NTK852015 ODG852015 ONC852015 OWY852015 PGU852015 PQQ852015 QAM852015 QKI852015 QUE852015 REA852015 RNW852015 RXS852015 SHO852015 SRK852015 TBG852015 TLC852015 TUY852015 UEU852015 UOQ852015 UYM852015 VII852015 VSE852015 WCA852015 WLW852015 WVS852015 K917551 JG917551 TC917551 ACY917551 AMU917551 AWQ917551 BGM917551 BQI917551 CAE917551 CKA917551 CTW917551 DDS917551 DNO917551 DXK917551 EHG917551 ERC917551 FAY917551 FKU917551 FUQ917551 GEM917551 GOI917551 GYE917551 HIA917551 HRW917551 IBS917551 ILO917551 IVK917551 JFG917551 JPC917551 JYY917551 KIU917551 KSQ917551 LCM917551 LMI917551 LWE917551 MGA917551 MPW917551 MZS917551 NJO917551 NTK917551 ODG917551 ONC917551 OWY917551 PGU917551 PQQ917551 QAM917551 QKI917551 QUE917551 REA917551 RNW917551 RXS917551 SHO917551 SRK917551 TBG917551 TLC917551 TUY917551 UEU917551 UOQ917551 UYM917551 VII917551 VSE917551 WCA917551 WLW917551 WVS917551 K983087 JG983087 TC983087 ACY983087 AMU983087 AWQ983087 BGM983087 BQI983087 CAE983087 CKA983087 CTW983087 DDS983087 DNO983087 DXK983087 EHG983087 ERC983087 FAY983087 FKU983087 FUQ983087 GEM983087 GOI983087 GYE983087 HIA983087 HRW983087 IBS983087 ILO983087 IVK983087 JFG983087 JPC983087 JYY983087 KIU983087 KSQ983087 LCM983087 LMI983087 LWE983087 MGA983087 MPW983087 MZS983087 NJO983087 NTK983087 ODG983087 ONC983087 OWY983087 PGU983087 PQQ983087 QAM983087 QKI983087 QUE983087 REA983087 RNW983087 RXS983087 SHO983087 SRK983087 TBG983087 TLC983087 TUY983087 UEU983087 UOQ983087 UYM983087 VII983087 VSE983087 WCA983087 WLW983087 WVS983087 K44 JG44 TC44 ACY44 AMU44 AWQ44 BGM44 BQI44 CAE44 CKA44 CTW44 DDS44 DNO44 DXK44 EHG44 ERC44 FAY44 FKU44 FUQ44 GEM44 GOI44 GYE44 HIA44 HRW44 IBS44 ILO44 IVK44 JFG44 JPC44 JYY44 KIU44 KSQ44 LCM44 LMI44 LWE44 MGA44 MPW44 MZS44 NJO44 NTK44 ODG44 ONC44 OWY44 PGU44 PQQ44 QAM44 QKI44 QUE44 REA44 RNW44 RXS44 SHO44 SRK44 TBG44 TLC44 TUY44 UEU44 UOQ44 UYM44 VII44 VSE44 WCA44 WLW44 WVS44 K65581 JG65581 TC65581 ACY65581 AMU65581 AWQ65581 BGM65581 BQI65581 CAE65581 CKA65581 CTW65581 DDS65581 DNO65581 DXK65581 EHG65581 ERC65581 FAY65581 FKU65581 FUQ65581 GEM65581 GOI65581 GYE65581 HIA65581 HRW65581 IBS65581 ILO65581 IVK65581 JFG65581 JPC65581 JYY65581 KIU65581 KSQ65581 LCM65581 LMI65581 LWE65581 MGA65581 MPW65581 MZS65581 NJO65581 NTK65581 ODG65581 ONC65581 OWY65581 PGU65581 PQQ65581 QAM65581 QKI65581 QUE65581 REA65581 RNW65581 RXS65581 SHO65581 SRK65581 TBG65581 TLC65581 TUY65581 UEU65581 UOQ65581 UYM65581 VII65581 VSE65581 WCA65581 WLW65581 WVS65581 K131117 JG131117 TC131117 ACY131117 AMU131117 AWQ131117 BGM131117 BQI131117 CAE131117 CKA131117 CTW131117 DDS131117 DNO131117 DXK131117 EHG131117 ERC131117 FAY131117 FKU131117 FUQ131117 GEM131117 GOI131117 GYE131117 HIA131117 HRW131117 IBS131117 ILO131117 IVK131117 JFG131117 JPC131117 JYY131117 KIU131117 KSQ131117 LCM131117 LMI131117 LWE131117 MGA131117 MPW131117 MZS131117 NJO131117 NTK131117 ODG131117 ONC131117 OWY131117 PGU131117 PQQ131117 QAM131117 QKI131117 QUE131117 REA131117 RNW131117 RXS131117 SHO131117 SRK131117 TBG131117 TLC131117 TUY131117 UEU131117 UOQ131117 UYM131117 VII131117 VSE131117 WCA131117 WLW131117 WVS131117 K196653 JG196653 TC196653 ACY196653 AMU196653 AWQ196653 BGM196653 BQI196653 CAE196653 CKA196653 CTW196653 DDS196653 DNO196653 DXK196653 EHG196653 ERC196653 FAY196653 FKU196653 FUQ196653 GEM196653 GOI196653 GYE196653 HIA196653 HRW196653 IBS196653 ILO196653 IVK196653 JFG196653 JPC196653 JYY196653 KIU196653 KSQ196653 LCM196653 LMI196653 LWE196653 MGA196653 MPW196653 MZS196653 NJO196653 NTK196653 ODG196653 ONC196653 OWY196653 PGU196653 PQQ196653 QAM196653 QKI196653 QUE196653 REA196653 RNW196653 RXS196653 SHO196653 SRK196653 TBG196653 TLC196653 TUY196653 UEU196653 UOQ196653 UYM196653 VII196653 VSE196653 WCA196653 WLW196653 WVS196653 K262189 JG262189 TC262189 ACY262189 AMU262189 AWQ262189 BGM262189 BQI262189 CAE262189 CKA262189 CTW262189 DDS262189 DNO262189 DXK262189 EHG262189 ERC262189 FAY262189 FKU262189 FUQ262189 GEM262189 GOI262189 GYE262189 HIA262189 HRW262189 IBS262189 ILO262189 IVK262189 JFG262189 JPC262189 JYY262189 KIU262189 KSQ262189 LCM262189 LMI262189 LWE262189 MGA262189 MPW262189 MZS262189 NJO262189 NTK262189 ODG262189 ONC262189 OWY262189 PGU262189 PQQ262189 QAM262189 QKI262189 QUE262189 REA262189 RNW262189 RXS262189 SHO262189 SRK262189 TBG262189 TLC262189 TUY262189 UEU262189 UOQ262189 UYM262189 VII262189 VSE262189 WCA262189 WLW262189 WVS262189 K327725 JG327725 TC327725 ACY327725 AMU327725 AWQ327725 BGM327725 BQI327725 CAE327725 CKA327725 CTW327725 DDS327725 DNO327725 DXK327725 EHG327725 ERC327725 FAY327725 FKU327725 FUQ327725 GEM327725 GOI327725 GYE327725 HIA327725 HRW327725 IBS327725 ILO327725 IVK327725 JFG327725 JPC327725 JYY327725 KIU327725 KSQ327725 LCM327725 LMI327725 LWE327725 MGA327725 MPW327725 MZS327725 NJO327725 NTK327725 ODG327725 ONC327725 OWY327725 PGU327725 PQQ327725 QAM327725 QKI327725 QUE327725 REA327725 RNW327725 RXS327725 SHO327725 SRK327725 TBG327725 TLC327725 TUY327725 UEU327725 UOQ327725 UYM327725 VII327725 VSE327725 WCA327725 WLW327725 WVS327725 K393261 JG393261 TC393261 ACY393261 AMU393261 AWQ393261 BGM393261 BQI393261 CAE393261 CKA393261 CTW393261 DDS393261 DNO393261 DXK393261 EHG393261 ERC393261 FAY393261 FKU393261 FUQ393261 GEM393261 GOI393261 GYE393261 HIA393261 HRW393261 IBS393261 ILO393261 IVK393261 JFG393261 JPC393261 JYY393261 KIU393261 KSQ393261 LCM393261 LMI393261 LWE393261 MGA393261 MPW393261 MZS393261 NJO393261 NTK393261 ODG393261 ONC393261 OWY393261 PGU393261 PQQ393261 QAM393261 QKI393261 QUE393261 REA393261 RNW393261 RXS393261 SHO393261 SRK393261 TBG393261 TLC393261 TUY393261 UEU393261 UOQ393261 UYM393261 VII393261 VSE393261 WCA393261 WLW393261 WVS393261 K458797 JG458797 TC458797 ACY458797 AMU458797 AWQ458797 BGM458797 BQI458797 CAE458797 CKA458797 CTW458797 DDS458797 DNO458797 DXK458797 EHG458797 ERC458797 FAY458797 FKU458797 FUQ458797 GEM458797 GOI458797 GYE458797 HIA458797 HRW458797 IBS458797 ILO458797 IVK458797 JFG458797 JPC458797 JYY458797 KIU458797 KSQ458797 LCM458797 LMI458797 LWE458797 MGA458797 MPW458797 MZS458797 NJO458797 NTK458797 ODG458797 ONC458797 OWY458797 PGU458797 PQQ458797 QAM458797 QKI458797 QUE458797 REA458797 RNW458797 RXS458797 SHO458797 SRK458797 TBG458797 TLC458797 TUY458797 UEU458797 UOQ458797 UYM458797 VII458797 VSE458797 WCA458797 WLW458797 WVS458797 K524333 JG524333 TC524333 ACY524333 AMU524333 AWQ524333 BGM524333 BQI524333 CAE524333 CKA524333 CTW524333 DDS524333 DNO524333 DXK524333 EHG524333 ERC524333 FAY524333 FKU524333 FUQ524333 GEM524333 GOI524333 GYE524333 HIA524333 HRW524333 IBS524333 ILO524333 IVK524333 JFG524333 JPC524333 JYY524333 KIU524333 KSQ524333 LCM524333 LMI524333 LWE524333 MGA524333 MPW524333 MZS524333 NJO524333 NTK524333 ODG524333 ONC524333 OWY524333 PGU524333 PQQ524333 QAM524333 QKI524333 QUE524333 REA524333 RNW524333 RXS524333 SHO524333 SRK524333 TBG524333 TLC524333 TUY524333 UEU524333 UOQ524333 UYM524333 VII524333 VSE524333 WCA524333 WLW524333 WVS524333 K589869 JG589869 TC589869 ACY589869 AMU589869 AWQ589869 BGM589869 BQI589869 CAE589869 CKA589869 CTW589869 DDS589869 DNO589869 DXK589869 EHG589869 ERC589869 FAY589869 FKU589869 FUQ589869 GEM589869 GOI589869 GYE589869 HIA589869 HRW589869 IBS589869 ILO589869 IVK589869 JFG589869 JPC589869 JYY589869 KIU589869 KSQ589869 LCM589869 LMI589869 LWE589869 MGA589869 MPW589869 MZS589869 NJO589869 NTK589869 ODG589869 ONC589869 OWY589869 PGU589869 PQQ589869 QAM589869 QKI589869 QUE589869 REA589869 RNW589869 RXS589869 SHO589869 SRK589869 TBG589869 TLC589869 TUY589869 UEU589869 UOQ589869 UYM589869 VII589869 VSE589869 WCA589869 WLW589869 WVS589869 K655405 JG655405 TC655405 ACY655405 AMU655405 AWQ655405 BGM655405 BQI655405 CAE655405 CKA655405 CTW655405 DDS655405 DNO655405 DXK655405 EHG655405 ERC655405 FAY655405 FKU655405 FUQ655405 GEM655405 GOI655405 GYE655405 HIA655405 HRW655405 IBS655405 ILO655405 IVK655405 JFG655405 JPC655405 JYY655405 KIU655405 KSQ655405 LCM655405 LMI655405 LWE655405 MGA655405 MPW655405 MZS655405 NJO655405 NTK655405 ODG655405 ONC655405 OWY655405 PGU655405 PQQ655405 QAM655405 QKI655405 QUE655405 REA655405 RNW655405 RXS655405 SHO655405 SRK655405 TBG655405 TLC655405 TUY655405 UEU655405 UOQ655405 UYM655405 VII655405 VSE655405 WCA655405 WLW655405 WVS655405 K720941 JG720941 TC720941 ACY720941 AMU720941 AWQ720941 BGM720941 BQI720941 CAE720941 CKA720941 CTW720941 DDS720941 DNO720941 DXK720941 EHG720941 ERC720941 FAY720941 FKU720941 FUQ720941 GEM720941 GOI720941 GYE720941 HIA720941 HRW720941 IBS720941 ILO720941 IVK720941 JFG720941 JPC720941 JYY720941 KIU720941 KSQ720941 LCM720941 LMI720941 LWE720941 MGA720941 MPW720941 MZS720941 NJO720941 NTK720941 ODG720941 ONC720941 OWY720941 PGU720941 PQQ720941 QAM720941 QKI720941 QUE720941 REA720941 RNW720941 RXS720941 SHO720941 SRK720941 TBG720941 TLC720941 TUY720941 UEU720941 UOQ720941 UYM720941 VII720941 VSE720941 WCA720941 WLW720941 WVS720941 K786477 JG786477 TC786477 ACY786477 AMU786477 AWQ786477 BGM786477 BQI786477 CAE786477 CKA786477 CTW786477 DDS786477 DNO786477 DXK786477 EHG786477 ERC786477 FAY786477 FKU786477 FUQ786477 GEM786477 GOI786477 GYE786477 HIA786477 HRW786477 IBS786477 ILO786477 IVK786477 JFG786477 JPC786477 JYY786477 KIU786477 KSQ786477 LCM786477 LMI786477 LWE786477 MGA786477 MPW786477 MZS786477 NJO786477 NTK786477 ODG786477 ONC786477 OWY786477 PGU786477 PQQ786477 QAM786477 QKI786477 QUE786477 REA786477 RNW786477 RXS786477 SHO786477 SRK786477 TBG786477 TLC786477 TUY786477 UEU786477 UOQ786477 UYM786477 VII786477 VSE786477 WCA786477 WLW786477 WVS786477 K852013 JG852013 TC852013 ACY852013 AMU852013 AWQ852013 BGM852013 BQI852013 CAE852013 CKA852013 CTW852013 DDS852013 DNO852013 DXK852013 EHG852013 ERC852013 FAY852013 FKU852013 FUQ852013 GEM852013 GOI852013 GYE852013 HIA852013 HRW852013 IBS852013 ILO852013 IVK852013 JFG852013 JPC852013 JYY852013 KIU852013 KSQ852013 LCM852013 LMI852013 LWE852013 MGA852013 MPW852013 MZS852013 NJO852013 NTK852013 ODG852013 ONC852013 OWY852013 PGU852013 PQQ852013 QAM852013 QKI852013 QUE852013 REA852013 RNW852013 RXS852013 SHO852013 SRK852013 TBG852013 TLC852013 TUY852013 UEU852013 UOQ852013 UYM852013 VII852013 VSE852013 WCA852013 WLW852013 WVS852013 K917549 JG917549 TC917549 ACY917549 AMU917549 AWQ917549 BGM917549 BQI917549 CAE917549 CKA917549 CTW917549 DDS917549 DNO917549 DXK917549 EHG917549 ERC917549 FAY917549 FKU917549 FUQ917549 GEM917549 GOI917549 GYE917549 HIA917549 HRW917549 IBS917549 ILO917549 IVK917549 JFG917549 JPC917549 JYY917549 KIU917549 KSQ917549 LCM917549 LMI917549 LWE917549 MGA917549 MPW917549 MZS917549 NJO917549 NTK917549 ODG917549 ONC917549 OWY917549 PGU917549 PQQ917549 QAM917549 QKI917549 QUE917549 REA917549 RNW917549 RXS917549 SHO917549 SRK917549 TBG917549 TLC917549 TUY917549 UEU917549 UOQ917549 UYM917549 VII917549 VSE917549 WCA917549 WLW917549 WVS917549 K983085 JG983085 TC983085 ACY983085 AMU983085 AWQ983085 BGM983085 BQI983085 CAE983085 CKA983085 CTW983085 DDS983085 DNO983085 DXK983085 EHG983085 ERC983085 FAY983085 FKU983085 FUQ983085 GEM983085 GOI983085 GYE983085 HIA983085 HRW983085 IBS983085 ILO983085 IVK983085 JFG983085 JPC983085 JYY983085 KIU983085 KSQ983085 LCM983085 LMI983085 LWE983085 MGA983085 MPW983085 MZS983085 NJO983085 NTK983085 ODG983085 ONC983085 OWY983085 PGU983085 PQQ983085 QAM983085 QKI983085 QUE983085 REA983085 RNW983085 RXS983085 SHO983085 SRK983085 TBG983085 TLC983085 TUY983085 UEU983085 UOQ983085 UYM983085 VII983085 VSE983085 WCA983085 WLW983085 WVS983085 C34 IY34 SU34 ACQ34 AMM34 AWI34 BGE34 BQA34 BZW34 CJS34 CTO34 DDK34 DNG34 DXC34 EGY34 EQU34 FAQ34 FKM34 FUI34 GEE34 GOA34 GXW34 HHS34 HRO34 IBK34 ILG34 IVC34 JEY34 JOU34 JYQ34 KIM34 KSI34 LCE34 LMA34 LVW34 MFS34 MPO34 MZK34 NJG34 NTC34 OCY34 OMU34 OWQ34 PGM34 PQI34 QAE34 QKA34 QTW34 RDS34 RNO34 RXK34 SHG34 SRC34 TAY34 TKU34 TUQ34 UEM34 UOI34 UYE34 VIA34 VRW34 WBS34 WLO34 WVK34 C65571 IY65571 SU65571 ACQ65571 AMM65571 AWI65571 BGE65571 BQA65571 BZW65571 CJS65571 CTO65571 DDK65571 DNG65571 DXC65571 EGY65571 EQU65571 FAQ65571 FKM65571 FUI65571 GEE65571 GOA65571 GXW65571 HHS65571 HRO65571 IBK65571 ILG65571 IVC65571 JEY65571 JOU65571 JYQ65571 KIM65571 KSI65571 LCE65571 LMA65571 LVW65571 MFS65571 MPO65571 MZK65571 NJG65571 NTC65571 OCY65571 OMU65571 OWQ65571 PGM65571 PQI65571 QAE65571 QKA65571 QTW65571 RDS65571 RNO65571 RXK65571 SHG65571 SRC65571 TAY65571 TKU65571 TUQ65571 UEM65571 UOI65571 UYE65571 VIA65571 VRW65571 WBS65571 WLO65571 WVK65571 C131107 IY131107 SU131107 ACQ131107 AMM131107 AWI131107 BGE131107 BQA131107 BZW131107 CJS131107 CTO131107 DDK131107 DNG131107 DXC131107 EGY131107 EQU131107 FAQ131107 FKM131107 FUI131107 GEE131107 GOA131107 GXW131107 HHS131107 HRO131107 IBK131107 ILG131107 IVC131107 JEY131107 JOU131107 JYQ131107 KIM131107 KSI131107 LCE131107 LMA131107 LVW131107 MFS131107 MPO131107 MZK131107 NJG131107 NTC131107 OCY131107 OMU131107 OWQ131107 PGM131107 PQI131107 QAE131107 QKA131107 QTW131107 RDS131107 RNO131107 RXK131107 SHG131107 SRC131107 TAY131107 TKU131107 TUQ131107 UEM131107 UOI131107 UYE131107 VIA131107 VRW131107 WBS131107 WLO131107 WVK131107 C196643 IY196643 SU196643 ACQ196643 AMM196643 AWI196643 BGE196643 BQA196643 BZW196643 CJS196643 CTO196643 DDK196643 DNG196643 DXC196643 EGY196643 EQU196643 FAQ196643 FKM196643 FUI196643 GEE196643 GOA196643 GXW196643 HHS196643 HRO196643 IBK196643 ILG196643 IVC196643 JEY196643 JOU196643 JYQ196643 KIM196643 KSI196643 LCE196643 LMA196643 LVW196643 MFS196643 MPO196643 MZK196643 NJG196643 NTC196643 OCY196643 OMU196643 OWQ196643 PGM196643 PQI196643 QAE196643 QKA196643 QTW196643 RDS196643 RNO196643 RXK196643 SHG196643 SRC196643 TAY196643 TKU196643 TUQ196643 UEM196643 UOI196643 UYE196643 VIA196643 VRW196643 WBS196643 WLO196643 WVK196643 C262179 IY262179 SU262179 ACQ262179 AMM262179 AWI262179 BGE262179 BQA262179 BZW262179 CJS262179 CTO262179 DDK262179 DNG262179 DXC262179 EGY262179 EQU262179 FAQ262179 FKM262179 FUI262179 GEE262179 GOA262179 GXW262179 HHS262179 HRO262179 IBK262179 ILG262179 IVC262179 JEY262179 JOU262179 JYQ262179 KIM262179 KSI262179 LCE262179 LMA262179 LVW262179 MFS262179 MPO262179 MZK262179 NJG262179 NTC262179 OCY262179 OMU262179 OWQ262179 PGM262179 PQI262179 QAE262179 QKA262179 QTW262179 RDS262179 RNO262179 RXK262179 SHG262179 SRC262179 TAY262179 TKU262179 TUQ262179 UEM262179 UOI262179 UYE262179 VIA262179 VRW262179 WBS262179 WLO262179 WVK262179 C327715 IY327715 SU327715 ACQ327715 AMM327715 AWI327715 BGE327715 BQA327715 BZW327715 CJS327715 CTO327715 DDK327715 DNG327715 DXC327715 EGY327715 EQU327715 FAQ327715 FKM327715 FUI327715 GEE327715 GOA327715 GXW327715 HHS327715 HRO327715 IBK327715 ILG327715 IVC327715 JEY327715 JOU327715 JYQ327715 KIM327715 KSI327715 LCE327715 LMA327715 LVW327715 MFS327715 MPO327715 MZK327715 NJG327715 NTC327715 OCY327715 OMU327715 OWQ327715 PGM327715 PQI327715 QAE327715 QKA327715 QTW327715 RDS327715 RNO327715 RXK327715 SHG327715 SRC327715 TAY327715 TKU327715 TUQ327715 UEM327715 UOI327715 UYE327715 VIA327715 VRW327715 WBS327715 WLO327715 WVK327715 C393251 IY393251 SU393251 ACQ393251 AMM393251 AWI393251 BGE393251 BQA393251 BZW393251 CJS393251 CTO393251 DDK393251 DNG393251 DXC393251 EGY393251 EQU393251 FAQ393251 FKM393251 FUI393251 GEE393251 GOA393251 GXW393251 HHS393251 HRO393251 IBK393251 ILG393251 IVC393251 JEY393251 JOU393251 JYQ393251 KIM393251 KSI393251 LCE393251 LMA393251 LVW393251 MFS393251 MPO393251 MZK393251 NJG393251 NTC393251 OCY393251 OMU393251 OWQ393251 PGM393251 PQI393251 QAE393251 QKA393251 QTW393251 RDS393251 RNO393251 RXK393251 SHG393251 SRC393251 TAY393251 TKU393251 TUQ393251 UEM393251 UOI393251 UYE393251 VIA393251 VRW393251 WBS393251 WLO393251 WVK393251 C458787 IY458787 SU458787 ACQ458787 AMM458787 AWI458787 BGE458787 BQA458787 BZW458787 CJS458787 CTO458787 DDK458787 DNG458787 DXC458787 EGY458787 EQU458787 FAQ458787 FKM458787 FUI458787 GEE458787 GOA458787 GXW458787 HHS458787 HRO458787 IBK458787 ILG458787 IVC458787 JEY458787 JOU458787 JYQ458787 KIM458787 KSI458787 LCE458787 LMA458787 LVW458787 MFS458787 MPO458787 MZK458787 NJG458787 NTC458787 OCY458787 OMU458787 OWQ458787 PGM458787 PQI458787 QAE458787 QKA458787 QTW458787 RDS458787 RNO458787 RXK458787 SHG458787 SRC458787 TAY458787 TKU458787 TUQ458787 UEM458787 UOI458787 UYE458787 VIA458787 VRW458787 WBS458787 WLO458787 WVK458787 C524323 IY524323 SU524323 ACQ524323 AMM524323 AWI524323 BGE524323 BQA524323 BZW524323 CJS524323 CTO524323 DDK524323 DNG524323 DXC524323 EGY524323 EQU524323 FAQ524323 FKM524323 FUI524323 GEE524323 GOA524323 GXW524323 HHS524323 HRO524323 IBK524323 ILG524323 IVC524323 JEY524323 JOU524323 JYQ524323 KIM524323 KSI524323 LCE524323 LMA524323 LVW524323 MFS524323 MPO524323 MZK524323 NJG524323 NTC524323 OCY524323 OMU524323 OWQ524323 PGM524323 PQI524323 QAE524323 QKA524323 QTW524323 RDS524323 RNO524323 RXK524323 SHG524323 SRC524323 TAY524323 TKU524323 TUQ524323 UEM524323 UOI524323 UYE524323 VIA524323 VRW524323 WBS524323 WLO524323 WVK524323 C589859 IY589859 SU589859 ACQ589859 AMM589859 AWI589859 BGE589859 BQA589859 BZW589859 CJS589859 CTO589859 DDK589859 DNG589859 DXC589859 EGY589859 EQU589859 FAQ589859 FKM589859 FUI589859 GEE589859 GOA589859 GXW589859 HHS589859 HRO589859 IBK589859 ILG589859 IVC589859 JEY589859 JOU589859 JYQ589859 KIM589859 KSI589859 LCE589859 LMA589859 LVW589859 MFS589859 MPO589859 MZK589859 NJG589859 NTC589859 OCY589859 OMU589859 OWQ589859 PGM589859 PQI589859 QAE589859 QKA589859 QTW589859 RDS589859 RNO589859 RXK589859 SHG589859 SRC589859 TAY589859 TKU589859 TUQ589859 UEM589859 UOI589859 UYE589859 VIA589859 VRW589859 WBS589859 WLO589859 WVK589859 C655395 IY655395 SU655395 ACQ655395 AMM655395 AWI655395 BGE655395 BQA655395 BZW655395 CJS655395 CTO655395 DDK655395 DNG655395 DXC655395 EGY655395 EQU655395 FAQ655395 FKM655395 FUI655395 GEE655395 GOA655395 GXW655395 HHS655395 HRO655395 IBK655395 ILG655395 IVC655395 JEY655395 JOU655395 JYQ655395 KIM655395 KSI655395 LCE655395 LMA655395 LVW655395 MFS655395 MPO655395 MZK655395 NJG655395 NTC655395 OCY655395 OMU655395 OWQ655395 PGM655395 PQI655395 QAE655395 QKA655395 QTW655395 RDS655395 RNO655395 RXK655395 SHG655395 SRC655395 TAY655395 TKU655395 TUQ655395 UEM655395 UOI655395 UYE655395 VIA655395 VRW655395 WBS655395 WLO655395 WVK655395 C720931 IY720931 SU720931 ACQ720931 AMM720931 AWI720931 BGE720931 BQA720931 BZW720931 CJS720931 CTO720931 DDK720931 DNG720931 DXC720931 EGY720931 EQU720931 FAQ720931 FKM720931 FUI720931 GEE720931 GOA720931 GXW720931 HHS720931 HRO720931 IBK720931 ILG720931 IVC720931 JEY720931 JOU720931 JYQ720931 KIM720931 KSI720931 LCE720931 LMA720931 LVW720931 MFS720931 MPO720931 MZK720931 NJG720931 NTC720931 OCY720931 OMU720931 OWQ720931 PGM720931 PQI720931 QAE720931 QKA720931 QTW720931 RDS720931 RNO720931 RXK720931 SHG720931 SRC720931 TAY720931 TKU720931 TUQ720931 UEM720931 UOI720931 UYE720931 VIA720931 VRW720931 WBS720931 WLO720931 WVK720931 C786467 IY786467 SU786467 ACQ786467 AMM786467 AWI786467 BGE786467 BQA786467 BZW786467 CJS786467 CTO786467 DDK786467 DNG786467 DXC786467 EGY786467 EQU786467 FAQ786467 FKM786467 FUI786467 GEE786467 GOA786467 GXW786467 HHS786467 HRO786467 IBK786467 ILG786467 IVC786467 JEY786467 JOU786467 JYQ786467 KIM786467 KSI786467 LCE786467 LMA786467 LVW786467 MFS786467 MPO786467 MZK786467 NJG786467 NTC786467 OCY786467 OMU786467 OWQ786467 PGM786467 PQI786467 QAE786467 QKA786467 QTW786467 RDS786467 RNO786467 RXK786467 SHG786467 SRC786467 TAY786467 TKU786467 TUQ786467 UEM786467 UOI786467 UYE786467 VIA786467 VRW786467 WBS786467 WLO786467 WVK786467 C852003 IY852003 SU852003 ACQ852003 AMM852003 AWI852003 BGE852003 BQA852003 BZW852003 CJS852003 CTO852003 DDK852003 DNG852003 DXC852003 EGY852003 EQU852003 FAQ852003 FKM852003 FUI852003 GEE852003 GOA852003 GXW852003 HHS852003 HRO852003 IBK852003 ILG852003 IVC852003 JEY852003 JOU852003 JYQ852003 KIM852003 KSI852003 LCE852003 LMA852003 LVW852003 MFS852003 MPO852003 MZK852003 NJG852003 NTC852003 OCY852003 OMU852003 OWQ852003 PGM852003 PQI852003 QAE852003 QKA852003 QTW852003 RDS852003 RNO852003 RXK852003 SHG852003 SRC852003 TAY852003 TKU852003 TUQ852003 UEM852003 UOI852003 UYE852003 VIA852003 VRW852003 WBS852003 WLO852003 WVK852003 C917539 IY917539 SU917539 ACQ917539 AMM917539 AWI917539 BGE917539 BQA917539 BZW917539 CJS917539 CTO917539 DDK917539 DNG917539 DXC917539 EGY917539 EQU917539 FAQ917539 FKM917539 FUI917539 GEE917539 GOA917539 GXW917539 HHS917539 HRO917539 IBK917539 ILG917539 IVC917539 JEY917539 JOU917539 JYQ917539 KIM917539 KSI917539 LCE917539 LMA917539 LVW917539 MFS917539 MPO917539 MZK917539 NJG917539 NTC917539 OCY917539 OMU917539 OWQ917539 PGM917539 PQI917539 QAE917539 QKA917539 QTW917539 RDS917539 RNO917539 RXK917539 SHG917539 SRC917539 TAY917539 TKU917539 TUQ917539 UEM917539 UOI917539 UYE917539 VIA917539 VRW917539 WBS917539 WLO917539 WVK917539 C983075 IY983075 SU983075 ACQ983075 AMM983075 AWI983075 BGE983075 BQA983075 BZW983075 CJS983075 CTO983075 DDK983075 DNG983075 DXC983075 EGY983075 EQU983075 FAQ983075 FKM983075 FUI983075 GEE983075 GOA983075 GXW983075 HHS983075 HRO983075 IBK983075 ILG983075 IVC983075 JEY983075 JOU983075 JYQ983075 KIM983075 KSI983075 LCE983075 LMA983075 LVW983075 MFS983075 MPO983075 MZK983075 NJG983075 NTC983075 OCY983075 OMU983075 OWQ983075 PGM983075 PQI983075 QAE983075 QKA983075 QTW983075 RDS983075 RNO983075 RXK983075 SHG983075 SRC983075 TAY983075 TKU983075 TUQ983075 UEM983075 UOI983075 UYE983075 VIA983075 VRW983075 WBS983075 WLO983075 WVK983075</xm:sqref>
        </x14:dataValidation>
      </x14:dataValidations>
    </ext>
  </extLs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0070C0"/>
    <pageSetUpPr fitToPage="1"/>
  </sheetPr>
  <dimension ref="B1:AC139"/>
  <sheetViews>
    <sheetView view="pageBreakPreview" topLeftCell="A67" zoomScaleNormal="90" zoomScaleSheetLayoutView="100" zoomScalePageLayoutView="55" workbookViewId="0">
      <selection activeCell="L65" sqref="L65:P65"/>
    </sheetView>
  </sheetViews>
  <sheetFormatPr baseColWidth="10" defaultColWidth="11.42578125" defaultRowHeight="15"/>
  <cols>
    <col min="1" max="1" width="3.7109375" style="2" customWidth="1"/>
    <col min="2" max="2" width="4.28515625" style="1" customWidth="1"/>
    <col min="3" max="3" width="15.7109375" style="1" customWidth="1"/>
    <col min="4" max="4" width="19.42578125" style="1" customWidth="1"/>
    <col min="5" max="5" width="11.5703125" style="1" customWidth="1"/>
    <col min="6" max="6" width="11.42578125" style="1" customWidth="1"/>
    <col min="7" max="7" width="10.42578125" style="1" customWidth="1"/>
    <col min="8" max="8" width="8.7109375" style="1" customWidth="1"/>
    <col min="9" max="9" width="10" style="1" customWidth="1"/>
    <col min="10" max="10" width="11.28515625" style="1" customWidth="1"/>
    <col min="11" max="11" width="12" style="1" customWidth="1"/>
    <col min="12" max="12" width="4.7109375" style="1" customWidth="1"/>
    <col min="13" max="13" width="3.42578125" style="1" customWidth="1"/>
    <col min="14" max="14" width="4.42578125" style="1" customWidth="1"/>
    <col min="15" max="15" width="4.5703125" style="1" customWidth="1"/>
    <col min="16" max="16" width="7.42578125" style="1" customWidth="1"/>
    <col min="17" max="17" width="3.5703125" style="1" customWidth="1"/>
    <col min="18" max="18" width="4.28515625" style="1" customWidth="1"/>
    <col min="19" max="19" width="18" style="2" customWidth="1"/>
    <col min="20" max="20" width="11.42578125" style="2"/>
    <col min="21" max="21" width="9.7109375" style="2" customWidth="1"/>
    <col min="22" max="22" width="16.7109375" style="2" customWidth="1"/>
    <col min="23" max="16384" width="11.42578125" style="2"/>
  </cols>
  <sheetData>
    <row r="1" spans="3:29" ht="13.9" customHeight="1">
      <c r="AC1" s="3"/>
    </row>
    <row r="2" spans="3:29" ht="21.6" customHeight="1">
      <c r="C2" s="2402" t="s">
        <v>985</v>
      </c>
      <c r="D2" s="2411"/>
      <c r="E2" s="2411"/>
      <c r="F2" s="2411"/>
      <c r="G2" s="2411"/>
      <c r="H2" s="2411"/>
      <c r="I2" s="2411"/>
      <c r="J2" s="2411"/>
      <c r="K2" s="2411"/>
      <c r="L2" s="2411"/>
      <c r="M2" s="2411"/>
      <c r="N2" s="2411"/>
      <c r="O2" s="2411"/>
      <c r="P2" s="2411"/>
      <c r="Q2" s="2411"/>
      <c r="R2" s="4"/>
      <c r="S2" s="5"/>
      <c r="AC2" s="2" t="s">
        <v>7</v>
      </c>
    </row>
    <row r="3" spans="3:29" ht="31.15" customHeight="1">
      <c r="C3" s="2411"/>
      <c r="D3" s="2411"/>
      <c r="E3" s="2411"/>
      <c r="F3" s="2411"/>
      <c r="G3" s="2411"/>
      <c r="H3" s="2411"/>
      <c r="I3" s="2411"/>
      <c r="J3" s="2411"/>
      <c r="K3" s="2411"/>
      <c r="L3" s="2411"/>
      <c r="M3" s="2411"/>
      <c r="N3" s="2411"/>
      <c r="O3" s="2411"/>
      <c r="P3" s="2411"/>
      <c r="Q3" s="2411"/>
      <c r="R3" s="4"/>
      <c r="S3" s="6"/>
    </row>
    <row r="4" spans="3:29" ht="41.45" customHeight="1">
      <c r="C4" s="2412"/>
      <c r="D4" s="2412"/>
      <c r="E4" s="2412"/>
      <c r="F4" s="2412"/>
      <c r="G4" s="2412"/>
      <c r="H4" s="2412"/>
      <c r="I4" s="2412"/>
      <c r="J4" s="2412"/>
      <c r="K4" s="2412"/>
      <c r="L4" s="2412"/>
      <c r="M4" s="2412"/>
      <c r="N4" s="2412"/>
      <c r="O4" s="2412"/>
      <c r="P4" s="2412"/>
      <c r="Q4" s="2412"/>
      <c r="R4" s="4"/>
      <c r="S4" s="1711"/>
      <c r="T4" s="1711"/>
      <c r="U4" s="1711"/>
      <c r="V4" s="1711"/>
    </row>
    <row r="5" spans="3:29" ht="16.350000000000001" customHeight="1">
      <c r="C5" s="1277" t="s">
        <v>8</v>
      </c>
      <c r="D5" s="8"/>
      <c r="E5" s="8"/>
      <c r="F5" s="8"/>
      <c r="G5" s="8"/>
      <c r="H5" s="8"/>
      <c r="I5" s="8"/>
      <c r="J5" s="8"/>
      <c r="K5" s="8"/>
      <c r="L5" s="8"/>
      <c r="M5" s="8"/>
      <c r="N5" s="8"/>
      <c r="O5" s="8"/>
      <c r="P5" s="8"/>
      <c r="Q5" s="8"/>
      <c r="R5" s="4"/>
      <c r="S5" s="1711"/>
      <c r="T5" s="1711"/>
      <c r="U5" s="1711"/>
      <c r="V5" s="1711"/>
    </row>
    <row r="6" spans="3:29" ht="4.9000000000000004" customHeight="1">
      <c r="C6" s="10"/>
      <c r="D6" s="10"/>
      <c r="E6" s="10"/>
      <c r="F6" s="10"/>
      <c r="G6" s="10"/>
      <c r="H6" s="10"/>
      <c r="I6" s="10"/>
      <c r="J6" s="10"/>
      <c r="K6" s="10"/>
      <c r="L6" s="10"/>
      <c r="M6" s="10"/>
      <c r="N6" s="10"/>
      <c r="O6" s="10"/>
      <c r="P6" s="10"/>
      <c r="Q6" s="10"/>
      <c r="R6" s="4"/>
      <c r="S6" s="1711"/>
      <c r="T6" s="1711"/>
      <c r="U6" s="1711"/>
      <c r="V6" s="1711"/>
    </row>
    <row r="7" spans="3:29" ht="16.5" customHeight="1">
      <c r="C7" s="2404" t="s">
        <v>9</v>
      </c>
      <c r="D7" s="2404"/>
      <c r="E7" s="2404"/>
      <c r="F7" s="2404"/>
      <c r="G7" s="2405" t="str">
        <f>'1) INTRODUCIR DATOS'!F7&amp;" "&amp;'1) INTRODUCIR DATOS'!F8&amp;" "&amp;'1) INTRODUCIR DATOS'!F9</f>
        <v>MIREIA SANGUINO CASTRO</v>
      </c>
      <c r="H7" s="2405"/>
      <c r="I7" s="2405"/>
      <c r="J7" s="2405"/>
      <c r="K7" s="2405"/>
      <c r="L7" s="2405"/>
      <c r="M7" s="2405"/>
      <c r="N7" s="2405"/>
      <c r="O7" s="2405"/>
      <c r="P7" s="2405"/>
      <c r="Q7" s="12"/>
      <c r="R7" s="4"/>
      <c r="S7" s="1711"/>
      <c r="T7" s="1711"/>
      <c r="U7" s="1711"/>
      <c r="V7" s="1711"/>
    </row>
    <row r="8" spans="3:29" ht="4.9000000000000004" customHeight="1">
      <c r="C8" s="678"/>
      <c r="D8" s="676"/>
      <c r="E8" s="678"/>
      <c r="F8" s="679"/>
      <c r="G8" s="680"/>
      <c r="H8" s="680"/>
      <c r="I8" s="680"/>
      <c r="J8" s="680"/>
      <c r="K8" s="680"/>
      <c r="L8" s="680"/>
      <c r="M8" s="680"/>
      <c r="N8" s="680"/>
      <c r="O8" s="680"/>
      <c r="P8" s="680"/>
      <c r="Q8" s="12"/>
      <c r="R8" s="4"/>
      <c r="S8" s="33"/>
      <c r="T8" s="33"/>
      <c r="U8" s="33"/>
      <c r="V8" s="33"/>
    </row>
    <row r="9" spans="3:29" ht="16.5" customHeight="1">
      <c r="C9" s="865" t="s">
        <v>10</v>
      </c>
      <c r="D9" s="2405" t="str">
        <f>IF('1) INTRODUCIR DATOS'!F13="","",'1) INTRODUCIR DATOS'!F13)</f>
        <v>CALLE PI 9</v>
      </c>
      <c r="E9" s="2405"/>
      <c r="F9" s="2405"/>
      <c r="G9" s="2405"/>
      <c r="H9" s="2405"/>
      <c r="I9" s="2405"/>
      <c r="J9" s="680" t="s">
        <v>11</v>
      </c>
      <c r="K9" s="1270" t="str">
        <f>IF('1) INTRODUCIR DATOS'!F14="","",'1) INTRODUCIR DATOS'!F14)</f>
        <v/>
      </c>
      <c r="L9" s="679" t="s">
        <v>12</v>
      </c>
      <c r="M9" s="2405" t="str">
        <f>IF('1) INTRODUCIR DATOS'!F10="","",'1) INTRODUCIR DATOS'!F10)</f>
        <v/>
      </c>
      <c r="N9" s="2405"/>
      <c r="O9" s="2405"/>
      <c r="P9" s="2405"/>
      <c r="R9" s="4"/>
    </row>
    <row r="10" spans="3:29" ht="4.9000000000000004" customHeight="1">
      <c r="C10" s="678"/>
      <c r="D10" s="677"/>
      <c r="E10" s="677"/>
      <c r="F10" s="677"/>
      <c r="G10" s="677"/>
      <c r="H10" s="677"/>
      <c r="I10" s="677"/>
      <c r="J10" s="679"/>
      <c r="K10" s="679"/>
      <c r="L10" s="679"/>
      <c r="M10" s="677"/>
      <c r="N10" s="677"/>
      <c r="O10" s="677"/>
      <c r="P10" s="677"/>
      <c r="R10" s="4"/>
    </row>
    <row r="11" spans="3:29" ht="16.5" customHeight="1">
      <c r="C11" s="865" t="s">
        <v>13</v>
      </c>
      <c r="D11" s="2405" t="str">
        <f>IF('1) INTRODUCIR DATOS'!F11="","",'1) INTRODUCIR DATOS'!F11)</f>
        <v/>
      </c>
      <c r="E11" s="2405"/>
      <c r="F11" s="2405"/>
      <c r="G11" s="2405"/>
      <c r="H11" s="2405"/>
      <c r="I11" s="2405"/>
      <c r="J11" s="681" t="s">
        <v>14</v>
      </c>
      <c r="K11" s="2405" t="str">
        <f>IF('1) INTRODUCIR DATOS'!F12="","",'1) INTRODUCIR DATOS'!F12)</f>
        <v/>
      </c>
      <c r="L11" s="2405"/>
      <c r="M11" s="2405"/>
      <c r="N11" s="2405"/>
      <c r="O11" s="2405"/>
      <c r="P11" s="2405"/>
      <c r="R11" s="4"/>
    </row>
    <row r="12" spans="3:29" ht="4.9000000000000004" customHeight="1">
      <c r="C12" s="678"/>
      <c r="D12" s="677"/>
      <c r="E12" s="677"/>
      <c r="F12" s="677"/>
      <c r="G12" s="677"/>
      <c r="H12" s="677"/>
      <c r="I12" s="677"/>
      <c r="J12" s="678"/>
      <c r="K12" s="680"/>
      <c r="L12" s="680"/>
      <c r="M12" s="680"/>
      <c r="N12" s="680"/>
      <c r="O12" s="680"/>
      <c r="P12" s="680"/>
      <c r="R12" s="4"/>
      <c r="S12" s="13"/>
    </row>
    <row r="13" spans="3:29" ht="15.75" customHeight="1">
      <c r="C13" s="983" t="s">
        <v>15</v>
      </c>
      <c r="D13" s="2405">
        <f>IF('1) INTRODUCIR DATOS'!F15="","",'1) INTRODUCIR DATOS'!F15)</f>
        <v>664578040</v>
      </c>
      <c r="E13" s="2405"/>
      <c r="F13" s="2405"/>
      <c r="G13" s="681" t="s">
        <v>16</v>
      </c>
      <c r="H13" s="2417" t="str">
        <f>IF('1) INTRODUCIR DATOS'!F16="","",'1) INTRODUCIR DATOS'!F16)</f>
        <v/>
      </c>
      <c r="I13" s="2405"/>
      <c r="J13" s="2405"/>
      <c r="K13" s="2405"/>
      <c r="L13" s="2405"/>
      <c r="M13" s="2405"/>
      <c r="N13" s="2405"/>
      <c r="O13" s="2405"/>
      <c r="P13" s="2405"/>
      <c r="R13" s="4"/>
    </row>
    <row r="14" spans="3:29" ht="4.9000000000000004" customHeight="1">
      <c r="D14" s="14"/>
      <c r="E14" s="14"/>
      <c r="F14" s="11"/>
      <c r="H14" s="11"/>
      <c r="J14" s="15"/>
      <c r="K14" s="11"/>
      <c r="N14" s="11"/>
      <c r="R14" s="4"/>
    </row>
    <row r="15" spans="3:29" ht="16.350000000000001" customHeight="1">
      <c r="C15" s="1277" t="s">
        <v>17</v>
      </c>
      <c r="D15" s="8"/>
      <c r="E15" s="8"/>
      <c r="F15" s="8"/>
      <c r="G15" s="8"/>
      <c r="H15" s="8"/>
      <c r="I15" s="8"/>
      <c r="J15" s="8"/>
      <c r="K15" s="8"/>
      <c r="L15" s="8"/>
      <c r="M15" s="8"/>
      <c r="N15" s="8"/>
      <c r="O15" s="8"/>
      <c r="P15" s="8"/>
      <c r="Q15" s="8"/>
      <c r="R15" s="4"/>
    </row>
    <row r="16" spans="3:29" ht="4.9000000000000004" customHeight="1">
      <c r="C16" s="16"/>
      <c r="D16" s="16"/>
      <c r="E16" s="16"/>
      <c r="F16" s="16"/>
      <c r="G16" s="16"/>
      <c r="H16" s="16"/>
      <c r="I16" s="16"/>
      <c r="J16" s="16"/>
      <c r="K16" s="16"/>
      <c r="L16" s="16"/>
      <c r="M16" s="16"/>
      <c r="N16" s="16"/>
      <c r="O16" s="16"/>
      <c r="P16" s="16"/>
      <c r="Q16" s="16"/>
      <c r="R16" s="4"/>
    </row>
    <row r="17" spans="3:21" ht="15" customHeight="1">
      <c r="C17" s="865" t="s">
        <v>18</v>
      </c>
      <c r="D17" s="2405" t="str">
        <f>IF('1) INTRODUCIR DATOS'!F18="","",'1) INTRODUCIR DATOS'!F18)</f>
        <v>SANDERO [BI1]</v>
      </c>
      <c r="E17" s="2405"/>
      <c r="F17" s="2405"/>
      <c r="G17" s="2405"/>
      <c r="H17" s="676" t="s">
        <v>19</v>
      </c>
      <c r="I17" s="2405" t="str">
        <f>IF('1) INTRODUCIR DATOS'!F19="","",'1) INTRODUCIR DATOS'!F19)</f>
        <v>Journey TCe 67kW (90CV) [JOG M65 6W S]</v>
      </c>
      <c r="J17" s="2405"/>
      <c r="K17" s="2405"/>
      <c r="L17" s="2405"/>
      <c r="M17" s="2405"/>
      <c r="N17" s="2405"/>
      <c r="O17" s="2405"/>
      <c r="P17" s="2405"/>
      <c r="Q17" s="15"/>
      <c r="R17" s="4"/>
    </row>
    <row r="18" spans="3:21" ht="4.9000000000000004" customHeight="1">
      <c r="C18" s="676"/>
      <c r="D18" s="677"/>
      <c r="E18" s="677"/>
      <c r="F18" s="677"/>
      <c r="G18" s="677"/>
      <c r="H18" s="676"/>
      <c r="I18" s="677"/>
      <c r="J18" s="677"/>
      <c r="K18" s="677"/>
      <c r="L18" s="677"/>
      <c r="M18" s="677"/>
      <c r="N18" s="677"/>
      <c r="O18" s="677"/>
      <c r="P18" s="677"/>
      <c r="Q18" s="15"/>
      <c r="R18" s="4"/>
    </row>
    <row r="19" spans="3:21" ht="15.75" customHeight="1">
      <c r="C19" s="685"/>
      <c r="D19" s="676" t="s">
        <v>20</v>
      </c>
      <c r="E19" s="2406" t="str">
        <f>IF('1) INTRODUCIR DATOS'!F22="","",'1) INTRODUCIR DATOS'!F22)</f>
        <v>Negro Nacarado [676]</v>
      </c>
      <c r="F19" s="2406"/>
      <c r="G19" s="2406"/>
      <c r="H19" s="2406"/>
      <c r="I19" s="684"/>
      <c r="J19" s="2407" t="s">
        <v>21</v>
      </c>
      <c r="K19" s="2407"/>
      <c r="L19" s="2407"/>
      <c r="M19" s="2407"/>
      <c r="N19" s="2407"/>
      <c r="O19" s="2407"/>
      <c r="P19" s="2407"/>
      <c r="Q19" s="19"/>
      <c r="R19" s="4"/>
      <c r="U19" s="24"/>
    </row>
    <row r="20" spans="3:21" ht="4.9000000000000004" customHeight="1" thickBot="1">
      <c r="C20" s="685"/>
      <c r="D20" s="676"/>
      <c r="E20" s="685"/>
      <c r="F20" s="685"/>
      <c r="G20" s="685"/>
      <c r="H20" s="866"/>
      <c r="I20" s="866"/>
      <c r="J20" s="866"/>
      <c r="K20" s="866"/>
      <c r="L20" s="866"/>
      <c r="M20" s="866"/>
      <c r="N20" s="866"/>
      <c r="O20" s="866"/>
      <c r="P20" s="866"/>
      <c r="Q20" s="19"/>
      <c r="R20" s="4"/>
    </row>
    <row r="21" spans="3:21" ht="24" customHeight="1" thickBot="1">
      <c r="C21" s="685"/>
      <c r="D21" s="685" t="s">
        <v>22</v>
      </c>
      <c r="E21" s="2406" t="str">
        <f>IF('1) INTRODUCIR DATOS'!F23="","",'1) INTRODUCIR DATOS'!F23)</f>
        <v/>
      </c>
      <c r="F21" s="2406"/>
      <c r="G21" s="2406"/>
      <c r="H21" s="2406"/>
      <c r="I21" s="676"/>
      <c r="J21" s="676"/>
      <c r="K21" s="2408" t="str">
        <f>IF('1) INTRODUCIR DATOS'!F27="","",'1) INTRODUCIR DATOS'!F27)</f>
        <v/>
      </c>
      <c r="L21" s="2409"/>
      <c r="M21" s="2409"/>
      <c r="N21" s="2409"/>
      <c r="O21" s="2409"/>
      <c r="P21" s="2410"/>
      <c r="R21" s="4"/>
    </row>
    <row r="22" spans="3:21" ht="4.9000000000000004" customHeight="1" thickBot="1">
      <c r="C22" s="685"/>
      <c r="D22" s="685"/>
      <c r="E22" s="685"/>
      <c r="F22" s="685"/>
      <c r="G22" s="676"/>
      <c r="H22" s="676"/>
      <c r="I22" s="685"/>
      <c r="J22" s="685"/>
      <c r="K22" s="685"/>
      <c r="L22" s="685"/>
      <c r="M22" s="685"/>
      <c r="N22" s="685"/>
      <c r="O22" s="685"/>
      <c r="P22" s="676"/>
      <c r="R22" s="4"/>
    </row>
    <row r="23" spans="3:21" ht="24" customHeight="1" thickBot="1">
      <c r="C23" s="685"/>
      <c r="D23" s="686" t="s">
        <v>23</v>
      </c>
      <c r="E23" s="1270" t="str">
        <f>IF('1) INTRODUCIR DATOS'!F24="","",'1) INTRODUCIR DATOS'!F24)</f>
        <v/>
      </c>
      <c r="F23" s="679" t="s">
        <v>24</v>
      </c>
      <c r="G23" s="676"/>
      <c r="H23" s="676"/>
      <c r="I23" s="2413" t="s">
        <v>25</v>
      </c>
      <c r="J23" s="2413"/>
      <c r="K23" s="2414" t="str">
        <f>IF('1) INTRODUCIR DATOS'!F28="","",'1) INTRODUCIR DATOS'!F28)</f>
        <v/>
      </c>
      <c r="L23" s="2415"/>
      <c r="M23" s="2415"/>
      <c r="N23" s="2415"/>
      <c r="O23" s="2415"/>
      <c r="P23" s="2416"/>
      <c r="R23" s="4"/>
    </row>
    <row r="24" spans="3:21" ht="4.9000000000000004" customHeight="1" thickBot="1">
      <c r="C24" s="685"/>
      <c r="D24" s="685"/>
      <c r="E24" s="685"/>
      <c r="F24" s="685"/>
      <c r="G24" s="676"/>
      <c r="H24" s="676"/>
      <c r="I24" s="685"/>
      <c r="J24" s="685"/>
      <c r="K24" s="685"/>
      <c r="L24" s="685"/>
      <c r="M24" s="685"/>
      <c r="N24" s="685"/>
      <c r="O24" s="685"/>
      <c r="P24" s="676"/>
      <c r="R24" s="4"/>
    </row>
    <row r="25" spans="3:21" ht="24" customHeight="1" thickBot="1">
      <c r="C25" s="685"/>
      <c r="D25" s="678"/>
      <c r="E25" s="676"/>
      <c r="F25" s="2421"/>
      <c r="G25" s="2421"/>
      <c r="H25" s="676"/>
      <c r="I25" s="2413" t="str">
        <f>IF('1) INTRODUCIR DATOS'!D29="","",'1) INTRODUCIR DATOS'!D29)</f>
        <v>IVA%</v>
      </c>
      <c r="J25" s="2422"/>
      <c r="K25" s="2414" t="str">
        <f>IF('1) INTRODUCIR DATOS'!F29="","",'1) INTRODUCIR DATOS'!F29)</f>
        <v/>
      </c>
      <c r="L25" s="2415"/>
      <c r="M25" s="2415"/>
      <c r="N25" s="2415"/>
      <c r="O25" s="2415"/>
      <c r="P25" s="2416"/>
      <c r="Q25" s="15"/>
      <c r="R25" s="4"/>
    </row>
    <row r="26" spans="3:21" ht="4.9000000000000004" customHeight="1">
      <c r="C26" s="685"/>
      <c r="D26" s="678"/>
      <c r="E26" s="676"/>
      <c r="F26" s="687"/>
      <c r="G26" s="687"/>
      <c r="H26" s="676"/>
      <c r="I26" s="676"/>
      <c r="J26" s="676"/>
      <c r="K26" s="676"/>
      <c r="L26" s="688"/>
      <c r="M26" s="688"/>
      <c r="N26" s="688"/>
      <c r="O26" s="688"/>
      <c r="P26" s="688"/>
      <c r="Q26" s="18"/>
      <c r="R26" s="4"/>
    </row>
    <row r="27" spans="3:21" ht="24" customHeight="1" thickBot="1">
      <c r="C27" s="865" t="s">
        <v>27</v>
      </c>
      <c r="D27" s="2423" t="str">
        <f>IF('1) INTRODUCIR DATOS'!F30="","",'1) INTRODUCIR DATOS'!F30)</f>
        <v>Rueda de repuesto [RSEC01]</v>
      </c>
      <c r="E27" s="2424"/>
      <c r="F27" s="2424"/>
      <c r="G27" s="2424"/>
      <c r="H27" s="2424"/>
      <c r="I27" s="2424"/>
      <c r="J27" s="2425"/>
      <c r="K27" s="2429" t="s">
        <v>28</v>
      </c>
      <c r="L27" s="2429"/>
      <c r="M27" s="2429"/>
      <c r="N27" s="2429"/>
      <c r="O27" s="2429"/>
      <c r="P27" s="2429"/>
      <c r="R27" s="4"/>
    </row>
    <row r="28" spans="3:21" ht="24" customHeight="1" thickBot="1">
      <c r="C28" s="685"/>
      <c r="D28" s="2426"/>
      <c r="E28" s="2427"/>
      <c r="F28" s="2427"/>
      <c r="G28" s="2427"/>
      <c r="H28" s="2427"/>
      <c r="I28" s="2427"/>
      <c r="J28" s="2428"/>
      <c r="K28" s="863"/>
      <c r="L28" s="2418" t="str">
        <f>IF('1) INTRODUCIR DATOS'!F31="","",'1) INTRODUCIR DATOS'!F31)</f>
        <v/>
      </c>
      <c r="M28" s="2419"/>
      <c r="N28" s="2419"/>
      <c r="O28" s="2419"/>
      <c r="P28" s="2420"/>
      <c r="R28" s="4"/>
    </row>
    <row r="29" spans="3:21" ht="4.9000000000000004" customHeight="1">
      <c r="C29" s="678"/>
      <c r="D29" s="678"/>
      <c r="E29" s="678"/>
      <c r="F29" s="678"/>
      <c r="G29" s="678"/>
      <c r="H29" s="678"/>
      <c r="I29" s="678"/>
      <c r="J29" s="678"/>
      <c r="K29" s="678"/>
      <c r="L29" s="678"/>
      <c r="M29" s="678"/>
      <c r="N29" s="678"/>
      <c r="O29" s="678"/>
      <c r="P29" s="678"/>
      <c r="Q29" s="16"/>
      <c r="R29" s="4"/>
    </row>
    <row r="30" spans="3:21" ht="16.350000000000001" customHeight="1">
      <c r="C30" s="1277" t="s">
        <v>29</v>
      </c>
      <c r="D30" s="682"/>
      <c r="E30" s="682"/>
      <c r="F30" s="682"/>
      <c r="G30" s="682"/>
      <c r="H30" s="682"/>
      <c r="I30" s="682"/>
      <c r="J30" s="682"/>
      <c r="K30" s="682"/>
      <c r="L30" s="682"/>
      <c r="M30" s="682"/>
      <c r="N30" s="682"/>
      <c r="O30" s="682"/>
      <c r="P30" s="682"/>
      <c r="Q30" s="8"/>
      <c r="R30" s="4"/>
    </row>
    <row r="31" spans="3:21" ht="4.9000000000000004" customHeight="1" thickBot="1">
      <c r="C31" s="678"/>
      <c r="D31" s="678"/>
      <c r="E31" s="678"/>
      <c r="F31" s="678"/>
      <c r="G31" s="678"/>
      <c r="H31" s="678"/>
      <c r="I31" s="678"/>
      <c r="J31" s="678"/>
      <c r="K31" s="678"/>
      <c r="L31" s="678"/>
      <c r="M31" s="678"/>
      <c r="N31" s="678"/>
      <c r="O31" s="678"/>
      <c r="P31" s="678"/>
      <c r="Q31" s="16"/>
      <c r="R31" s="4"/>
    </row>
    <row r="32" spans="3:21" ht="24" customHeight="1" thickBot="1">
      <c r="C32" s="984" t="s">
        <v>30</v>
      </c>
      <c r="D32" s="689"/>
      <c r="E32" s="2406" t="str">
        <f>IF('1) INTRODUCIR DATOS'!F34="","",'1) INTRODUCIR DATOS'!F34)</f>
        <v/>
      </c>
      <c r="F32" s="2406"/>
      <c r="G32" s="2406"/>
      <c r="H32" s="2406"/>
      <c r="I32" s="2406"/>
      <c r="J32" s="2406"/>
      <c r="K32" s="684"/>
      <c r="L32" s="2418">
        <f>IF('1) INTRODUCIR DATOS'!F35="","",'1) INTRODUCIR DATOS'!F35)</f>
        <v>5000</v>
      </c>
      <c r="M32" s="2419"/>
      <c r="N32" s="2419"/>
      <c r="O32" s="2419"/>
      <c r="P32" s="2420"/>
      <c r="Q32" s="17"/>
      <c r="R32" s="4"/>
    </row>
    <row r="33" spans="3:18" ht="4.9000000000000004" customHeight="1">
      <c r="C33" s="678"/>
      <c r="D33" s="678"/>
      <c r="E33" s="678"/>
      <c r="F33" s="678"/>
      <c r="G33" s="678"/>
      <c r="H33" s="678"/>
      <c r="I33" s="678"/>
      <c r="J33" s="678"/>
      <c r="K33" s="678"/>
      <c r="L33" s="678"/>
      <c r="M33" s="678"/>
      <c r="N33" s="678"/>
      <c r="O33" s="678"/>
      <c r="P33" s="678"/>
      <c r="Q33" s="16"/>
      <c r="R33" s="4"/>
    </row>
    <row r="34" spans="3:18" ht="16.350000000000001" customHeight="1">
      <c r="C34" s="1277" t="s">
        <v>31</v>
      </c>
      <c r="D34" s="682"/>
      <c r="E34" s="682"/>
      <c r="F34" s="682"/>
      <c r="G34" s="682"/>
      <c r="H34" s="682"/>
      <c r="I34" s="682"/>
      <c r="J34" s="682"/>
      <c r="K34" s="682"/>
      <c r="L34" s="682"/>
      <c r="M34" s="682"/>
      <c r="N34" s="682"/>
      <c r="O34" s="682"/>
      <c r="P34" s="682"/>
      <c r="Q34" s="8"/>
      <c r="R34" s="4"/>
    </row>
    <row r="35" spans="3:18" ht="4.9000000000000004" customHeight="1" thickBot="1">
      <c r="C35" s="678"/>
      <c r="D35" s="678"/>
      <c r="E35" s="678"/>
      <c r="F35" s="678"/>
      <c r="G35" s="678"/>
      <c r="H35" s="678"/>
      <c r="I35" s="678"/>
      <c r="J35" s="678"/>
      <c r="K35" s="678"/>
      <c r="L35" s="678"/>
      <c r="M35" s="678"/>
      <c r="N35" s="678"/>
      <c r="O35" s="678"/>
      <c r="P35" s="678"/>
      <c r="Q35" s="16"/>
      <c r="R35" s="4"/>
    </row>
    <row r="36" spans="3:18" ht="23.25" customHeight="1" thickBot="1">
      <c r="C36" s="984" t="s">
        <v>32</v>
      </c>
      <c r="D36" s="689"/>
      <c r="E36" s="2406" t="str">
        <f>IF('1) INTRODUCIR DATOS'!F36="","",'1) INTRODUCIR DATOS'!F36)</f>
        <v/>
      </c>
      <c r="F36" s="2406"/>
      <c r="G36" s="2406"/>
      <c r="H36" s="2406"/>
      <c r="I36" s="2406"/>
      <c r="J36" s="2406"/>
      <c r="K36" s="684"/>
      <c r="L36" s="2418">
        <f>IF('1) INTRODUCIR DATOS'!F37="","",'1) INTRODUCIR DATOS'!F37)</f>
        <v>5000</v>
      </c>
      <c r="M36" s="2419"/>
      <c r="N36" s="2419"/>
      <c r="O36" s="2419"/>
      <c r="P36" s="2420"/>
      <c r="Q36" s="17"/>
      <c r="R36" s="4"/>
    </row>
    <row r="37" spans="3:18" ht="4.9000000000000004" customHeight="1">
      <c r="C37" s="678"/>
      <c r="D37" s="678"/>
      <c r="E37" s="678"/>
      <c r="F37" s="678"/>
      <c r="G37" s="678"/>
      <c r="H37" s="678"/>
      <c r="I37" s="678"/>
      <c r="J37" s="678"/>
      <c r="K37" s="678"/>
      <c r="L37" s="678"/>
      <c r="M37" s="678"/>
      <c r="N37" s="678"/>
      <c r="O37" s="678"/>
      <c r="P37" s="678"/>
      <c r="Q37" s="16"/>
      <c r="R37" s="4"/>
    </row>
    <row r="38" spans="3:18" ht="16.350000000000001" customHeight="1">
      <c r="C38" s="1277" t="s">
        <v>33</v>
      </c>
      <c r="D38" s="682"/>
      <c r="E38" s="682"/>
      <c r="F38" s="682"/>
      <c r="G38" s="682"/>
      <c r="H38" s="682"/>
      <c r="I38" s="682"/>
      <c r="J38" s="682"/>
      <c r="K38" s="682"/>
      <c r="L38" s="682"/>
      <c r="M38" s="682"/>
      <c r="N38" s="682"/>
      <c r="O38" s="682"/>
      <c r="P38" s="682"/>
      <c r="Q38" s="8"/>
      <c r="R38" s="4"/>
    </row>
    <row r="39" spans="3:18" ht="4.9000000000000004" customHeight="1" thickBot="1">
      <c r="C39" s="678"/>
      <c r="D39" s="678"/>
      <c r="E39" s="678"/>
      <c r="F39" s="678"/>
      <c r="G39" s="678"/>
      <c r="H39" s="678"/>
      <c r="I39" s="678"/>
      <c r="J39" s="678"/>
      <c r="K39" s="678"/>
      <c r="L39" s="678"/>
      <c r="M39" s="678"/>
      <c r="N39" s="678"/>
      <c r="O39" s="678"/>
      <c r="P39" s="678"/>
      <c r="Q39" s="16"/>
      <c r="R39" s="4"/>
    </row>
    <row r="40" spans="3:18" ht="24" customHeight="1" thickBot="1">
      <c r="C40" s="984" t="s">
        <v>34</v>
      </c>
      <c r="D40" s="689"/>
      <c r="E40" s="2406" t="str">
        <f>IF('1) INTRODUCIR DATOS'!F38="","",'1) INTRODUCIR DATOS'!F38)</f>
        <v/>
      </c>
      <c r="F40" s="2406"/>
      <c r="G40" s="2406"/>
      <c r="H40" s="2406"/>
      <c r="I40" s="2406"/>
      <c r="J40" s="2406"/>
      <c r="K40" s="684"/>
      <c r="L40" s="2418">
        <f>IF('1) INTRODUCIR DATOS'!F39="","",'1) INTRODUCIR DATOS'!F39)</f>
        <v>5000</v>
      </c>
      <c r="M40" s="2419"/>
      <c r="N40" s="2419"/>
      <c r="O40" s="2419"/>
      <c r="P40" s="2420"/>
      <c r="Q40" s="17"/>
      <c r="R40" s="4"/>
    </row>
    <row r="41" spans="3:18" ht="4.9000000000000004" customHeight="1">
      <c r="C41" s="678"/>
      <c r="D41" s="678"/>
      <c r="E41" s="678"/>
      <c r="F41" s="678"/>
      <c r="G41" s="678"/>
      <c r="H41" s="678"/>
      <c r="I41" s="678"/>
      <c r="J41" s="678"/>
      <c r="K41" s="678"/>
      <c r="L41" s="678"/>
      <c r="M41" s="678"/>
      <c r="N41" s="678"/>
      <c r="O41" s="678"/>
      <c r="P41" s="678"/>
      <c r="Q41" s="16"/>
      <c r="R41" s="4"/>
    </row>
    <row r="42" spans="3:18" ht="16.350000000000001" customHeight="1">
      <c r="C42" s="1277" t="s">
        <v>35</v>
      </c>
      <c r="D42" s="682"/>
      <c r="E42" s="682"/>
      <c r="F42" s="682"/>
      <c r="G42" s="682"/>
      <c r="H42" s="682"/>
      <c r="I42" s="682"/>
      <c r="J42" s="682"/>
      <c r="K42" s="682"/>
      <c r="L42" s="682"/>
      <c r="M42" s="682"/>
      <c r="N42" s="682"/>
      <c r="O42" s="682"/>
      <c r="P42" s="682"/>
      <c r="Q42" s="8"/>
      <c r="R42" s="4"/>
    </row>
    <row r="43" spans="3:18" ht="8.25" customHeight="1">
      <c r="C43" s="678"/>
      <c r="D43" s="678"/>
      <c r="E43" s="678"/>
      <c r="F43" s="678"/>
      <c r="G43" s="678"/>
      <c r="H43" s="678"/>
      <c r="I43" s="678"/>
      <c r="J43" s="678"/>
      <c r="K43" s="678"/>
      <c r="L43" s="678"/>
      <c r="M43" s="678"/>
      <c r="N43" s="678"/>
      <c r="O43" s="678"/>
      <c r="P43" s="678"/>
      <c r="Q43" s="16"/>
      <c r="R43" s="4"/>
    </row>
    <row r="44" spans="3:18" ht="15.75" customHeight="1">
      <c r="C44" s="985" t="s">
        <v>36</v>
      </c>
      <c r="D44" s="2405" t="str">
        <f>IF('1) INTRODUCIR DATOS'!F48="","",'1) INTRODUCIR DATOS'!F48)</f>
        <v>Renault</v>
      </c>
      <c r="E44" s="2405"/>
      <c r="F44" s="690" t="s">
        <v>37</v>
      </c>
      <c r="G44" s="2405" t="str">
        <f>IF('1) INTRODUCIR DATOS'!F49="","",'1) INTRODUCIR DATOS'!F49)</f>
        <v>Clio</v>
      </c>
      <c r="H44" s="2405"/>
      <c r="I44" s="2405"/>
      <c r="J44" s="2405"/>
      <c r="K44" s="685" t="s">
        <v>38</v>
      </c>
      <c r="L44" s="2405" t="str">
        <f>IF('1) INTRODUCIR DATOS'!F50="","",'1) INTRODUCIR DATOS'!F50)</f>
        <v>xxxxxx</v>
      </c>
      <c r="M44" s="2405"/>
      <c r="N44" s="2405"/>
      <c r="O44" s="2405"/>
      <c r="P44" s="2405"/>
      <c r="R44" s="4"/>
    </row>
    <row r="45" spans="3:18" ht="12.75" customHeight="1">
      <c r="C45" s="985"/>
      <c r="D45" s="691"/>
      <c r="E45" s="691"/>
      <c r="F45" s="690"/>
      <c r="G45" s="691"/>
      <c r="H45" s="691"/>
      <c r="I45" s="691"/>
      <c r="J45" s="691"/>
      <c r="K45" s="685"/>
      <c r="L45" s="690"/>
      <c r="M45" s="690"/>
      <c r="N45" s="690"/>
      <c r="O45" s="690"/>
      <c r="P45" s="690"/>
      <c r="R45" s="4"/>
    </row>
    <row r="46" spans="3:18" ht="15.75" customHeight="1">
      <c r="C46" s="985" t="s">
        <v>19</v>
      </c>
      <c r="D46" s="2405" t="str">
        <f>IF('1) INTRODUCIR DATOS'!F51="","",'1) INTRODUCIR DATOS'!F51)</f>
        <v>xxxxxx</v>
      </c>
      <c r="E46" s="2405"/>
      <c r="F46" s="2405"/>
      <c r="G46" s="692" t="s">
        <v>39</v>
      </c>
      <c r="H46" s="2405">
        <f>IF('1) INTRODUCIR DATOS'!F52="","",'1) INTRODUCIR DATOS'!F52)</f>
        <v>120</v>
      </c>
      <c r="I46" s="2405"/>
      <c r="J46" s="2433" t="s">
        <v>40</v>
      </c>
      <c r="K46" s="2433"/>
      <c r="L46" s="2431">
        <f>IF('1) INTRODUCIR DATOS'!F53="","",'1) INTRODUCIR DATOS'!F53)</f>
        <v>43658</v>
      </c>
      <c r="M46" s="2431"/>
      <c r="N46" s="2431"/>
      <c r="O46" s="2431"/>
      <c r="P46" s="2431"/>
      <c r="Q46" s="439"/>
      <c r="R46" s="4"/>
    </row>
    <row r="47" spans="3:18" ht="12.75" customHeight="1">
      <c r="C47" s="985"/>
      <c r="D47" s="693"/>
      <c r="E47" s="693"/>
      <c r="F47" s="693"/>
      <c r="G47" s="692"/>
      <c r="H47" s="694"/>
      <c r="I47" s="694"/>
      <c r="J47" s="864"/>
      <c r="K47" s="864"/>
      <c r="L47" s="694"/>
      <c r="M47" s="694"/>
      <c r="N47" s="694"/>
      <c r="O47" s="694"/>
      <c r="P47" s="694"/>
      <c r="Q47" s="439"/>
      <c r="R47" s="4"/>
    </row>
    <row r="48" spans="3:18" ht="15.75" customHeight="1">
      <c r="C48" s="986" t="s">
        <v>41</v>
      </c>
      <c r="D48" s="2405" t="str">
        <f>IF('1) INTRODUCIR DATOS'!F54="","",'1) INTRODUCIR DATOS'!F54)</f>
        <v>vf1xxxxxxxxx</v>
      </c>
      <c r="E48" s="2405"/>
      <c r="F48" s="2405"/>
      <c r="G48" s="692"/>
      <c r="H48" s="692"/>
      <c r="I48" s="692"/>
      <c r="J48" s="692"/>
      <c r="K48" s="692"/>
      <c r="L48" s="692"/>
      <c r="M48" s="692"/>
      <c r="N48" s="692"/>
      <c r="O48" s="692"/>
      <c r="P48" s="692"/>
      <c r="Q48" s="439"/>
      <c r="R48" s="4"/>
    </row>
    <row r="49" spans="3:18" ht="14.25" customHeight="1">
      <c r="C49" s="685"/>
      <c r="D49" s="685"/>
      <c r="E49" s="685"/>
      <c r="F49" s="685"/>
      <c r="G49" s="685"/>
      <c r="H49" s="685"/>
      <c r="I49" s="685"/>
      <c r="J49" s="685"/>
      <c r="K49" s="676"/>
      <c r="L49" s="2413" t="s">
        <v>42</v>
      </c>
      <c r="M49" s="2413"/>
      <c r="N49" s="2413"/>
      <c r="O49" s="2413"/>
      <c r="P49" s="2413"/>
      <c r="R49" s="4"/>
    </row>
    <row r="50" spans="3:18" ht="9" customHeight="1" thickBot="1">
      <c r="C50" s="2430" t="s">
        <v>43</v>
      </c>
      <c r="D50" s="2430"/>
      <c r="E50" s="2430"/>
      <c r="F50" s="2430"/>
      <c r="G50" s="2430"/>
      <c r="H50" s="2430"/>
      <c r="I50" s="2430"/>
      <c r="J50" s="2430"/>
      <c r="K50" s="2430"/>
      <c r="L50" s="688"/>
      <c r="M50" s="688"/>
      <c r="N50" s="688"/>
      <c r="O50" s="688"/>
      <c r="P50" s="688"/>
      <c r="R50" s="4"/>
    </row>
    <row r="51" spans="3:18" ht="24" customHeight="1" thickBot="1">
      <c r="C51" s="2430"/>
      <c r="D51" s="2430"/>
      <c r="E51" s="2430"/>
      <c r="F51" s="2430"/>
      <c r="G51" s="2430"/>
      <c r="H51" s="2430"/>
      <c r="I51" s="2430"/>
      <c r="J51" s="2430"/>
      <c r="K51" s="2430"/>
      <c r="L51" s="2418">
        <f>IF('1) INTRODUCIR DATOS'!F56="","",'1) INTRODUCIR DATOS'!F56)</f>
        <v>1000</v>
      </c>
      <c r="M51" s="2419"/>
      <c r="N51" s="2419"/>
      <c r="O51" s="2419"/>
      <c r="P51" s="2420"/>
      <c r="Q51" s="14"/>
      <c r="R51" s="4"/>
    </row>
    <row r="52" spans="3:18" ht="25.5" customHeight="1">
      <c r="C52" s="987" t="s">
        <v>44</v>
      </c>
      <c r="D52" s="676"/>
      <c r="E52" s="678"/>
      <c r="F52" s="678"/>
      <c r="G52" s="676"/>
      <c r="H52" s="2431">
        <f>IF('1) INTRODUCIR DATOS'!F55="","",'1) INTRODUCIR DATOS'!F55)</f>
        <v>44208</v>
      </c>
      <c r="I52" s="2431"/>
      <c r="J52" s="676"/>
      <c r="K52" s="676"/>
      <c r="L52" s="676"/>
      <c r="M52" s="676"/>
      <c r="N52" s="676"/>
      <c r="O52" s="676"/>
      <c r="P52" s="676"/>
      <c r="Q52" s="644"/>
      <c r="R52" s="4"/>
    </row>
    <row r="53" spans="3:18" ht="9" customHeight="1">
      <c r="C53" s="695"/>
      <c r="D53" s="695"/>
      <c r="E53" s="695"/>
      <c r="F53" s="695"/>
      <c r="G53" s="695"/>
      <c r="H53" s="695"/>
      <c r="I53" s="695"/>
      <c r="J53" s="695"/>
      <c r="K53" s="695"/>
      <c r="L53" s="695"/>
      <c r="M53" s="695"/>
      <c r="N53" s="695"/>
      <c r="O53" s="695"/>
      <c r="P53" s="676"/>
      <c r="R53" s="4"/>
    </row>
    <row r="54" spans="3:18" ht="16.350000000000001" customHeight="1">
      <c r="C54" s="1277" t="s">
        <v>45</v>
      </c>
      <c r="D54" s="682"/>
      <c r="E54" s="682"/>
      <c r="F54" s="682"/>
      <c r="G54" s="682"/>
      <c r="H54" s="682"/>
      <c r="I54" s="682"/>
      <c r="J54" s="682"/>
      <c r="K54" s="682"/>
      <c r="L54" s="682"/>
      <c r="M54" s="682"/>
      <c r="N54" s="682"/>
      <c r="O54" s="682"/>
      <c r="P54" s="682"/>
      <c r="Q54" s="8"/>
      <c r="R54" s="4"/>
    </row>
    <row r="55" spans="3:18" ht="8.25" customHeight="1" thickBot="1">
      <c r="C55" s="678"/>
      <c r="D55" s="678"/>
      <c r="E55" s="678"/>
      <c r="F55" s="678"/>
      <c r="G55" s="678"/>
      <c r="H55" s="678"/>
      <c r="I55" s="678"/>
      <c r="J55" s="678"/>
      <c r="K55" s="678"/>
      <c r="L55" s="678"/>
      <c r="M55" s="678"/>
      <c r="N55" s="678"/>
      <c r="O55" s="678"/>
      <c r="P55" s="678"/>
      <c r="Q55" s="16"/>
      <c r="R55" s="4"/>
    </row>
    <row r="56" spans="3:18" ht="24" customHeight="1" thickBot="1">
      <c r="C56" s="2432" t="s">
        <v>46</v>
      </c>
      <c r="D56" s="2432"/>
      <c r="E56" s="2432"/>
      <c r="F56" s="2432"/>
      <c r="G56" s="2432"/>
      <c r="H56" s="2432"/>
      <c r="I56" s="2432"/>
      <c r="J56" s="684"/>
      <c r="K56" s="684"/>
      <c r="L56" s="2418">
        <f>IF('1) INTRODUCIR DATOS'!F41="","",'1) INTRODUCIR DATOS'!F41)</f>
        <v>5000</v>
      </c>
      <c r="M56" s="2419"/>
      <c r="N56" s="2419"/>
      <c r="O56" s="2419"/>
      <c r="P56" s="2420"/>
      <c r="Q56" s="14"/>
      <c r="R56" s="4"/>
    </row>
    <row r="57" spans="3:18" ht="9" customHeight="1" thickBot="1">
      <c r="C57" s="705"/>
      <c r="D57" s="705"/>
      <c r="E57" s="705"/>
      <c r="F57" s="705"/>
      <c r="G57" s="705"/>
      <c r="H57" s="684"/>
      <c r="I57" s="684"/>
      <c r="J57" s="684"/>
      <c r="K57" s="684"/>
      <c r="L57" s="705"/>
      <c r="M57" s="705"/>
      <c r="N57" s="705"/>
      <c r="O57" s="705"/>
      <c r="P57" s="705"/>
      <c r="Q57" s="17"/>
      <c r="R57" s="4"/>
    </row>
    <row r="58" spans="3:18" ht="24" customHeight="1" thickBot="1">
      <c r="C58" s="2432" t="s">
        <v>47</v>
      </c>
      <c r="D58" s="2432"/>
      <c r="E58" s="2432"/>
      <c r="F58" s="2432"/>
      <c r="G58" s="2432"/>
      <c r="H58" s="2432"/>
      <c r="I58" s="2432"/>
      <c r="J58" s="684"/>
      <c r="K58" s="684"/>
      <c r="L58" s="2418">
        <f>IF('1) INTRODUCIR DATOS'!F42="","",'1) INTRODUCIR DATOS'!F42)</f>
        <v>10000</v>
      </c>
      <c r="M58" s="2419"/>
      <c r="N58" s="2419"/>
      <c r="O58" s="2419"/>
      <c r="P58" s="2420"/>
      <c r="Q58" s="17"/>
      <c r="R58" s="4"/>
    </row>
    <row r="59" spans="3:18" ht="9" customHeight="1" thickBot="1">
      <c r="C59" s="705"/>
      <c r="D59" s="705"/>
      <c r="E59" s="705"/>
      <c r="F59" s="705"/>
      <c r="G59" s="705"/>
      <c r="H59" s="684"/>
      <c r="I59" s="684"/>
      <c r="J59" s="684"/>
      <c r="K59" s="684"/>
      <c r="L59" s="705"/>
      <c r="M59" s="705"/>
      <c r="N59" s="705"/>
      <c r="O59" s="705"/>
      <c r="P59" s="705"/>
      <c r="Q59" s="17"/>
      <c r="R59" s="4"/>
    </row>
    <row r="60" spans="3:18" ht="24" customHeight="1" thickBot="1">
      <c r="C60" s="988" t="s">
        <v>48</v>
      </c>
      <c r="D60" s="684"/>
      <c r="E60" s="684"/>
      <c r="F60" s="2418">
        <f>IF('1) INTRODUCIR DATOS'!F43="","",'1) INTRODUCIR DATOS'!F43)</f>
        <v>0</v>
      </c>
      <c r="G60" s="2420"/>
      <c r="H60" s="676"/>
      <c r="I60" s="2436" t="s">
        <v>49</v>
      </c>
      <c r="J60" s="2436"/>
      <c r="K60" s="2436"/>
      <c r="L60" s="2418">
        <f>IF('1) INTRODUCIR DATOS'!F45="","",'1) INTRODUCIR DATOS'!F45)</f>
        <v>1000</v>
      </c>
      <c r="M60" s="2419"/>
      <c r="N60" s="2419"/>
      <c r="O60" s="2419"/>
      <c r="P60" s="2420"/>
      <c r="Q60" s="14"/>
      <c r="R60" s="4"/>
    </row>
    <row r="61" spans="3:18" ht="9" customHeight="1" thickBot="1">
      <c r="C61" s="705"/>
      <c r="D61" s="705"/>
      <c r="E61" s="705"/>
      <c r="F61" s="705"/>
      <c r="G61" s="705"/>
      <c r="H61" s="676"/>
      <c r="I61" s="684"/>
      <c r="J61" s="684"/>
      <c r="K61" s="684"/>
      <c r="L61" s="705"/>
      <c r="M61" s="705"/>
      <c r="N61" s="705"/>
      <c r="O61" s="705"/>
      <c r="P61" s="705"/>
      <c r="Q61" s="14"/>
      <c r="R61" s="4"/>
    </row>
    <row r="62" spans="3:18" ht="23.25" customHeight="1" thickBot="1">
      <c r="C62" s="2432" t="s">
        <v>50</v>
      </c>
      <c r="D62" s="2432"/>
      <c r="E62" s="2432"/>
      <c r="F62" s="2432"/>
      <c r="G62" s="2432"/>
      <c r="H62" s="2432"/>
      <c r="I62" s="2432"/>
      <c r="J62" s="684"/>
      <c r="K62" s="684"/>
      <c r="L62" s="2418">
        <f>IF('1) INTRODUCIR DATOS'!F46="","",'1) INTRODUCIR DATOS'!F46)</f>
        <v>4000</v>
      </c>
      <c r="M62" s="2419"/>
      <c r="N62" s="2419"/>
      <c r="O62" s="2419"/>
      <c r="P62" s="2420"/>
      <c r="Q62" s="14"/>
      <c r="R62" s="4"/>
    </row>
    <row r="63" spans="3:18" ht="11.25" customHeight="1">
      <c r="C63" s="696"/>
      <c r="D63" s="696"/>
      <c r="E63" s="696"/>
      <c r="F63" s="696"/>
      <c r="G63" s="696"/>
      <c r="H63" s="676"/>
      <c r="I63" s="684"/>
      <c r="J63" s="684"/>
      <c r="K63" s="684"/>
      <c r="L63" s="705"/>
      <c r="M63" s="705"/>
      <c r="N63" s="705"/>
      <c r="O63" s="705"/>
      <c r="P63" s="705"/>
      <c r="Q63" s="14"/>
      <c r="R63" s="4"/>
    </row>
    <row r="64" spans="3:18" ht="9" customHeight="1">
      <c r="C64" s="697"/>
      <c r="D64" s="697"/>
      <c r="E64" s="697"/>
      <c r="F64" s="697"/>
      <c r="G64" s="697"/>
      <c r="H64" s="683"/>
      <c r="I64" s="698"/>
      <c r="J64" s="698"/>
      <c r="K64" s="698"/>
      <c r="L64" s="699"/>
      <c r="M64" s="699"/>
      <c r="N64" s="699"/>
      <c r="O64" s="699"/>
      <c r="P64" s="699"/>
      <c r="Q64" s="989"/>
      <c r="R64" s="4"/>
    </row>
    <row r="65" spans="3:22" ht="17.25" customHeight="1">
      <c r="C65" s="704"/>
      <c r="D65" s="2406"/>
      <c r="E65" s="2406"/>
      <c r="F65" s="2406"/>
      <c r="G65" s="2406"/>
      <c r="H65" s="2406"/>
      <c r="I65" s="2406"/>
      <c r="J65" s="2434" t="s">
        <v>51</v>
      </c>
      <c r="K65" s="2434"/>
      <c r="L65" s="2431" t="str">
        <f>IF('1) INTRODUCIR DATOS'!F5="","",'1) INTRODUCIR DATOS'!F5)</f>
        <v/>
      </c>
      <c r="M65" s="2431"/>
      <c r="N65" s="2431"/>
      <c r="O65" s="2431"/>
      <c r="P65" s="2431"/>
      <c r="Q65" s="14"/>
      <c r="R65" s="4"/>
    </row>
    <row r="66" spans="3:22" ht="17.25" customHeight="1">
      <c r="C66" s="704"/>
      <c r="D66" s="1100"/>
      <c r="E66" s="1100"/>
      <c r="F66" s="1100"/>
      <c r="G66" s="1100"/>
      <c r="H66" s="1100"/>
      <c r="I66" s="1100"/>
      <c r="J66" s="690"/>
      <c r="K66" s="690"/>
      <c r="L66" s="1101"/>
      <c r="M66" s="1101"/>
      <c r="N66" s="1101"/>
      <c r="O66" s="1101"/>
      <c r="P66" s="1101"/>
      <c r="Q66" s="14"/>
      <c r="R66" s="4"/>
    </row>
    <row r="67" spans="3:22" ht="12.75" customHeight="1">
      <c r="C67" s="2437" t="s">
        <v>994</v>
      </c>
      <c r="D67" s="2437"/>
      <c r="E67" s="2437"/>
      <c r="F67" s="2437"/>
      <c r="G67" s="2437"/>
      <c r="H67" s="2437"/>
      <c r="I67" s="2437"/>
      <c r="J67" s="2437"/>
      <c r="K67" s="2437"/>
      <c r="L67" s="2437"/>
      <c r="M67" s="2437"/>
      <c r="N67" s="2437"/>
      <c r="O67" s="2437"/>
      <c r="P67" s="2437"/>
      <c r="Q67" s="2437"/>
      <c r="R67" s="4"/>
    </row>
    <row r="68" spans="3:22" ht="202.9" customHeight="1">
      <c r="C68" s="2437"/>
      <c r="D68" s="2437"/>
      <c r="E68" s="2437"/>
      <c r="F68" s="2437"/>
      <c r="G68" s="2437"/>
      <c r="H68" s="2437"/>
      <c r="I68" s="2437"/>
      <c r="J68" s="2437"/>
      <c r="K68" s="2437"/>
      <c r="L68" s="2437"/>
      <c r="M68" s="2437"/>
      <c r="N68" s="2437"/>
      <c r="O68" s="2437"/>
      <c r="P68" s="2437"/>
      <c r="Q68" s="2437"/>
      <c r="R68" s="4"/>
    </row>
    <row r="69" spans="3:22" ht="19.149999999999999" customHeight="1">
      <c r="C69" s="20"/>
      <c r="D69" s="20"/>
      <c r="E69" s="20"/>
      <c r="F69" s="20"/>
      <c r="G69" s="20"/>
      <c r="H69" s="21"/>
      <c r="I69" s="2435" t="s">
        <v>52</v>
      </c>
      <c r="J69" s="2435"/>
      <c r="K69" s="2435"/>
      <c r="L69" s="2435"/>
      <c r="M69" s="2435"/>
      <c r="N69" s="2435"/>
      <c r="O69" s="2435"/>
      <c r="P69" s="2435"/>
      <c r="Q69" s="20"/>
      <c r="R69" s="4"/>
    </row>
    <row r="70" spans="3:22" ht="22.9" customHeight="1">
      <c r="C70" s="22"/>
      <c r="D70" s="22"/>
      <c r="E70" s="22"/>
      <c r="F70" s="22"/>
      <c r="G70" s="22"/>
      <c r="H70" s="22"/>
      <c r="I70" s="22"/>
      <c r="J70" s="22"/>
      <c r="K70" s="22"/>
      <c r="L70" s="22"/>
      <c r="M70" s="22"/>
      <c r="N70" s="22"/>
      <c r="O70" s="22"/>
      <c r="P70" s="22"/>
      <c r="Q70" s="22"/>
      <c r="R70" s="4"/>
    </row>
    <row r="71" spans="3:22" ht="34.15" customHeight="1">
      <c r="C71" s="2402" t="str">
        <f>C2</f>
        <v>INFORMACIÓN DE VEHÍCULO NUEVO</v>
      </c>
      <c r="D71" s="2402"/>
      <c r="E71" s="2402"/>
      <c r="F71" s="2402"/>
      <c r="G71" s="2402"/>
      <c r="H71" s="2402"/>
      <c r="I71" s="2402"/>
      <c r="J71" s="2402"/>
      <c r="K71" s="2402"/>
      <c r="L71" s="2402"/>
      <c r="M71" s="2402"/>
      <c r="N71" s="2402"/>
      <c r="O71" s="2402"/>
      <c r="P71" s="2402"/>
      <c r="Q71" s="2402"/>
      <c r="R71" s="4"/>
      <c r="S71" s="5"/>
    </row>
    <row r="72" spans="3:22" ht="31.5" customHeight="1">
      <c r="C72" s="2402"/>
      <c r="D72" s="2402"/>
      <c r="E72" s="2402"/>
      <c r="F72" s="2402"/>
      <c r="G72" s="2402"/>
      <c r="H72" s="2402"/>
      <c r="I72" s="2402"/>
      <c r="J72" s="2402"/>
      <c r="K72" s="2402"/>
      <c r="L72" s="2402"/>
      <c r="M72" s="2402"/>
      <c r="N72" s="2402"/>
      <c r="O72" s="2402"/>
      <c r="P72" s="2402"/>
      <c r="Q72" s="2402"/>
      <c r="R72" s="4"/>
      <c r="S72" s="6"/>
    </row>
    <row r="73" spans="3:22" ht="42" customHeight="1">
      <c r="C73" s="2403"/>
      <c r="D73" s="2403"/>
      <c r="E73" s="2403"/>
      <c r="F73" s="2403"/>
      <c r="G73" s="2403"/>
      <c r="H73" s="2403"/>
      <c r="I73" s="2403"/>
      <c r="J73" s="2403"/>
      <c r="K73" s="2403"/>
      <c r="L73" s="2403"/>
      <c r="M73" s="2403"/>
      <c r="N73" s="2403"/>
      <c r="O73" s="2403"/>
      <c r="P73" s="2403"/>
      <c r="Q73" s="2403"/>
      <c r="R73" s="4"/>
    </row>
    <row r="74" spans="3:22" ht="16.350000000000001" customHeight="1">
      <c r="C74" s="1277" t="s">
        <v>8</v>
      </c>
      <c r="D74" s="8"/>
      <c r="E74" s="8"/>
      <c r="F74" s="8"/>
      <c r="G74" s="8"/>
      <c r="H74" s="8"/>
      <c r="I74" s="8"/>
      <c r="J74" s="8"/>
      <c r="K74" s="8"/>
      <c r="L74" s="8"/>
      <c r="M74" s="8"/>
      <c r="N74" s="8"/>
      <c r="O74" s="8"/>
      <c r="P74" s="8"/>
      <c r="Q74" s="8"/>
      <c r="R74" s="4"/>
    </row>
    <row r="75" spans="3:22" ht="4.9000000000000004" customHeight="1">
      <c r="C75" s="10"/>
      <c r="D75" s="10"/>
      <c r="E75" s="10"/>
      <c r="F75" s="10"/>
      <c r="G75" s="10"/>
      <c r="H75" s="10"/>
      <c r="I75" s="10"/>
      <c r="J75" s="10"/>
      <c r="K75" s="10"/>
      <c r="L75" s="10"/>
      <c r="M75" s="10"/>
      <c r="N75" s="10"/>
      <c r="O75" s="10"/>
      <c r="P75" s="10"/>
      <c r="Q75" s="10"/>
      <c r="R75" s="4"/>
    </row>
    <row r="76" spans="3:22" ht="15.75" customHeight="1">
      <c r="C76" s="2404" t="s">
        <v>9</v>
      </c>
      <c r="D76" s="2404"/>
      <c r="E76" s="2404"/>
      <c r="F76" s="2404"/>
      <c r="G76" s="2438" t="str">
        <f>IF(G7="","",G7)</f>
        <v>MIREIA SANGUINO CASTRO</v>
      </c>
      <c r="H76" s="2438"/>
      <c r="I76" s="2438"/>
      <c r="J76" s="2438"/>
      <c r="K76" s="2438"/>
      <c r="L76" s="2438"/>
      <c r="M76" s="2438"/>
      <c r="N76" s="2438"/>
      <c r="O76" s="2438"/>
      <c r="P76" s="2438"/>
      <c r="Q76" s="679"/>
      <c r="R76" s="4"/>
    </row>
    <row r="77" spans="3:22" ht="4.9000000000000004" customHeight="1">
      <c r="C77" s="678"/>
      <c r="D77" s="676"/>
      <c r="E77" s="678"/>
      <c r="F77" s="679"/>
      <c r="G77" s="680"/>
      <c r="H77" s="680"/>
      <c r="I77" s="680"/>
      <c r="J77" s="680"/>
      <c r="K77" s="680"/>
      <c r="L77" s="680"/>
      <c r="M77" s="680"/>
      <c r="N77" s="680"/>
      <c r="O77" s="680"/>
      <c r="P77" s="680"/>
      <c r="Q77" s="679"/>
      <c r="R77" s="4"/>
      <c r="S77" s="33"/>
      <c r="T77" s="33"/>
      <c r="U77" s="33"/>
      <c r="V77" s="33"/>
    </row>
    <row r="78" spans="3:22" ht="15.75" customHeight="1">
      <c r="C78" s="865" t="s">
        <v>10</v>
      </c>
      <c r="D78" s="2438" t="str">
        <f>IF(D9="","",D9)</f>
        <v>CALLE PI 9</v>
      </c>
      <c r="E78" s="2438"/>
      <c r="F78" s="2438"/>
      <c r="G78" s="2438"/>
      <c r="H78" s="2438"/>
      <c r="I78" s="2438"/>
      <c r="J78" s="680" t="s">
        <v>11</v>
      </c>
      <c r="K78" s="862" t="str">
        <f>IF(K9="","",K9)</f>
        <v/>
      </c>
      <c r="L78" s="679" t="s">
        <v>12</v>
      </c>
      <c r="M78" s="2438" t="str">
        <f>IF(M9="","",M9)</f>
        <v/>
      </c>
      <c r="N78" s="2438"/>
      <c r="O78" s="2438"/>
      <c r="P78" s="2438"/>
      <c r="Q78" s="676"/>
      <c r="R78" s="4"/>
    </row>
    <row r="79" spans="3:22" ht="4.9000000000000004" customHeight="1">
      <c r="C79" s="678"/>
      <c r="D79" s="677"/>
      <c r="E79" s="677"/>
      <c r="F79" s="677"/>
      <c r="G79" s="677"/>
      <c r="H79" s="677"/>
      <c r="I79" s="677"/>
      <c r="J79" s="679"/>
      <c r="K79" s="679"/>
      <c r="L79" s="679"/>
      <c r="M79" s="677"/>
      <c r="N79" s="677"/>
      <c r="O79" s="677"/>
      <c r="P79" s="677"/>
      <c r="Q79" s="676"/>
      <c r="R79" s="4"/>
    </row>
    <row r="80" spans="3:22" ht="15.75" customHeight="1">
      <c r="C80" s="865" t="s">
        <v>13</v>
      </c>
      <c r="D80" s="2438" t="str">
        <f>IF(D11="","",D11)</f>
        <v/>
      </c>
      <c r="E80" s="2438"/>
      <c r="F80" s="2438"/>
      <c r="G80" s="2438"/>
      <c r="H80" s="2438"/>
      <c r="I80" s="2438"/>
      <c r="J80" s="681" t="s">
        <v>14</v>
      </c>
      <c r="K80" s="2438" t="str">
        <f>IF(K11="","",K11)</f>
        <v/>
      </c>
      <c r="L80" s="2438"/>
      <c r="M80" s="2438"/>
      <c r="N80" s="2438"/>
      <c r="O80" s="2438"/>
      <c r="P80" s="2438"/>
      <c r="Q80" s="676"/>
      <c r="R80" s="4"/>
    </row>
    <row r="81" spans="3:19" ht="4.9000000000000004" customHeight="1">
      <c r="C81" s="678"/>
      <c r="D81" s="677"/>
      <c r="E81" s="677"/>
      <c r="F81" s="677"/>
      <c r="G81" s="677"/>
      <c r="H81" s="677"/>
      <c r="I81" s="677"/>
      <c r="J81" s="678"/>
      <c r="K81" s="680"/>
      <c r="L81" s="680"/>
      <c r="M81" s="680"/>
      <c r="N81" s="680"/>
      <c r="O81" s="680"/>
      <c r="P81" s="680"/>
      <c r="Q81" s="676"/>
      <c r="R81" s="4"/>
      <c r="S81" s="13"/>
    </row>
    <row r="82" spans="3:19" ht="15.75" customHeight="1">
      <c r="C82" s="983" t="s">
        <v>15</v>
      </c>
      <c r="D82" s="2438">
        <f>IF(D13="","",D13)</f>
        <v>664578040</v>
      </c>
      <c r="E82" s="2438"/>
      <c r="F82" s="2438"/>
      <c r="G82" s="681" t="s">
        <v>16</v>
      </c>
      <c r="H82" s="2439" t="str">
        <f>IF(H13="","",H13)</f>
        <v/>
      </c>
      <c r="I82" s="2438"/>
      <c r="J82" s="2438"/>
      <c r="K82" s="2438"/>
      <c r="L82" s="2438"/>
      <c r="M82" s="2438"/>
      <c r="N82" s="2438"/>
      <c r="O82" s="2438"/>
      <c r="P82" s="2438"/>
      <c r="Q82" s="676"/>
      <c r="R82" s="4"/>
    </row>
    <row r="83" spans="3:19" ht="4.9000000000000004" customHeight="1">
      <c r="C83" s="676"/>
      <c r="D83" s="686"/>
      <c r="E83" s="686"/>
      <c r="F83" s="678"/>
      <c r="G83" s="676"/>
      <c r="H83" s="678"/>
      <c r="I83" s="676"/>
      <c r="J83" s="676"/>
      <c r="K83" s="678"/>
      <c r="L83" s="676"/>
      <c r="M83" s="676"/>
      <c r="N83" s="678"/>
      <c r="O83" s="676"/>
      <c r="P83" s="676"/>
      <c r="Q83" s="676"/>
      <c r="R83" s="4"/>
    </row>
    <row r="84" spans="3:19" ht="16.350000000000001" customHeight="1">
      <c r="C84" s="1277" t="s">
        <v>17</v>
      </c>
      <c r="D84" s="682"/>
      <c r="E84" s="682"/>
      <c r="F84" s="682"/>
      <c r="G84" s="682"/>
      <c r="H84" s="682"/>
      <c r="I84" s="682"/>
      <c r="J84" s="682"/>
      <c r="K84" s="682"/>
      <c r="L84" s="682"/>
      <c r="M84" s="682"/>
      <c r="N84" s="682"/>
      <c r="O84" s="682"/>
      <c r="P84" s="682"/>
      <c r="Q84" s="682"/>
      <c r="R84" s="4"/>
    </row>
    <row r="85" spans="3:19" ht="4.9000000000000004" customHeight="1">
      <c r="C85" s="678"/>
      <c r="D85" s="678"/>
      <c r="E85" s="678"/>
      <c r="F85" s="678"/>
      <c r="G85" s="678"/>
      <c r="H85" s="678"/>
      <c r="I85" s="678"/>
      <c r="J85" s="678"/>
      <c r="K85" s="678"/>
      <c r="L85" s="678"/>
      <c r="M85" s="678"/>
      <c r="N85" s="678"/>
      <c r="O85" s="678"/>
      <c r="P85" s="678"/>
      <c r="Q85" s="678"/>
      <c r="R85" s="4"/>
    </row>
    <row r="86" spans="3:19" ht="15.75" customHeight="1">
      <c r="C86" s="865" t="s">
        <v>18</v>
      </c>
      <c r="D86" s="2438" t="str">
        <f>IF(D17="","",D17)</f>
        <v>SANDERO [BI1]</v>
      </c>
      <c r="E86" s="2438"/>
      <c r="F86" s="2438"/>
      <c r="G86" s="2438"/>
      <c r="H86" s="676" t="s">
        <v>19</v>
      </c>
      <c r="I86" s="2438" t="str">
        <f>IF(I17="","",I17)</f>
        <v>Journey TCe 67kW (90CV) [JOG M65 6W S]</v>
      </c>
      <c r="J86" s="2438"/>
      <c r="K86" s="2438"/>
      <c r="L86" s="2438"/>
      <c r="M86" s="2438"/>
      <c r="N86" s="2438"/>
      <c r="O86" s="2438"/>
      <c r="P86" s="2438"/>
      <c r="Q86" s="676"/>
      <c r="R86" s="4"/>
    </row>
    <row r="87" spans="3:19" ht="4.9000000000000004" customHeight="1">
      <c r="C87" s="676"/>
      <c r="D87" s="677"/>
      <c r="E87" s="677"/>
      <c r="F87" s="677"/>
      <c r="G87" s="677"/>
      <c r="H87" s="676"/>
      <c r="I87" s="677"/>
      <c r="J87" s="677"/>
      <c r="K87" s="677"/>
      <c r="L87" s="677"/>
      <c r="M87" s="677"/>
      <c r="N87" s="677"/>
      <c r="O87" s="677"/>
      <c r="P87" s="677"/>
      <c r="Q87" s="676"/>
      <c r="R87" s="4"/>
    </row>
    <row r="88" spans="3:19" ht="15.75" customHeight="1">
      <c r="C88" s="685"/>
      <c r="D88" s="676" t="s">
        <v>20</v>
      </c>
      <c r="E88" s="2440" t="str">
        <f>IF(E19="","",E19)</f>
        <v>Negro Nacarado [676]</v>
      </c>
      <c r="F88" s="2440"/>
      <c r="G88" s="2440"/>
      <c r="H88" s="2440"/>
      <c r="I88" s="684"/>
      <c r="J88" s="2436" t="s">
        <v>21</v>
      </c>
      <c r="K88" s="2436"/>
      <c r="L88" s="2436"/>
      <c r="M88" s="2436"/>
      <c r="N88" s="2436"/>
      <c r="O88" s="2436"/>
      <c r="P88" s="2436"/>
      <c r="Q88" s="695"/>
      <c r="R88" s="4"/>
    </row>
    <row r="89" spans="3:19" ht="4.9000000000000004" customHeight="1" thickBot="1">
      <c r="C89" s="685"/>
      <c r="D89" s="676"/>
      <c r="E89" s="685"/>
      <c r="F89" s="685"/>
      <c r="G89" s="685"/>
      <c r="H89" s="866"/>
      <c r="I89" s="866"/>
      <c r="J89" s="866"/>
      <c r="K89" s="866"/>
      <c r="L89" s="866"/>
      <c r="M89" s="866"/>
      <c r="N89" s="866"/>
      <c r="O89" s="866"/>
      <c r="P89" s="866"/>
      <c r="Q89" s="695"/>
      <c r="R89" s="4"/>
    </row>
    <row r="90" spans="3:19" ht="24" customHeight="1" thickBot="1">
      <c r="C90" s="685"/>
      <c r="D90" s="685" t="s">
        <v>22</v>
      </c>
      <c r="E90" s="2440" t="str">
        <f>IF(E21="","",E21)</f>
        <v/>
      </c>
      <c r="F90" s="2440"/>
      <c r="G90" s="2440"/>
      <c r="H90" s="2440"/>
      <c r="I90" s="676"/>
      <c r="J90" s="676"/>
      <c r="K90" s="2450" t="str">
        <f>IF(K21="","",K21)</f>
        <v/>
      </c>
      <c r="L90" s="2451"/>
      <c r="M90" s="2451"/>
      <c r="N90" s="2451"/>
      <c r="O90" s="2451"/>
      <c r="P90" s="2452"/>
      <c r="Q90" s="676"/>
      <c r="R90" s="4"/>
    </row>
    <row r="91" spans="3:19" ht="4.9000000000000004" customHeight="1" thickBot="1">
      <c r="C91" s="685"/>
      <c r="D91" s="685"/>
      <c r="E91" s="685"/>
      <c r="F91" s="685"/>
      <c r="G91" s="676"/>
      <c r="H91" s="676"/>
      <c r="I91" s="685"/>
      <c r="J91" s="685"/>
      <c r="K91" s="685"/>
      <c r="L91" s="685"/>
      <c r="M91" s="685"/>
      <c r="N91" s="685"/>
      <c r="O91" s="685"/>
      <c r="P91" s="676"/>
      <c r="Q91" s="676"/>
      <c r="R91" s="4"/>
    </row>
    <row r="92" spans="3:19" ht="15.75" customHeight="1" thickBot="1">
      <c r="C92" s="685"/>
      <c r="D92" s="686" t="s">
        <v>23</v>
      </c>
      <c r="E92" s="862" t="str">
        <f>IF(E23="","",E23)</f>
        <v/>
      </c>
      <c r="F92" s="679" t="s">
        <v>24</v>
      </c>
      <c r="G92" s="676"/>
      <c r="H92" s="676"/>
      <c r="I92" s="2413" t="s">
        <v>25</v>
      </c>
      <c r="J92" s="2413"/>
      <c r="K92" s="2453" t="str">
        <f>IF(K23="","",K23)</f>
        <v/>
      </c>
      <c r="L92" s="2454"/>
      <c r="M92" s="2454"/>
      <c r="N92" s="2454"/>
      <c r="O92" s="2454"/>
      <c r="P92" s="2455"/>
      <c r="Q92" s="676"/>
      <c r="R92" s="4"/>
    </row>
    <row r="93" spans="3:19" ht="4.9000000000000004" customHeight="1" thickBot="1">
      <c r="C93" s="685"/>
      <c r="D93" s="685"/>
      <c r="E93" s="685"/>
      <c r="F93" s="685"/>
      <c r="G93" s="676"/>
      <c r="H93" s="676"/>
      <c r="I93" s="685"/>
      <c r="J93" s="685"/>
      <c r="K93" s="685"/>
      <c r="L93" s="685"/>
      <c r="M93" s="685"/>
      <c r="N93" s="685"/>
      <c r="O93" s="685"/>
      <c r="P93" s="676"/>
      <c r="Q93" s="676"/>
      <c r="R93" s="4"/>
    </row>
    <row r="94" spans="3:19" ht="24" customHeight="1" thickBot="1">
      <c r="C94" s="685"/>
      <c r="D94" s="678"/>
      <c r="E94" s="676"/>
      <c r="F94" s="2456" t="str">
        <f>IF(F25="","",F25)</f>
        <v/>
      </c>
      <c r="G94" s="2456"/>
      <c r="H94" s="676"/>
      <c r="I94" s="2413" t="str">
        <f>IF(I25="","",I25)</f>
        <v>IVA%</v>
      </c>
      <c r="J94" s="2413"/>
      <c r="K94" s="2453" t="str">
        <f>IF(K25="","",K25)</f>
        <v/>
      </c>
      <c r="L94" s="2454"/>
      <c r="M94" s="2454"/>
      <c r="N94" s="2454"/>
      <c r="O94" s="2454"/>
      <c r="P94" s="2455"/>
      <c r="Q94" s="676"/>
      <c r="R94" s="4"/>
    </row>
    <row r="95" spans="3:19" ht="4.9000000000000004" customHeight="1">
      <c r="C95" s="685"/>
      <c r="D95" s="678"/>
      <c r="E95" s="676"/>
      <c r="F95" s="687"/>
      <c r="G95" s="687"/>
      <c r="H95" s="676"/>
      <c r="I95" s="676"/>
      <c r="J95" s="676"/>
      <c r="K95" s="676"/>
      <c r="L95" s="688"/>
      <c r="M95" s="688"/>
      <c r="N95" s="688"/>
      <c r="O95" s="688"/>
      <c r="P95" s="688"/>
      <c r="Q95" s="688"/>
      <c r="R95" s="4"/>
    </row>
    <row r="96" spans="3:19" ht="24" customHeight="1" thickBot="1">
      <c r="C96" s="865" t="s">
        <v>27</v>
      </c>
      <c r="D96" s="2441" t="str">
        <f>IF(D27="","",D27)</f>
        <v>Rueda de repuesto [RSEC01]</v>
      </c>
      <c r="E96" s="2442"/>
      <c r="F96" s="2442"/>
      <c r="G96" s="2442"/>
      <c r="H96" s="2442"/>
      <c r="I96" s="2442"/>
      <c r="J96" s="2443"/>
      <c r="K96" s="2429" t="s">
        <v>28</v>
      </c>
      <c r="L96" s="2429"/>
      <c r="M96" s="2429"/>
      <c r="N96" s="2429"/>
      <c r="O96" s="2429"/>
      <c r="P96" s="2429"/>
      <c r="Q96" s="676"/>
      <c r="R96" s="4"/>
    </row>
    <row r="97" spans="3:18" ht="24" customHeight="1" thickBot="1">
      <c r="C97" s="685"/>
      <c r="D97" s="2444"/>
      <c r="E97" s="2445"/>
      <c r="F97" s="2445"/>
      <c r="G97" s="2445"/>
      <c r="H97" s="2445"/>
      <c r="I97" s="2445"/>
      <c r="J97" s="2446"/>
      <c r="K97" s="863"/>
      <c r="L97" s="2447" t="str">
        <f>IF(L28="","",L28)</f>
        <v/>
      </c>
      <c r="M97" s="2448"/>
      <c r="N97" s="2448"/>
      <c r="O97" s="2448"/>
      <c r="P97" s="2449"/>
      <c r="Q97" s="676"/>
      <c r="R97" s="4"/>
    </row>
    <row r="98" spans="3:18" ht="4.9000000000000004" customHeight="1">
      <c r="C98" s="678"/>
      <c r="D98" s="678"/>
      <c r="E98" s="678"/>
      <c r="F98" s="678"/>
      <c r="G98" s="678"/>
      <c r="H98" s="678"/>
      <c r="I98" s="678"/>
      <c r="J98" s="678"/>
      <c r="K98" s="678"/>
      <c r="L98" s="678"/>
      <c r="M98" s="678"/>
      <c r="N98" s="678"/>
      <c r="O98" s="678"/>
      <c r="P98" s="678"/>
      <c r="Q98" s="678"/>
      <c r="R98" s="4"/>
    </row>
    <row r="99" spans="3:18" ht="16.350000000000001" customHeight="1">
      <c r="C99" s="1277" t="s">
        <v>29</v>
      </c>
      <c r="D99" s="682"/>
      <c r="E99" s="682"/>
      <c r="F99" s="682"/>
      <c r="G99" s="682"/>
      <c r="H99" s="682"/>
      <c r="I99" s="682"/>
      <c r="J99" s="682"/>
      <c r="K99" s="682"/>
      <c r="L99" s="682"/>
      <c r="M99" s="682"/>
      <c r="N99" s="682"/>
      <c r="O99" s="682"/>
      <c r="P99" s="682"/>
      <c r="Q99" s="682"/>
      <c r="R99" s="4"/>
    </row>
    <row r="100" spans="3:18" ht="4.9000000000000004" customHeight="1" thickBot="1">
      <c r="C100" s="678"/>
      <c r="D100" s="678"/>
      <c r="E100" s="678"/>
      <c r="F100" s="678"/>
      <c r="G100" s="678"/>
      <c r="H100" s="678"/>
      <c r="I100" s="678"/>
      <c r="J100" s="678"/>
      <c r="K100" s="678"/>
      <c r="L100" s="678"/>
      <c r="M100" s="678"/>
      <c r="N100" s="678"/>
      <c r="O100" s="678"/>
      <c r="P100" s="678"/>
      <c r="Q100" s="678"/>
      <c r="R100" s="4"/>
    </row>
    <row r="101" spans="3:18" ht="24" customHeight="1" thickBot="1">
      <c r="C101" s="984" t="s">
        <v>30</v>
      </c>
      <c r="D101" s="689"/>
      <c r="E101" s="2440" t="str">
        <f>IF(E32="","",E32)</f>
        <v/>
      </c>
      <c r="F101" s="2440"/>
      <c r="G101" s="2440"/>
      <c r="H101" s="2440"/>
      <c r="I101" s="2440"/>
      <c r="J101" s="2440"/>
      <c r="K101" s="684"/>
      <c r="L101" s="2447">
        <f>IF(L32="","",L32)</f>
        <v>5000</v>
      </c>
      <c r="M101" s="2448"/>
      <c r="N101" s="2448"/>
      <c r="O101" s="2448"/>
      <c r="P101" s="2449"/>
      <c r="Q101" s="684"/>
      <c r="R101" s="4"/>
    </row>
    <row r="102" spans="3:18" ht="4.9000000000000004" customHeight="1">
      <c r="C102" s="678"/>
      <c r="D102" s="678"/>
      <c r="E102" s="678"/>
      <c r="F102" s="678"/>
      <c r="G102" s="678"/>
      <c r="H102" s="678"/>
      <c r="I102" s="678"/>
      <c r="J102" s="678"/>
      <c r="K102" s="678"/>
      <c r="L102" s="678"/>
      <c r="M102" s="678"/>
      <c r="N102" s="678"/>
      <c r="O102" s="678"/>
      <c r="P102" s="678"/>
      <c r="Q102" s="678"/>
      <c r="R102" s="4"/>
    </row>
    <row r="103" spans="3:18" ht="16.350000000000001" customHeight="1">
      <c r="C103" s="1277" t="s">
        <v>31</v>
      </c>
      <c r="D103" s="682"/>
      <c r="E103" s="682"/>
      <c r="F103" s="682"/>
      <c r="G103" s="682"/>
      <c r="H103" s="682"/>
      <c r="I103" s="682"/>
      <c r="J103" s="682"/>
      <c r="K103" s="682"/>
      <c r="L103" s="682"/>
      <c r="M103" s="682"/>
      <c r="N103" s="682"/>
      <c r="O103" s="682"/>
      <c r="P103" s="682"/>
      <c r="Q103" s="682"/>
      <c r="R103" s="4"/>
    </row>
    <row r="104" spans="3:18" ht="4.9000000000000004" customHeight="1" thickBot="1">
      <c r="C104" s="678"/>
      <c r="D104" s="678"/>
      <c r="E104" s="678"/>
      <c r="F104" s="678"/>
      <c r="G104" s="678"/>
      <c r="H104" s="678"/>
      <c r="I104" s="678"/>
      <c r="J104" s="678"/>
      <c r="K104" s="678"/>
      <c r="L104" s="678"/>
      <c r="M104" s="678"/>
      <c r="N104" s="678"/>
      <c r="O104" s="678"/>
      <c r="P104" s="678"/>
      <c r="Q104" s="678"/>
      <c r="R104" s="4"/>
    </row>
    <row r="105" spans="3:18" ht="24" customHeight="1" thickBot="1">
      <c r="C105" s="984" t="s">
        <v>32</v>
      </c>
      <c r="D105" s="689"/>
      <c r="E105" s="2440" t="str">
        <f>IF(E36="","",E36)</f>
        <v/>
      </c>
      <c r="F105" s="2440"/>
      <c r="G105" s="2440"/>
      <c r="H105" s="2440"/>
      <c r="I105" s="2440"/>
      <c r="J105" s="2440"/>
      <c r="K105" s="684"/>
      <c r="L105" s="2447">
        <f>IF(L36="","",L36)</f>
        <v>5000</v>
      </c>
      <c r="M105" s="2448"/>
      <c r="N105" s="2448"/>
      <c r="O105" s="2448"/>
      <c r="P105" s="2449"/>
      <c r="Q105" s="684"/>
      <c r="R105" s="4"/>
    </row>
    <row r="106" spans="3:18" ht="9" customHeight="1">
      <c r="C106" s="678"/>
      <c r="D106" s="678"/>
      <c r="E106" s="678"/>
      <c r="F106" s="678"/>
      <c r="G106" s="678"/>
      <c r="H106" s="678"/>
      <c r="I106" s="678"/>
      <c r="J106" s="678"/>
      <c r="K106" s="678"/>
      <c r="L106" s="678"/>
      <c r="M106" s="678"/>
      <c r="N106" s="678"/>
      <c r="O106" s="678"/>
      <c r="P106" s="678"/>
      <c r="Q106" s="678"/>
      <c r="R106" s="4"/>
    </row>
    <row r="107" spans="3:18" ht="16.350000000000001" customHeight="1">
      <c r="C107" s="1277" t="s">
        <v>33</v>
      </c>
      <c r="D107" s="682"/>
      <c r="E107" s="682"/>
      <c r="F107" s="682"/>
      <c r="G107" s="682"/>
      <c r="H107" s="682"/>
      <c r="I107" s="682"/>
      <c r="J107" s="682"/>
      <c r="K107" s="682"/>
      <c r="L107" s="682"/>
      <c r="M107" s="682"/>
      <c r="N107" s="682"/>
      <c r="O107" s="682"/>
      <c r="P107" s="682"/>
      <c r="Q107" s="682"/>
      <c r="R107" s="4"/>
    </row>
    <row r="108" spans="3:18" ht="9" customHeight="1" thickBot="1">
      <c r="C108" s="678"/>
      <c r="D108" s="678"/>
      <c r="E108" s="678"/>
      <c r="F108" s="678"/>
      <c r="G108" s="678"/>
      <c r="H108" s="678"/>
      <c r="I108" s="678"/>
      <c r="J108" s="678"/>
      <c r="K108" s="678"/>
      <c r="L108" s="678"/>
      <c r="M108" s="678"/>
      <c r="N108" s="678"/>
      <c r="O108" s="678"/>
      <c r="P108" s="678"/>
      <c r="Q108" s="678"/>
      <c r="R108" s="4"/>
    </row>
    <row r="109" spans="3:18" ht="24" customHeight="1" thickBot="1">
      <c r="C109" s="984" t="s">
        <v>34</v>
      </c>
      <c r="D109" s="689"/>
      <c r="E109" s="2440" t="str">
        <f>IF(E40="","",E40)</f>
        <v/>
      </c>
      <c r="F109" s="2440"/>
      <c r="G109" s="2440"/>
      <c r="H109" s="2440"/>
      <c r="I109" s="2440"/>
      <c r="J109" s="2440"/>
      <c r="K109" s="684"/>
      <c r="L109" s="2447">
        <f>IF(L40="","",L40)</f>
        <v>5000</v>
      </c>
      <c r="M109" s="2448"/>
      <c r="N109" s="2448"/>
      <c r="O109" s="2448"/>
      <c r="P109" s="2449"/>
      <c r="Q109" s="684"/>
      <c r="R109" s="4"/>
    </row>
    <row r="110" spans="3:18" ht="9" customHeight="1">
      <c r="C110" s="678"/>
      <c r="D110" s="678"/>
      <c r="E110" s="678"/>
      <c r="F110" s="678"/>
      <c r="G110" s="678"/>
      <c r="H110" s="678"/>
      <c r="I110" s="678"/>
      <c r="J110" s="678"/>
      <c r="K110" s="678"/>
      <c r="L110" s="678"/>
      <c r="M110" s="678"/>
      <c r="N110" s="678"/>
      <c r="O110" s="678"/>
      <c r="P110" s="678"/>
      <c r="Q110" s="678"/>
      <c r="R110" s="4"/>
    </row>
    <row r="111" spans="3:18" ht="16.350000000000001" customHeight="1">
      <c r="C111" s="1277" t="s">
        <v>35</v>
      </c>
      <c r="D111" s="682"/>
      <c r="E111" s="682"/>
      <c r="F111" s="682"/>
      <c r="G111" s="682"/>
      <c r="H111" s="682"/>
      <c r="I111" s="682"/>
      <c r="J111" s="682"/>
      <c r="K111" s="682"/>
      <c r="L111" s="682"/>
      <c r="M111" s="682"/>
      <c r="N111" s="682"/>
      <c r="O111" s="682"/>
      <c r="P111" s="682"/>
      <c r="Q111" s="682"/>
      <c r="R111" s="4"/>
    </row>
    <row r="112" spans="3:18" ht="9" customHeight="1">
      <c r="C112" s="678"/>
      <c r="D112" s="678"/>
      <c r="E112" s="678"/>
      <c r="F112" s="678"/>
      <c r="G112" s="678"/>
      <c r="H112" s="678"/>
      <c r="I112" s="678"/>
      <c r="J112" s="678"/>
      <c r="K112" s="678"/>
      <c r="L112" s="678"/>
      <c r="M112" s="678"/>
      <c r="N112" s="678"/>
      <c r="O112" s="678"/>
      <c r="P112" s="678"/>
      <c r="Q112" s="678"/>
      <c r="R112" s="4"/>
    </row>
    <row r="113" spans="3:18" ht="15.75" customHeight="1">
      <c r="C113" s="985" t="s">
        <v>36</v>
      </c>
      <c r="D113" s="2438" t="str">
        <f>IF(D44="","",D44)</f>
        <v>Renault</v>
      </c>
      <c r="E113" s="2438"/>
      <c r="F113" s="690" t="s">
        <v>37</v>
      </c>
      <c r="G113" s="2438" t="str">
        <f>IF(G44="","",G44)</f>
        <v>Clio</v>
      </c>
      <c r="H113" s="2438"/>
      <c r="I113" s="2438"/>
      <c r="J113" s="2438"/>
      <c r="K113" s="685" t="s">
        <v>38</v>
      </c>
      <c r="L113" s="2438" t="str">
        <f>IF(L44="","",L44)</f>
        <v>xxxxxx</v>
      </c>
      <c r="M113" s="2438"/>
      <c r="N113" s="2438"/>
      <c r="O113" s="2438"/>
      <c r="P113" s="2438"/>
      <c r="Q113" s="676"/>
      <c r="R113" s="4"/>
    </row>
    <row r="114" spans="3:18" ht="12.75" customHeight="1">
      <c r="C114" s="985"/>
      <c r="D114" s="691"/>
      <c r="E114" s="691"/>
      <c r="F114" s="690"/>
      <c r="G114" s="691"/>
      <c r="H114" s="691"/>
      <c r="I114" s="691"/>
      <c r="J114" s="691"/>
      <c r="K114" s="685"/>
      <c r="L114" s="690"/>
      <c r="M114" s="690"/>
      <c r="N114" s="690"/>
      <c r="O114" s="690"/>
      <c r="P114" s="690"/>
      <c r="Q114" s="676"/>
      <c r="R114" s="4"/>
    </row>
    <row r="115" spans="3:18" ht="15.75" customHeight="1">
      <c r="C115" s="985" t="s">
        <v>19</v>
      </c>
      <c r="D115" s="2438" t="str">
        <f>IF(D46="","",D46)</f>
        <v>xxxxxx</v>
      </c>
      <c r="E115" s="2438"/>
      <c r="F115" s="2438"/>
      <c r="G115" s="692" t="s">
        <v>39</v>
      </c>
      <c r="H115" s="2438">
        <f>IF(H46="","",H46)</f>
        <v>120</v>
      </c>
      <c r="I115" s="2438"/>
      <c r="J115" s="2433" t="s">
        <v>40</v>
      </c>
      <c r="K115" s="2433"/>
      <c r="L115" s="2457">
        <f>IF(L46="","",L46)</f>
        <v>43658</v>
      </c>
      <c r="M115" s="2457"/>
      <c r="N115" s="2457"/>
      <c r="O115" s="2457"/>
      <c r="P115" s="2457"/>
      <c r="Q115" s="693"/>
      <c r="R115" s="4"/>
    </row>
    <row r="116" spans="3:18" ht="12.75" customHeight="1">
      <c r="C116" s="985"/>
      <c r="D116" s="693"/>
      <c r="E116" s="693"/>
      <c r="F116" s="693"/>
      <c r="G116" s="692"/>
      <c r="H116" s="694"/>
      <c r="I116" s="694"/>
      <c r="J116" s="864"/>
      <c r="K116" s="864"/>
      <c r="L116" s="694"/>
      <c r="M116" s="694"/>
      <c r="N116" s="694"/>
      <c r="O116" s="694"/>
      <c r="P116" s="694"/>
      <c r="Q116" s="693"/>
      <c r="R116" s="4"/>
    </row>
    <row r="117" spans="3:18" ht="15.75" customHeight="1">
      <c r="C117" s="986" t="s">
        <v>41</v>
      </c>
      <c r="D117" s="2438" t="str">
        <f>IF(D48="","",D48)</f>
        <v>vf1xxxxxxxxx</v>
      </c>
      <c r="E117" s="2438"/>
      <c r="F117" s="2438"/>
      <c r="G117" s="692"/>
      <c r="H117" s="692"/>
      <c r="I117" s="692"/>
      <c r="J117" s="692"/>
      <c r="K117" s="692"/>
      <c r="L117" s="692"/>
      <c r="M117" s="692"/>
      <c r="N117" s="692"/>
      <c r="O117" s="692"/>
      <c r="P117" s="692"/>
      <c r="Q117" s="693"/>
      <c r="R117" s="4"/>
    </row>
    <row r="118" spans="3:18" ht="16.5" customHeight="1">
      <c r="C118" s="685"/>
      <c r="D118" s="685"/>
      <c r="E118" s="685"/>
      <c r="F118" s="685"/>
      <c r="G118" s="685"/>
      <c r="H118" s="685"/>
      <c r="I118" s="685"/>
      <c r="J118" s="685"/>
      <c r="K118" s="676"/>
      <c r="L118" s="2413" t="s">
        <v>42</v>
      </c>
      <c r="M118" s="2413"/>
      <c r="N118" s="2413"/>
      <c r="O118" s="2413"/>
      <c r="P118" s="2413"/>
      <c r="Q118" s="676"/>
      <c r="R118" s="4"/>
    </row>
    <row r="119" spans="3:18" ht="9" customHeight="1" thickBot="1">
      <c r="C119" s="2430" t="s">
        <v>43</v>
      </c>
      <c r="D119" s="2430"/>
      <c r="E119" s="2430"/>
      <c r="F119" s="2430"/>
      <c r="G119" s="2430"/>
      <c r="H119" s="2430"/>
      <c r="I119" s="2430"/>
      <c r="J119" s="2430"/>
      <c r="K119" s="2430"/>
      <c r="L119" s="688"/>
      <c r="M119" s="688"/>
      <c r="N119" s="688"/>
      <c r="O119" s="688"/>
      <c r="P119" s="688"/>
      <c r="Q119" s="676"/>
      <c r="R119" s="4"/>
    </row>
    <row r="120" spans="3:18" ht="23.25" customHeight="1" thickBot="1">
      <c r="C120" s="2430"/>
      <c r="D120" s="2430"/>
      <c r="E120" s="2430"/>
      <c r="F120" s="2430"/>
      <c r="G120" s="2430"/>
      <c r="H120" s="2430"/>
      <c r="I120" s="2430"/>
      <c r="J120" s="2430"/>
      <c r="K120" s="2430"/>
      <c r="L120" s="2447">
        <f>IF(L51="","",L51)</f>
        <v>1000</v>
      </c>
      <c r="M120" s="2448"/>
      <c r="N120" s="2448"/>
      <c r="O120" s="2448"/>
      <c r="P120" s="2449"/>
      <c r="Q120" s="686"/>
      <c r="R120" s="4"/>
    </row>
    <row r="121" spans="3:18" ht="24" customHeight="1">
      <c r="C121" s="987" t="s">
        <v>44</v>
      </c>
      <c r="D121" s="676"/>
      <c r="E121" s="678"/>
      <c r="F121" s="678"/>
      <c r="G121" s="676"/>
      <c r="H121" s="2457">
        <f>IF(H52="","",H52)</f>
        <v>44208</v>
      </c>
      <c r="I121" s="2457"/>
      <c r="J121" s="676"/>
      <c r="K121" s="676"/>
      <c r="L121" s="676"/>
      <c r="M121" s="676"/>
      <c r="N121" s="676"/>
      <c r="O121" s="676"/>
      <c r="P121" s="676"/>
      <c r="Q121" s="705"/>
      <c r="R121" s="4"/>
    </row>
    <row r="122" spans="3:18" ht="9" customHeight="1">
      <c r="C122" s="695"/>
      <c r="D122" s="695"/>
      <c r="E122" s="695"/>
      <c r="F122" s="695"/>
      <c r="G122" s="695"/>
      <c r="H122" s="695"/>
      <c r="I122" s="695"/>
      <c r="J122" s="695"/>
      <c r="K122" s="695"/>
      <c r="L122" s="695"/>
      <c r="M122" s="695"/>
      <c r="N122" s="695"/>
      <c r="O122" s="695"/>
      <c r="P122" s="676"/>
      <c r="Q122" s="676"/>
      <c r="R122" s="4"/>
    </row>
    <row r="123" spans="3:18" ht="16.350000000000001" customHeight="1">
      <c r="C123" s="1277" t="s">
        <v>45</v>
      </c>
      <c r="D123" s="682"/>
      <c r="E123" s="682"/>
      <c r="F123" s="682"/>
      <c r="G123" s="682"/>
      <c r="H123" s="682"/>
      <c r="I123" s="682"/>
      <c r="J123" s="682"/>
      <c r="K123" s="682"/>
      <c r="L123" s="682"/>
      <c r="M123" s="682"/>
      <c r="N123" s="682"/>
      <c r="O123" s="682"/>
      <c r="P123" s="682"/>
      <c r="Q123" s="682"/>
      <c r="R123" s="4"/>
    </row>
    <row r="124" spans="3:18" ht="9" customHeight="1" thickBot="1">
      <c r="C124" s="678"/>
      <c r="D124" s="678"/>
      <c r="E124" s="678"/>
      <c r="F124" s="678"/>
      <c r="G124" s="678"/>
      <c r="H124" s="678"/>
      <c r="I124" s="678"/>
      <c r="J124" s="678"/>
      <c r="K124" s="678"/>
      <c r="L124" s="678"/>
      <c r="M124" s="678"/>
      <c r="N124" s="678"/>
      <c r="O124" s="678"/>
      <c r="P124" s="678"/>
      <c r="Q124" s="678"/>
      <c r="R124" s="4"/>
    </row>
    <row r="125" spans="3:18" ht="24" customHeight="1" thickBot="1">
      <c r="C125" s="2432" t="s">
        <v>46</v>
      </c>
      <c r="D125" s="2432"/>
      <c r="E125" s="2432"/>
      <c r="F125" s="2432"/>
      <c r="G125" s="2432"/>
      <c r="H125" s="2432"/>
      <c r="I125" s="2432"/>
      <c r="J125" s="684"/>
      <c r="K125" s="684"/>
      <c r="L125" s="2447">
        <f>IF(L56="","",L56)</f>
        <v>5000</v>
      </c>
      <c r="M125" s="2448"/>
      <c r="N125" s="2448"/>
      <c r="O125" s="2448"/>
      <c r="P125" s="2449"/>
      <c r="Q125" s="686"/>
      <c r="R125" s="4"/>
    </row>
    <row r="126" spans="3:18" ht="9" customHeight="1" thickBot="1">
      <c r="C126" s="705"/>
      <c r="D126" s="705"/>
      <c r="E126" s="705"/>
      <c r="F126" s="705"/>
      <c r="G126" s="705"/>
      <c r="H126" s="684"/>
      <c r="I126" s="684"/>
      <c r="J126" s="684"/>
      <c r="K126" s="684"/>
      <c r="L126" s="705"/>
      <c r="M126" s="705"/>
      <c r="N126" s="705"/>
      <c r="O126" s="705"/>
      <c r="P126" s="705"/>
      <c r="Q126" s="684"/>
      <c r="R126" s="4"/>
    </row>
    <row r="127" spans="3:18" ht="24" customHeight="1" thickBot="1">
      <c r="C127" s="2432" t="s">
        <v>47</v>
      </c>
      <c r="D127" s="2432"/>
      <c r="E127" s="2432"/>
      <c r="F127" s="2432"/>
      <c r="G127" s="2432"/>
      <c r="H127" s="2432"/>
      <c r="I127" s="2432"/>
      <c r="J127" s="684"/>
      <c r="K127" s="684"/>
      <c r="L127" s="2447">
        <f>IF(L58="","",L58)</f>
        <v>10000</v>
      </c>
      <c r="M127" s="2448"/>
      <c r="N127" s="2448"/>
      <c r="O127" s="2448"/>
      <c r="P127" s="2449"/>
      <c r="Q127" s="684"/>
      <c r="R127" s="4"/>
    </row>
    <row r="128" spans="3:18" ht="9" customHeight="1" thickBot="1">
      <c r="C128" s="705"/>
      <c r="D128" s="705"/>
      <c r="E128" s="705"/>
      <c r="F128" s="705"/>
      <c r="G128" s="705"/>
      <c r="H128" s="684"/>
      <c r="I128" s="684"/>
      <c r="J128" s="684"/>
      <c r="K128" s="684"/>
      <c r="L128" s="705"/>
      <c r="M128" s="705"/>
      <c r="N128" s="705"/>
      <c r="O128" s="705"/>
      <c r="P128" s="705"/>
      <c r="Q128" s="684"/>
      <c r="R128" s="4"/>
    </row>
    <row r="129" spans="3:18" ht="24" customHeight="1" thickBot="1">
      <c r="C129" s="988" t="s">
        <v>48</v>
      </c>
      <c r="D129" s="684"/>
      <c r="E129" s="684"/>
      <c r="F129" s="2447">
        <f>IF(F60="","",F60)</f>
        <v>0</v>
      </c>
      <c r="G129" s="2449"/>
      <c r="H129" s="676"/>
      <c r="I129" s="2436" t="s">
        <v>49</v>
      </c>
      <c r="J129" s="2436"/>
      <c r="K129" s="2436"/>
      <c r="L129" s="2447">
        <f>IF(L60="","",L60)</f>
        <v>1000</v>
      </c>
      <c r="M129" s="2448"/>
      <c r="N129" s="2448"/>
      <c r="O129" s="2448"/>
      <c r="P129" s="2449"/>
      <c r="Q129" s="686"/>
      <c r="R129" s="4"/>
    </row>
    <row r="130" spans="3:18" ht="9" customHeight="1" thickBot="1">
      <c r="C130" s="705"/>
      <c r="D130" s="705"/>
      <c r="E130" s="705"/>
      <c r="F130" s="705"/>
      <c r="G130" s="705"/>
      <c r="H130" s="676"/>
      <c r="I130" s="684"/>
      <c r="J130" s="684"/>
      <c r="K130" s="684"/>
      <c r="L130" s="705"/>
      <c r="M130" s="705"/>
      <c r="N130" s="705"/>
      <c r="O130" s="705"/>
      <c r="P130" s="705"/>
      <c r="Q130" s="686"/>
      <c r="R130" s="4"/>
    </row>
    <row r="131" spans="3:18" ht="24" customHeight="1" thickBot="1">
      <c r="C131" s="2432" t="s">
        <v>50</v>
      </c>
      <c r="D131" s="2432"/>
      <c r="E131" s="2432"/>
      <c r="F131" s="2432"/>
      <c r="G131" s="2432"/>
      <c r="H131" s="2432"/>
      <c r="I131" s="2432"/>
      <c r="J131" s="684"/>
      <c r="K131" s="684"/>
      <c r="L131" s="2447">
        <f>IF(L62="","",L62)</f>
        <v>4000</v>
      </c>
      <c r="M131" s="2448"/>
      <c r="N131" s="2448"/>
      <c r="O131" s="2448"/>
      <c r="P131" s="2449"/>
      <c r="Q131" s="686"/>
      <c r="R131" s="4"/>
    </row>
    <row r="132" spans="3:18" ht="9" customHeight="1">
      <c r="C132" s="696"/>
      <c r="D132" s="696"/>
      <c r="E132" s="696"/>
      <c r="F132" s="696"/>
      <c r="G132" s="696"/>
      <c r="H132" s="676"/>
      <c r="I132" s="684"/>
      <c r="J132" s="684"/>
      <c r="K132" s="684"/>
      <c r="L132" s="705"/>
      <c r="M132" s="705"/>
      <c r="N132" s="705"/>
      <c r="O132" s="705"/>
      <c r="P132" s="705"/>
      <c r="Q132" s="686"/>
      <c r="R132" s="4"/>
    </row>
    <row r="133" spans="3:18" ht="9" customHeight="1">
      <c r="C133" s="697"/>
      <c r="D133" s="697"/>
      <c r="E133" s="697"/>
      <c r="F133" s="697"/>
      <c r="G133" s="697"/>
      <c r="H133" s="683"/>
      <c r="I133" s="698"/>
      <c r="J133" s="698"/>
      <c r="K133" s="698"/>
      <c r="L133" s="699"/>
      <c r="M133" s="699"/>
      <c r="N133" s="699"/>
      <c r="O133" s="699"/>
      <c r="P133" s="699"/>
      <c r="Q133" s="990"/>
      <c r="R133" s="4"/>
    </row>
    <row r="134" spans="3:18" ht="17.25" customHeight="1">
      <c r="C134" s="704"/>
      <c r="D134" s="2440" t="str">
        <f>IF(D65="","",D65)</f>
        <v/>
      </c>
      <c r="E134" s="2440"/>
      <c r="F134" s="2440"/>
      <c r="G134" s="2440"/>
      <c r="H134" s="2440"/>
      <c r="I134" s="2440"/>
      <c r="J134" s="2434" t="s">
        <v>51</v>
      </c>
      <c r="K134" s="2434"/>
      <c r="L134" s="2458" t="str">
        <f>IF(L65="","",L65)</f>
        <v/>
      </c>
      <c r="M134" s="2458"/>
      <c r="N134" s="2458"/>
      <c r="O134" s="2458"/>
      <c r="P134" s="2458"/>
      <c r="Q134" s="686"/>
      <c r="R134" s="4"/>
    </row>
    <row r="135" spans="3:18" ht="12.75" customHeight="1">
      <c r="C135" s="693"/>
      <c r="D135" s="676"/>
      <c r="E135" s="676"/>
      <c r="F135" s="676"/>
      <c r="G135" s="676"/>
      <c r="H135" s="676"/>
      <c r="I135" s="676"/>
      <c r="J135" s="676"/>
      <c r="K135" s="676"/>
      <c r="L135" s="676"/>
      <c r="M135" s="676"/>
      <c r="N135" s="676"/>
      <c r="O135" s="676"/>
      <c r="P135" s="676"/>
      <c r="Q135" s="704"/>
      <c r="R135" s="4"/>
    </row>
    <row r="136" spans="3:18" ht="13.5" customHeight="1">
      <c r="C136" s="2939" t="str">
        <f>C67</f>
        <v>CONDICIONES VALIDAS HASTA FIN DE MES O FIN DE EXISTENCIAS
Se informa al cliente de que la recarga de la batería de tracción del vehículo eléctrico necesita de un Sistema de Alimentación de Vehículos Eléctricos (S.A.V.E.) específico (certificado Z.E. Ready 1.2 o superior), de una potencia mínima de 3,7 Kw y/o de una toma específica dedicada al vehículo eléctrico para la conexión de ciertos cargadores. Tanto el S.A.V.E. como la toma específica, deben ser instalados, a cargo del cliente, por un instalador cualificado Z.E. Ready, tanto para uso particular como profesional. Puede consultar la lista de S.A.V.E. e instaladores Z.E. Ready en www.lcie.fr, indicando en el buscador de la página "Z.E. Ready". Antes de conectar los cables de carga de nuestros vehículos a cualquier otra toma estándar o en instalaciones eléctricas existentes, no dedicadas específicamente a vehículos eléctricos, es necesario hacer verificar previamente dichas tomas, para asegurar que son compatibles con los citados cables, y que la instalación eléctrica cumple los requisitos técnicos y las condiciones de seguridad necesarios para evitar fallos de carga, sobrecalentamientos y/o posibles daños. En el precio de la batería se incluye la gestión ambiental de residuos.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INFORMACIÓN BÁSICA DE PROTECCIÓN DE DATOS 
Corresponsables del Tratamiento: Renault España Comercial S.A. (RECSA) y el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Derechos:  Acceso, rectificación, supresión, oposición, limitación del tratamiento y portabilidad, mediante correo electrónico a Renault España Comercial S.A: a datoscliente@renault.com y/o al Punto de la Red al correo electrónico XXXXXXXXX, indicando en el "Ejercicio Derechos RGPD". Puede consultar la información adicional en www.renault.es y en el sitio web del Punto de Red  XXXXX (web del concesionario cabecera).</v>
      </c>
      <c r="D136" s="2939"/>
      <c r="E136" s="2939"/>
      <c r="F136" s="2939"/>
      <c r="G136" s="2939"/>
      <c r="H136" s="2939"/>
      <c r="I136" s="2939"/>
      <c r="J136" s="2939"/>
      <c r="K136" s="2939"/>
      <c r="L136" s="2939"/>
      <c r="M136" s="2939"/>
      <c r="N136" s="2939"/>
      <c r="O136" s="2939"/>
      <c r="P136" s="2939"/>
      <c r="Q136" s="2939"/>
      <c r="R136" s="4"/>
    </row>
    <row r="137" spans="3:18" ht="198" customHeight="1">
      <c r="C137" s="2939"/>
      <c r="D137" s="2939"/>
      <c r="E137" s="2939"/>
      <c r="F137" s="2939"/>
      <c r="G137" s="2939"/>
      <c r="H137" s="2939"/>
      <c r="I137" s="2939"/>
      <c r="J137" s="2939"/>
      <c r="K137" s="2939"/>
      <c r="L137" s="2939"/>
      <c r="M137" s="2939"/>
      <c r="N137" s="2939"/>
      <c r="O137" s="2939"/>
      <c r="P137" s="2939"/>
      <c r="Q137" s="2939"/>
      <c r="R137" s="4"/>
    </row>
    <row r="138" spans="3:18" ht="18.75" customHeight="1">
      <c r="C138" s="213"/>
      <c r="D138" s="213"/>
      <c r="E138" s="213"/>
      <c r="F138" s="213"/>
      <c r="G138" s="213"/>
      <c r="H138" s="22"/>
      <c r="I138" s="2460" t="s">
        <v>53</v>
      </c>
      <c r="J138" s="2460"/>
      <c r="K138" s="2460"/>
      <c r="L138" s="2460"/>
      <c r="M138" s="2460"/>
      <c r="N138" s="2460"/>
      <c r="O138" s="2460"/>
      <c r="P138" s="2460"/>
      <c r="Q138" s="213"/>
      <c r="R138" s="4"/>
    </row>
    <row r="139" spans="3:18" ht="15" customHeight="1">
      <c r="C139" s="22"/>
      <c r="D139" s="22"/>
      <c r="E139" s="22"/>
      <c r="F139" s="22"/>
      <c r="G139" s="22"/>
      <c r="H139" s="22"/>
      <c r="I139" s="22"/>
      <c r="J139" s="22"/>
      <c r="K139" s="22"/>
      <c r="L139" s="22"/>
      <c r="M139" s="22"/>
      <c r="N139" s="22"/>
      <c r="O139" s="22"/>
      <c r="P139" s="22"/>
      <c r="Q139" s="22"/>
      <c r="R139" s="4"/>
    </row>
  </sheetData>
  <sheetProtection algorithmName="SHA-512" hashValue="hKtZVniHXFpUq6R6UEbFi0JD0rllv8KsH3+BULmj7Q+gdhB3AYPTy6GeNjVVLAxto28jFTo9P36snHZ0st56nQ==" saltValue="0cd4ax0y6yTgN3F+Uqcifw==" spinCount="100000" sheet="1" selectLockedCells="1"/>
  <mergeCells count="111">
    <mergeCell ref="C2:Q4"/>
    <mergeCell ref="S4:V7"/>
    <mergeCell ref="C7:F7"/>
    <mergeCell ref="G7:P7"/>
    <mergeCell ref="D9:I9"/>
    <mergeCell ref="M9:P9"/>
    <mergeCell ref="E19:H19"/>
    <mergeCell ref="J19:P19"/>
    <mergeCell ref="E21:H21"/>
    <mergeCell ref="K21:P21"/>
    <mergeCell ref="I23:J23"/>
    <mergeCell ref="K23:P23"/>
    <mergeCell ref="D11:I11"/>
    <mergeCell ref="K11:P11"/>
    <mergeCell ref="D13:F13"/>
    <mergeCell ref="H13:P13"/>
    <mergeCell ref="D17:G17"/>
    <mergeCell ref="I17:P17"/>
    <mergeCell ref="E32:J32"/>
    <mergeCell ref="L32:P32"/>
    <mergeCell ref="E36:J36"/>
    <mergeCell ref="L36:P36"/>
    <mergeCell ref="E40:J40"/>
    <mergeCell ref="L40:P40"/>
    <mergeCell ref="F25:G25"/>
    <mergeCell ref="I25:J25"/>
    <mergeCell ref="K25:P25"/>
    <mergeCell ref="D27:J28"/>
    <mergeCell ref="K27:P27"/>
    <mergeCell ref="L28:P28"/>
    <mergeCell ref="D48:F48"/>
    <mergeCell ref="L49:P49"/>
    <mergeCell ref="C50:K51"/>
    <mergeCell ref="L51:P51"/>
    <mergeCell ref="H52:I52"/>
    <mergeCell ref="C56:I56"/>
    <mergeCell ref="L56:P56"/>
    <mergeCell ref="D44:E44"/>
    <mergeCell ref="G44:J44"/>
    <mergeCell ref="L44:P44"/>
    <mergeCell ref="D46:F46"/>
    <mergeCell ref="H46:I46"/>
    <mergeCell ref="J46:K46"/>
    <mergeCell ref="L46:P46"/>
    <mergeCell ref="D65:I65"/>
    <mergeCell ref="J65:K65"/>
    <mergeCell ref="L65:P65"/>
    <mergeCell ref="C67:Q68"/>
    <mergeCell ref="I69:P69"/>
    <mergeCell ref="C71:Q73"/>
    <mergeCell ref="C58:I58"/>
    <mergeCell ref="L58:P58"/>
    <mergeCell ref="F60:G60"/>
    <mergeCell ref="I60:K60"/>
    <mergeCell ref="L60:P60"/>
    <mergeCell ref="C62:I62"/>
    <mergeCell ref="L62:P62"/>
    <mergeCell ref="D82:F82"/>
    <mergeCell ref="H82:P82"/>
    <mergeCell ref="D86:G86"/>
    <mergeCell ref="I86:P86"/>
    <mergeCell ref="E88:H88"/>
    <mergeCell ref="J88:P88"/>
    <mergeCell ref="C76:F76"/>
    <mergeCell ref="G76:P76"/>
    <mergeCell ref="D78:I78"/>
    <mergeCell ref="M78:P78"/>
    <mergeCell ref="D80:I80"/>
    <mergeCell ref="K80:P80"/>
    <mergeCell ref="D96:J97"/>
    <mergeCell ref="K96:P96"/>
    <mergeCell ref="L97:P97"/>
    <mergeCell ref="E101:J101"/>
    <mergeCell ref="L101:P101"/>
    <mergeCell ref="E105:J105"/>
    <mergeCell ref="L105:P105"/>
    <mergeCell ref="E90:H90"/>
    <mergeCell ref="K90:P90"/>
    <mergeCell ref="I92:J92"/>
    <mergeCell ref="K92:P92"/>
    <mergeCell ref="F94:G94"/>
    <mergeCell ref="I94:J94"/>
    <mergeCell ref="K94:P94"/>
    <mergeCell ref="D117:F117"/>
    <mergeCell ref="L118:P118"/>
    <mergeCell ref="C119:K120"/>
    <mergeCell ref="L120:P120"/>
    <mergeCell ref="H121:I121"/>
    <mergeCell ref="C125:I125"/>
    <mergeCell ref="L125:P125"/>
    <mergeCell ref="E109:J109"/>
    <mergeCell ref="L109:P109"/>
    <mergeCell ref="D113:E113"/>
    <mergeCell ref="G113:J113"/>
    <mergeCell ref="L113:P113"/>
    <mergeCell ref="D115:F115"/>
    <mergeCell ref="H115:I115"/>
    <mergeCell ref="J115:K115"/>
    <mergeCell ref="L115:P115"/>
    <mergeCell ref="D134:I134"/>
    <mergeCell ref="J134:K134"/>
    <mergeCell ref="L134:P134"/>
    <mergeCell ref="C136:Q137"/>
    <mergeCell ref="I138:P138"/>
    <mergeCell ref="C127:I127"/>
    <mergeCell ref="L127:P127"/>
    <mergeCell ref="F129:G129"/>
    <mergeCell ref="I129:K129"/>
    <mergeCell ref="L129:P129"/>
    <mergeCell ref="C131:I131"/>
    <mergeCell ref="L131:P131"/>
  </mergeCells>
  <dataValidations count="1">
    <dataValidation type="custom" allowBlank="1" showInputMessage="1" showErrorMessage="1" sqref="I25:J25" xr:uid="{00000000-0002-0000-2100-000000000000}">
      <formula1>AC3</formula1>
    </dataValidation>
  </dataValidations>
  <printOptions horizontalCentered="1" verticalCentered="1"/>
  <pageMargins left="0" right="0" top="0" bottom="0" header="0" footer="0"/>
  <pageSetup paperSize="9" scale="69" fitToHeight="0" orientation="portrait" r:id="rId1"/>
  <headerFooter>
    <oddFooter>&amp;R&amp;1#&amp;"Arial"&amp;10&amp;K000000Confidential C</oddFooter>
  </headerFooter>
  <rowBreaks count="2" manualBreakCount="2">
    <brk id="70" min="1" max="17" man="1"/>
    <brk id="139" max="16383" man="1"/>
  </rowBreaks>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0070C0"/>
  </sheetPr>
  <dimension ref="A1"/>
  <sheetViews>
    <sheetView view="pageBreakPreview" topLeftCell="A37" zoomScale="110" zoomScaleNormal="100" zoomScaleSheetLayoutView="110" workbookViewId="0"/>
  </sheetViews>
  <sheetFormatPr baseColWidth="10" defaultColWidth="11.42578125" defaultRowHeight="15"/>
  <cols>
    <col min="1" max="16384" width="11.42578125" style="2"/>
  </cols>
  <sheetData/>
  <sheetProtection algorithmName="SHA-512" hashValue="ImuBAlG6l5YxSBlN7uZ2hj/74hBIDDuqcpJejDk5M2BsqeXNZlYHaKAKyHrUIVst+VT0evyBKaYWisgy69xMnA==" saltValue="Klo0y7+gkdvsUq6wkNM7Hg==" spinCount="100000" sheet="1" objects="1" scenarios="1"/>
  <printOptions horizontalCentered="1" verticalCentered="1"/>
  <pageMargins left="0" right="0" top="0.39370078740157483" bottom="0.39370078740157483" header="0.31496062992125984" footer="0.31496062992125984"/>
  <pageSetup paperSize="9" scale="88" fitToWidth="0" orientation="portrait" r:id="rId1"/>
  <headerFooter>
    <oddFooter>&amp;R&amp;1#&amp;"Arial"&amp;10&amp;K000000Confidential C</oddFoot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0070C0"/>
    <pageSetUpPr fitToPage="1"/>
  </sheetPr>
  <dimension ref="B1:AC227"/>
  <sheetViews>
    <sheetView view="pageBreakPreview" topLeftCell="A22" zoomScaleNormal="100" zoomScaleSheetLayoutView="100" zoomScalePageLayoutView="55" workbookViewId="0">
      <selection activeCell="C2" sqref="C2:Q4"/>
    </sheetView>
  </sheetViews>
  <sheetFormatPr baseColWidth="10" defaultRowHeight="15"/>
  <cols>
    <col min="1" max="1" width="3.140625" style="2" customWidth="1"/>
    <col min="2" max="2" width="6.28515625" style="2" customWidth="1"/>
    <col min="3" max="3" width="15.7109375" style="2" customWidth="1"/>
    <col min="4" max="4" width="19.42578125" style="2" customWidth="1"/>
    <col min="5" max="5" width="11.5703125" style="2" customWidth="1"/>
    <col min="6" max="6" width="11.42578125" style="2" customWidth="1"/>
    <col min="7" max="7" width="12.28515625" style="2" customWidth="1"/>
    <col min="8" max="8" width="6.7109375" style="2" customWidth="1"/>
    <col min="9" max="9" width="10" style="2" customWidth="1"/>
    <col min="10" max="10" width="11.28515625" style="2" customWidth="1"/>
    <col min="11" max="11" width="12" style="2" customWidth="1"/>
    <col min="12" max="12" width="4.7109375" style="2" customWidth="1"/>
    <col min="13" max="13" width="3.42578125" style="2" customWidth="1"/>
    <col min="14" max="14" width="4.42578125" style="2" customWidth="1"/>
    <col min="15" max="15" width="4.5703125" style="2" customWidth="1"/>
    <col min="16" max="16" width="6.5703125" style="2" customWidth="1"/>
    <col min="17" max="17" width="10.42578125" style="2" customWidth="1"/>
    <col min="18" max="18" width="5.42578125" style="2" customWidth="1"/>
    <col min="19" max="19" width="18" style="2" customWidth="1"/>
    <col min="20" max="20" width="11.5703125" style="2"/>
    <col min="21" max="21" width="9.7109375" style="2" customWidth="1"/>
    <col min="22" max="22" width="16.7109375" style="2" customWidth="1"/>
    <col min="23" max="256" width="11.5703125" style="2"/>
    <col min="257" max="257" width="4.7109375" style="2" customWidth="1"/>
    <col min="258" max="258" width="7.7109375" style="2" customWidth="1"/>
    <col min="259" max="259" width="15.7109375" style="2" customWidth="1"/>
    <col min="260" max="260" width="19.42578125" style="2" customWidth="1"/>
    <col min="261" max="261" width="11.5703125" style="2" customWidth="1"/>
    <col min="262" max="262" width="11.42578125" style="2" customWidth="1"/>
    <col min="263" max="263" width="10.42578125" style="2" customWidth="1"/>
    <col min="264" max="264" width="8.7109375" style="2" customWidth="1"/>
    <col min="265" max="265" width="10" style="2" customWidth="1"/>
    <col min="266" max="266" width="11.28515625" style="2" customWidth="1"/>
    <col min="267" max="267" width="12" style="2" customWidth="1"/>
    <col min="268" max="268" width="4.7109375" style="2" customWidth="1"/>
    <col min="269" max="269" width="3.42578125" style="2" customWidth="1"/>
    <col min="270" max="270" width="4.42578125" style="2" customWidth="1"/>
    <col min="271" max="271" width="4.5703125" style="2" customWidth="1"/>
    <col min="272" max="272" width="6.5703125" style="2" customWidth="1"/>
    <col min="273" max="273" width="8" style="2" customWidth="1"/>
    <col min="274" max="274" width="4.28515625" style="2" customWidth="1"/>
    <col min="275" max="275" width="18" style="2" customWidth="1"/>
    <col min="276" max="276" width="11.5703125" style="2"/>
    <col min="277" max="277" width="9.7109375" style="2" customWidth="1"/>
    <col min="278" max="278" width="16.7109375" style="2" customWidth="1"/>
    <col min="279" max="512" width="11.5703125" style="2"/>
    <col min="513" max="513" width="4.7109375" style="2" customWidth="1"/>
    <col min="514" max="514" width="7.7109375" style="2" customWidth="1"/>
    <col min="515" max="515" width="15.7109375" style="2" customWidth="1"/>
    <col min="516" max="516" width="19.42578125" style="2" customWidth="1"/>
    <col min="517" max="517" width="11.5703125" style="2" customWidth="1"/>
    <col min="518" max="518" width="11.42578125" style="2" customWidth="1"/>
    <col min="519" max="519" width="10.42578125" style="2" customWidth="1"/>
    <col min="520" max="520" width="8.7109375" style="2" customWidth="1"/>
    <col min="521" max="521" width="10" style="2" customWidth="1"/>
    <col min="522" max="522" width="11.28515625" style="2" customWidth="1"/>
    <col min="523" max="523" width="12" style="2" customWidth="1"/>
    <col min="524" max="524" width="4.7109375" style="2" customWidth="1"/>
    <col min="525" max="525" width="3.42578125" style="2" customWidth="1"/>
    <col min="526" max="526" width="4.42578125" style="2" customWidth="1"/>
    <col min="527" max="527" width="4.5703125" style="2" customWidth="1"/>
    <col min="528" max="528" width="6.5703125" style="2" customWidth="1"/>
    <col min="529" max="529" width="8" style="2" customWidth="1"/>
    <col min="530" max="530" width="4.28515625" style="2" customWidth="1"/>
    <col min="531" max="531" width="18" style="2" customWidth="1"/>
    <col min="532" max="532" width="11.5703125" style="2"/>
    <col min="533" max="533" width="9.7109375" style="2" customWidth="1"/>
    <col min="534" max="534" width="16.7109375" style="2" customWidth="1"/>
    <col min="535" max="768" width="11.5703125" style="2"/>
    <col min="769" max="769" width="4.7109375" style="2" customWidth="1"/>
    <col min="770" max="770" width="7.7109375" style="2" customWidth="1"/>
    <col min="771" max="771" width="15.7109375" style="2" customWidth="1"/>
    <col min="772" max="772" width="19.42578125" style="2" customWidth="1"/>
    <col min="773" max="773" width="11.5703125" style="2" customWidth="1"/>
    <col min="774" max="774" width="11.42578125" style="2" customWidth="1"/>
    <col min="775" max="775" width="10.42578125" style="2" customWidth="1"/>
    <col min="776" max="776" width="8.7109375" style="2" customWidth="1"/>
    <col min="777" max="777" width="10" style="2" customWidth="1"/>
    <col min="778" max="778" width="11.28515625" style="2" customWidth="1"/>
    <col min="779" max="779" width="12" style="2" customWidth="1"/>
    <col min="780" max="780" width="4.7109375" style="2" customWidth="1"/>
    <col min="781" max="781" width="3.42578125" style="2" customWidth="1"/>
    <col min="782" max="782" width="4.42578125" style="2" customWidth="1"/>
    <col min="783" max="783" width="4.5703125" style="2" customWidth="1"/>
    <col min="784" max="784" width="6.5703125" style="2" customWidth="1"/>
    <col min="785" max="785" width="8" style="2" customWidth="1"/>
    <col min="786" max="786" width="4.28515625" style="2" customWidth="1"/>
    <col min="787" max="787" width="18" style="2" customWidth="1"/>
    <col min="788" max="788" width="11.5703125" style="2"/>
    <col min="789" max="789" width="9.7109375" style="2" customWidth="1"/>
    <col min="790" max="790" width="16.7109375" style="2" customWidth="1"/>
    <col min="791" max="1024" width="11.5703125" style="2"/>
    <col min="1025" max="1025" width="4.7109375" style="2" customWidth="1"/>
    <col min="1026" max="1026" width="7.7109375" style="2" customWidth="1"/>
    <col min="1027" max="1027" width="15.7109375" style="2" customWidth="1"/>
    <col min="1028" max="1028" width="19.42578125" style="2" customWidth="1"/>
    <col min="1029" max="1029" width="11.5703125" style="2" customWidth="1"/>
    <col min="1030" max="1030" width="11.42578125" style="2" customWidth="1"/>
    <col min="1031" max="1031" width="10.42578125" style="2" customWidth="1"/>
    <col min="1032" max="1032" width="8.7109375" style="2" customWidth="1"/>
    <col min="1033" max="1033" width="10" style="2" customWidth="1"/>
    <col min="1034" max="1034" width="11.28515625" style="2" customWidth="1"/>
    <col min="1035" max="1035" width="12" style="2" customWidth="1"/>
    <col min="1036" max="1036" width="4.7109375" style="2" customWidth="1"/>
    <col min="1037" max="1037" width="3.42578125" style="2" customWidth="1"/>
    <col min="1038" max="1038" width="4.42578125" style="2" customWidth="1"/>
    <col min="1039" max="1039" width="4.5703125" style="2" customWidth="1"/>
    <col min="1040" max="1040" width="6.5703125" style="2" customWidth="1"/>
    <col min="1041" max="1041" width="8" style="2" customWidth="1"/>
    <col min="1042" max="1042" width="4.28515625" style="2" customWidth="1"/>
    <col min="1043" max="1043" width="18" style="2" customWidth="1"/>
    <col min="1044" max="1044" width="11.5703125" style="2"/>
    <col min="1045" max="1045" width="9.7109375" style="2" customWidth="1"/>
    <col min="1046" max="1046" width="16.7109375" style="2" customWidth="1"/>
    <col min="1047" max="1280" width="11.5703125" style="2"/>
    <col min="1281" max="1281" width="4.7109375" style="2" customWidth="1"/>
    <col min="1282" max="1282" width="7.7109375" style="2" customWidth="1"/>
    <col min="1283" max="1283" width="15.7109375" style="2" customWidth="1"/>
    <col min="1284" max="1284" width="19.42578125" style="2" customWidth="1"/>
    <col min="1285" max="1285" width="11.5703125" style="2" customWidth="1"/>
    <col min="1286" max="1286" width="11.42578125" style="2" customWidth="1"/>
    <col min="1287" max="1287" width="10.42578125" style="2" customWidth="1"/>
    <col min="1288" max="1288" width="8.7109375" style="2" customWidth="1"/>
    <col min="1289" max="1289" width="10" style="2" customWidth="1"/>
    <col min="1290" max="1290" width="11.28515625" style="2" customWidth="1"/>
    <col min="1291" max="1291" width="12" style="2" customWidth="1"/>
    <col min="1292" max="1292" width="4.7109375" style="2" customWidth="1"/>
    <col min="1293" max="1293" width="3.42578125" style="2" customWidth="1"/>
    <col min="1294" max="1294" width="4.42578125" style="2" customWidth="1"/>
    <col min="1295" max="1295" width="4.5703125" style="2" customWidth="1"/>
    <col min="1296" max="1296" width="6.5703125" style="2" customWidth="1"/>
    <col min="1297" max="1297" width="8" style="2" customWidth="1"/>
    <col min="1298" max="1298" width="4.28515625" style="2" customWidth="1"/>
    <col min="1299" max="1299" width="18" style="2" customWidth="1"/>
    <col min="1300" max="1300" width="11.5703125" style="2"/>
    <col min="1301" max="1301" width="9.7109375" style="2" customWidth="1"/>
    <col min="1302" max="1302" width="16.7109375" style="2" customWidth="1"/>
    <col min="1303" max="1536" width="11.5703125" style="2"/>
    <col min="1537" max="1537" width="4.7109375" style="2" customWidth="1"/>
    <col min="1538" max="1538" width="7.7109375" style="2" customWidth="1"/>
    <col min="1539" max="1539" width="15.7109375" style="2" customWidth="1"/>
    <col min="1540" max="1540" width="19.42578125" style="2" customWidth="1"/>
    <col min="1541" max="1541" width="11.5703125" style="2" customWidth="1"/>
    <col min="1542" max="1542" width="11.42578125" style="2" customWidth="1"/>
    <col min="1543" max="1543" width="10.42578125" style="2" customWidth="1"/>
    <col min="1544" max="1544" width="8.7109375" style="2" customWidth="1"/>
    <col min="1545" max="1545" width="10" style="2" customWidth="1"/>
    <col min="1546" max="1546" width="11.28515625" style="2" customWidth="1"/>
    <col min="1547" max="1547" width="12" style="2" customWidth="1"/>
    <col min="1548" max="1548" width="4.7109375" style="2" customWidth="1"/>
    <col min="1549" max="1549" width="3.42578125" style="2" customWidth="1"/>
    <col min="1550" max="1550" width="4.42578125" style="2" customWidth="1"/>
    <col min="1551" max="1551" width="4.5703125" style="2" customWidth="1"/>
    <col min="1552" max="1552" width="6.5703125" style="2" customWidth="1"/>
    <col min="1553" max="1553" width="8" style="2" customWidth="1"/>
    <col min="1554" max="1554" width="4.28515625" style="2" customWidth="1"/>
    <col min="1555" max="1555" width="18" style="2" customWidth="1"/>
    <col min="1556" max="1556" width="11.5703125" style="2"/>
    <col min="1557" max="1557" width="9.7109375" style="2" customWidth="1"/>
    <col min="1558" max="1558" width="16.7109375" style="2" customWidth="1"/>
    <col min="1559" max="1792" width="11.5703125" style="2"/>
    <col min="1793" max="1793" width="4.7109375" style="2" customWidth="1"/>
    <col min="1794" max="1794" width="7.7109375" style="2" customWidth="1"/>
    <col min="1795" max="1795" width="15.7109375" style="2" customWidth="1"/>
    <col min="1796" max="1796" width="19.42578125" style="2" customWidth="1"/>
    <col min="1797" max="1797" width="11.5703125" style="2" customWidth="1"/>
    <col min="1798" max="1798" width="11.42578125" style="2" customWidth="1"/>
    <col min="1799" max="1799" width="10.42578125" style="2" customWidth="1"/>
    <col min="1800" max="1800" width="8.7109375" style="2" customWidth="1"/>
    <col min="1801" max="1801" width="10" style="2" customWidth="1"/>
    <col min="1802" max="1802" width="11.28515625" style="2" customWidth="1"/>
    <col min="1803" max="1803" width="12" style="2" customWidth="1"/>
    <col min="1804" max="1804" width="4.7109375" style="2" customWidth="1"/>
    <col min="1805" max="1805" width="3.42578125" style="2" customWidth="1"/>
    <col min="1806" max="1806" width="4.42578125" style="2" customWidth="1"/>
    <col min="1807" max="1807" width="4.5703125" style="2" customWidth="1"/>
    <col min="1808" max="1808" width="6.5703125" style="2" customWidth="1"/>
    <col min="1809" max="1809" width="8" style="2" customWidth="1"/>
    <col min="1810" max="1810" width="4.28515625" style="2" customWidth="1"/>
    <col min="1811" max="1811" width="18" style="2" customWidth="1"/>
    <col min="1812" max="1812" width="11.5703125" style="2"/>
    <col min="1813" max="1813" width="9.7109375" style="2" customWidth="1"/>
    <col min="1814" max="1814" width="16.7109375" style="2" customWidth="1"/>
    <col min="1815" max="2048" width="11.5703125" style="2"/>
    <col min="2049" max="2049" width="4.7109375" style="2" customWidth="1"/>
    <col min="2050" max="2050" width="7.7109375" style="2" customWidth="1"/>
    <col min="2051" max="2051" width="15.7109375" style="2" customWidth="1"/>
    <col min="2052" max="2052" width="19.42578125" style="2" customWidth="1"/>
    <col min="2053" max="2053" width="11.5703125" style="2" customWidth="1"/>
    <col min="2054" max="2054" width="11.42578125" style="2" customWidth="1"/>
    <col min="2055" max="2055" width="10.42578125" style="2" customWidth="1"/>
    <col min="2056" max="2056" width="8.7109375" style="2" customWidth="1"/>
    <col min="2057" max="2057" width="10" style="2" customWidth="1"/>
    <col min="2058" max="2058" width="11.28515625" style="2" customWidth="1"/>
    <col min="2059" max="2059" width="12" style="2" customWidth="1"/>
    <col min="2060" max="2060" width="4.7109375" style="2" customWidth="1"/>
    <col min="2061" max="2061" width="3.42578125" style="2" customWidth="1"/>
    <col min="2062" max="2062" width="4.42578125" style="2" customWidth="1"/>
    <col min="2063" max="2063" width="4.5703125" style="2" customWidth="1"/>
    <col min="2064" max="2064" width="6.5703125" style="2" customWidth="1"/>
    <col min="2065" max="2065" width="8" style="2" customWidth="1"/>
    <col min="2066" max="2066" width="4.28515625" style="2" customWidth="1"/>
    <col min="2067" max="2067" width="18" style="2" customWidth="1"/>
    <col min="2068" max="2068" width="11.5703125" style="2"/>
    <col min="2069" max="2069" width="9.7109375" style="2" customWidth="1"/>
    <col min="2070" max="2070" width="16.7109375" style="2" customWidth="1"/>
    <col min="2071" max="2304" width="11.5703125" style="2"/>
    <col min="2305" max="2305" width="4.7109375" style="2" customWidth="1"/>
    <col min="2306" max="2306" width="7.7109375" style="2" customWidth="1"/>
    <col min="2307" max="2307" width="15.7109375" style="2" customWidth="1"/>
    <col min="2308" max="2308" width="19.42578125" style="2" customWidth="1"/>
    <col min="2309" max="2309" width="11.5703125" style="2" customWidth="1"/>
    <col min="2310" max="2310" width="11.42578125" style="2" customWidth="1"/>
    <col min="2311" max="2311" width="10.42578125" style="2" customWidth="1"/>
    <col min="2312" max="2312" width="8.7109375" style="2" customWidth="1"/>
    <col min="2313" max="2313" width="10" style="2" customWidth="1"/>
    <col min="2314" max="2314" width="11.28515625" style="2" customWidth="1"/>
    <col min="2315" max="2315" width="12" style="2" customWidth="1"/>
    <col min="2316" max="2316" width="4.7109375" style="2" customWidth="1"/>
    <col min="2317" max="2317" width="3.42578125" style="2" customWidth="1"/>
    <col min="2318" max="2318" width="4.42578125" style="2" customWidth="1"/>
    <col min="2319" max="2319" width="4.5703125" style="2" customWidth="1"/>
    <col min="2320" max="2320" width="6.5703125" style="2" customWidth="1"/>
    <col min="2321" max="2321" width="8" style="2" customWidth="1"/>
    <col min="2322" max="2322" width="4.28515625" style="2" customWidth="1"/>
    <col min="2323" max="2323" width="18" style="2" customWidth="1"/>
    <col min="2324" max="2324" width="11.5703125" style="2"/>
    <col min="2325" max="2325" width="9.7109375" style="2" customWidth="1"/>
    <col min="2326" max="2326" width="16.7109375" style="2" customWidth="1"/>
    <col min="2327" max="2560" width="11.5703125" style="2"/>
    <col min="2561" max="2561" width="4.7109375" style="2" customWidth="1"/>
    <col min="2562" max="2562" width="7.7109375" style="2" customWidth="1"/>
    <col min="2563" max="2563" width="15.7109375" style="2" customWidth="1"/>
    <col min="2564" max="2564" width="19.42578125" style="2" customWidth="1"/>
    <col min="2565" max="2565" width="11.5703125" style="2" customWidth="1"/>
    <col min="2566" max="2566" width="11.42578125" style="2" customWidth="1"/>
    <col min="2567" max="2567" width="10.42578125" style="2" customWidth="1"/>
    <col min="2568" max="2568" width="8.7109375" style="2" customWidth="1"/>
    <col min="2569" max="2569" width="10" style="2" customWidth="1"/>
    <col min="2570" max="2570" width="11.28515625" style="2" customWidth="1"/>
    <col min="2571" max="2571" width="12" style="2" customWidth="1"/>
    <col min="2572" max="2572" width="4.7109375" style="2" customWidth="1"/>
    <col min="2573" max="2573" width="3.42578125" style="2" customWidth="1"/>
    <col min="2574" max="2574" width="4.42578125" style="2" customWidth="1"/>
    <col min="2575" max="2575" width="4.5703125" style="2" customWidth="1"/>
    <col min="2576" max="2576" width="6.5703125" style="2" customWidth="1"/>
    <col min="2577" max="2577" width="8" style="2" customWidth="1"/>
    <col min="2578" max="2578" width="4.28515625" style="2" customWidth="1"/>
    <col min="2579" max="2579" width="18" style="2" customWidth="1"/>
    <col min="2580" max="2580" width="11.5703125" style="2"/>
    <col min="2581" max="2581" width="9.7109375" style="2" customWidth="1"/>
    <col min="2582" max="2582" width="16.7109375" style="2" customWidth="1"/>
    <col min="2583" max="2816" width="11.5703125" style="2"/>
    <col min="2817" max="2817" width="4.7109375" style="2" customWidth="1"/>
    <col min="2818" max="2818" width="7.7109375" style="2" customWidth="1"/>
    <col min="2819" max="2819" width="15.7109375" style="2" customWidth="1"/>
    <col min="2820" max="2820" width="19.42578125" style="2" customWidth="1"/>
    <col min="2821" max="2821" width="11.5703125" style="2" customWidth="1"/>
    <col min="2822" max="2822" width="11.42578125" style="2" customWidth="1"/>
    <col min="2823" max="2823" width="10.42578125" style="2" customWidth="1"/>
    <col min="2824" max="2824" width="8.7109375" style="2" customWidth="1"/>
    <col min="2825" max="2825" width="10" style="2" customWidth="1"/>
    <col min="2826" max="2826" width="11.28515625" style="2" customWidth="1"/>
    <col min="2827" max="2827" width="12" style="2" customWidth="1"/>
    <col min="2828" max="2828" width="4.7109375" style="2" customWidth="1"/>
    <col min="2829" max="2829" width="3.42578125" style="2" customWidth="1"/>
    <col min="2830" max="2830" width="4.42578125" style="2" customWidth="1"/>
    <col min="2831" max="2831" width="4.5703125" style="2" customWidth="1"/>
    <col min="2832" max="2832" width="6.5703125" style="2" customWidth="1"/>
    <col min="2833" max="2833" width="8" style="2" customWidth="1"/>
    <col min="2834" max="2834" width="4.28515625" style="2" customWidth="1"/>
    <col min="2835" max="2835" width="18" style="2" customWidth="1"/>
    <col min="2836" max="2836" width="11.5703125" style="2"/>
    <col min="2837" max="2837" width="9.7109375" style="2" customWidth="1"/>
    <col min="2838" max="2838" width="16.7109375" style="2" customWidth="1"/>
    <col min="2839" max="3072" width="11.5703125" style="2"/>
    <col min="3073" max="3073" width="4.7109375" style="2" customWidth="1"/>
    <col min="3074" max="3074" width="7.7109375" style="2" customWidth="1"/>
    <col min="3075" max="3075" width="15.7109375" style="2" customWidth="1"/>
    <col min="3076" max="3076" width="19.42578125" style="2" customWidth="1"/>
    <col min="3077" max="3077" width="11.5703125" style="2" customWidth="1"/>
    <col min="3078" max="3078" width="11.42578125" style="2" customWidth="1"/>
    <col min="3079" max="3079" width="10.42578125" style="2" customWidth="1"/>
    <col min="3080" max="3080" width="8.7109375" style="2" customWidth="1"/>
    <col min="3081" max="3081" width="10" style="2" customWidth="1"/>
    <col min="3082" max="3082" width="11.28515625" style="2" customWidth="1"/>
    <col min="3083" max="3083" width="12" style="2" customWidth="1"/>
    <col min="3084" max="3084" width="4.7109375" style="2" customWidth="1"/>
    <col min="3085" max="3085" width="3.42578125" style="2" customWidth="1"/>
    <col min="3086" max="3086" width="4.42578125" style="2" customWidth="1"/>
    <col min="3087" max="3087" width="4.5703125" style="2" customWidth="1"/>
    <col min="3088" max="3088" width="6.5703125" style="2" customWidth="1"/>
    <col min="3089" max="3089" width="8" style="2" customWidth="1"/>
    <col min="3090" max="3090" width="4.28515625" style="2" customWidth="1"/>
    <col min="3091" max="3091" width="18" style="2" customWidth="1"/>
    <col min="3092" max="3092" width="11.5703125" style="2"/>
    <col min="3093" max="3093" width="9.7109375" style="2" customWidth="1"/>
    <col min="3094" max="3094" width="16.7109375" style="2" customWidth="1"/>
    <col min="3095" max="3328" width="11.5703125" style="2"/>
    <col min="3329" max="3329" width="4.7109375" style="2" customWidth="1"/>
    <col min="3330" max="3330" width="7.7109375" style="2" customWidth="1"/>
    <col min="3331" max="3331" width="15.7109375" style="2" customWidth="1"/>
    <col min="3332" max="3332" width="19.42578125" style="2" customWidth="1"/>
    <col min="3333" max="3333" width="11.5703125" style="2" customWidth="1"/>
    <col min="3334" max="3334" width="11.42578125" style="2" customWidth="1"/>
    <col min="3335" max="3335" width="10.42578125" style="2" customWidth="1"/>
    <col min="3336" max="3336" width="8.7109375" style="2" customWidth="1"/>
    <col min="3337" max="3337" width="10" style="2" customWidth="1"/>
    <col min="3338" max="3338" width="11.28515625" style="2" customWidth="1"/>
    <col min="3339" max="3339" width="12" style="2" customWidth="1"/>
    <col min="3340" max="3340" width="4.7109375" style="2" customWidth="1"/>
    <col min="3341" max="3341" width="3.42578125" style="2" customWidth="1"/>
    <col min="3342" max="3342" width="4.42578125" style="2" customWidth="1"/>
    <col min="3343" max="3343" width="4.5703125" style="2" customWidth="1"/>
    <col min="3344" max="3344" width="6.5703125" style="2" customWidth="1"/>
    <col min="3345" max="3345" width="8" style="2" customWidth="1"/>
    <col min="3346" max="3346" width="4.28515625" style="2" customWidth="1"/>
    <col min="3347" max="3347" width="18" style="2" customWidth="1"/>
    <col min="3348" max="3348" width="11.5703125" style="2"/>
    <col min="3349" max="3349" width="9.7109375" style="2" customWidth="1"/>
    <col min="3350" max="3350" width="16.7109375" style="2" customWidth="1"/>
    <col min="3351" max="3584" width="11.5703125" style="2"/>
    <col min="3585" max="3585" width="4.7109375" style="2" customWidth="1"/>
    <col min="3586" max="3586" width="7.7109375" style="2" customWidth="1"/>
    <col min="3587" max="3587" width="15.7109375" style="2" customWidth="1"/>
    <col min="3588" max="3588" width="19.42578125" style="2" customWidth="1"/>
    <col min="3589" max="3589" width="11.5703125" style="2" customWidth="1"/>
    <col min="3590" max="3590" width="11.42578125" style="2" customWidth="1"/>
    <col min="3591" max="3591" width="10.42578125" style="2" customWidth="1"/>
    <col min="3592" max="3592" width="8.7109375" style="2" customWidth="1"/>
    <col min="3593" max="3593" width="10" style="2" customWidth="1"/>
    <col min="3594" max="3594" width="11.28515625" style="2" customWidth="1"/>
    <col min="3595" max="3595" width="12" style="2" customWidth="1"/>
    <col min="3596" max="3596" width="4.7109375" style="2" customWidth="1"/>
    <col min="3597" max="3597" width="3.42578125" style="2" customWidth="1"/>
    <col min="3598" max="3598" width="4.42578125" style="2" customWidth="1"/>
    <col min="3599" max="3599" width="4.5703125" style="2" customWidth="1"/>
    <col min="3600" max="3600" width="6.5703125" style="2" customWidth="1"/>
    <col min="3601" max="3601" width="8" style="2" customWidth="1"/>
    <col min="3602" max="3602" width="4.28515625" style="2" customWidth="1"/>
    <col min="3603" max="3603" width="18" style="2" customWidth="1"/>
    <col min="3604" max="3604" width="11.5703125" style="2"/>
    <col min="3605" max="3605" width="9.7109375" style="2" customWidth="1"/>
    <col min="3606" max="3606" width="16.7109375" style="2" customWidth="1"/>
    <col min="3607" max="3840" width="11.5703125" style="2"/>
    <col min="3841" max="3841" width="4.7109375" style="2" customWidth="1"/>
    <col min="3842" max="3842" width="7.7109375" style="2" customWidth="1"/>
    <col min="3843" max="3843" width="15.7109375" style="2" customWidth="1"/>
    <col min="3844" max="3844" width="19.42578125" style="2" customWidth="1"/>
    <col min="3845" max="3845" width="11.5703125" style="2" customWidth="1"/>
    <col min="3846" max="3846" width="11.42578125" style="2" customWidth="1"/>
    <col min="3847" max="3847" width="10.42578125" style="2" customWidth="1"/>
    <col min="3848" max="3848" width="8.7109375" style="2" customWidth="1"/>
    <col min="3849" max="3849" width="10" style="2" customWidth="1"/>
    <col min="3850" max="3850" width="11.28515625" style="2" customWidth="1"/>
    <col min="3851" max="3851" width="12" style="2" customWidth="1"/>
    <col min="3852" max="3852" width="4.7109375" style="2" customWidth="1"/>
    <col min="3853" max="3853" width="3.42578125" style="2" customWidth="1"/>
    <col min="3854" max="3854" width="4.42578125" style="2" customWidth="1"/>
    <col min="3855" max="3855" width="4.5703125" style="2" customWidth="1"/>
    <col min="3856" max="3856" width="6.5703125" style="2" customWidth="1"/>
    <col min="3857" max="3857" width="8" style="2" customWidth="1"/>
    <col min="3858" max="3858" width="4.28515625" style="2" customWidth="1"/>
    <col min="3859" max="3859" width="18" style="2" customWidth="1"/>
    <col min="3860" max="3860" width="11.5703125" style="2"/>
    <col min="3861" max="3861" width="9.7109375" style="2" customWidth="1"/>
    <col min="3862" max="3862" width="16.7109375" style="2" customWidth="1"/>
    <col min="3863" max="4096" width="11.5703125" style="2"/>
    <col min="4097" max="4097" width="4.7109375" style="2" customWidth="1"/>
    <col min="4098" max="4098" width="7.7109375" style="2" customWidth="1"/>
    <col min="4099" max="4099" width="15.7109375" style="2" customWidth="1"/>
    <col min="4100" max="4100" width="19.42578125" style="2" customWidth="1"/>
    <col min="4101" max="4101" width="11.5703125" style="2" customWidth="1"/>
    <col min="4102" max="4102" width="11.42578125" style="2" customWidth="1"/>
    <col min="4103" max="4103" width="10.42578125" style="2" customWidth="1"/>
    <col min="4104" max="4104" width="8.7109375" style="2" customWidth="1"/>
    <col min="4105" max="4105" width="10" style="2" customWidth="1"/>
    <col min="4106" max="4106" width="11.28515625" style="2" customWidth="1"/>
    <col min="4107" max="4107" width="12" style="2" customWidth="1"/>
    <col min="4108" max="4108" width="4.7109375" style="2" customWidth="1"/>
    <col min="4109" max="4109" width="3.42578125" style="2" customWidth="1"/>
    <col min="4110" max="4110" width="4.42578125" style="2" customWidth="1"/>
    <col min="4111" max="4111" width="4.5703125" style="2" customWidth="1"/>
    <col min="4112" max="4112" width="6.5703125" style="2" customWidth="1"/>
    <col min="4113" max="4113" width="8" style="2" customWidth="1"/>
    <col min="4114" max="4114" width="4.28515625" style="2" customWidth="1"/>
    <col min="4115" max="4115" width="18" style="2" customWidth="1"/>
    <col min="4116" max="4116" width="11.5703125" style="2"/>
    <col min="4117" max="4117" width="9.7109375" style="2" customWidth="1"/>
    <col min="4118" max="4118" width="16.7109375" style="2" customWidth="1"/>
    <col min="4119" max="4352" width="11.5703125" style="2"/>
    <col min="4353" max="4353" width="4.7109375" style="2" customWidth="1"/>
    <col min="4354" max="4354" width="7.7109375" style="2" customWidth="1"/>
    <col min="4355" max="4355" width="15.7109375" style="2" customWidth="1"/>
    <col min="4356" max="4356" width="19.42578125" style="2" customWidth="1"/>
    <col min="4357" max="4357" width="11.5703125" style="2" customWidth="1"/>
    <col min="4358" max="4358" width="11.42578125" style="2" customWidth="1"/>
    <col min="4359" max="4359" width="10.42578125" style="2" customWidth="1"/>
    <col min="4360" max="4360" width="8.7109375" style="2" customWidth="1"/>
    <col min="4361" max="4361" width="10" style="2" customWidth="1"/>
    <col min="4362" max="4362" width="11.28515625" style="2" customWidth="1"/>
    <col min="4363" max="4363" width="12" style="2" customWidth="1"/>
    <col min="4364" max="4364" width="4.7109375" style="2" customWidth="1"/>
    <col min="4365" max="4365" width="3.42578125" style="2" customWidth="1"/>
    <col min="4366" max="4366" width="4.42578125" style="2" customWidth="1"/>
    <col min="4367" max="4367" width="4.5703125" style="2" customWidth="1"/>
    <col min="4368" max="4368" width="6.5703125" style="2" customWidth="1"/>
    <col min="4369" max="4369" width="8" style="2" customWidth="1"/>
    <col min="4370" max="4370" width="4.28515625" style="2" customWidth="1"/>
    <col min="4371" max="4371" width="18" style="2" customWidth="1"/>
    <col min="4372" max="4372" width="11.5703125" style="2"/>
    <col min="4373" max="4373" width="9.7109375" style="2" customWidth="1"/>
    <col min="4374" max="4374" width="16.7109375" style="2" customWidth="1"/>
    <col min="4375" max="4608" width="11.5703125" style="2"/>
    <col min="4609" max="4609" width="4.7109375" style="2" customWidth="1"/>
    <col min="4610" max="4610" width="7.7109375" style="2" customWidth="1"/>
    <col min="4611" max="4611" width="15.7109375" style="2" customWidth="1"/>
    <col min="4612" max="4612" width="19.42578125" style="2" customWidth="1"/>
    <col min="4613" max="4613" width="11.5703125" style="2" customWidth="1"/>
    <col min="4614" max="4614" width="11.42578125" style="2" customWidth="1"/>
    <col min="4615" max="4615" width="10.42578125" style="2" customWidth="1"/>
    <col min="4616" max="4616" width="8.7109375" style="2" customWidth="1"/>
    <col min="4617" max="4617" width="10" style="2" customWidth="1"/>
    <col min="4618" max="4618" width="11.28515625" style="2" customWidth="1"/>
    <col min="4619" max="4619" width="12" style="2" customWidth="1"/>
    <col min="4620" max="4620" width="4.7109375" style="2" customWidth="1"/>
    <col min="4621" max="4621" width="3.42578125" style="2" customWidth="1"/>
    <col min="4622" max="4622" width="4.42578125" style="2" customWidth="1"/>
    <col min="4623" max="4623" width="4.5703125" style="2" customWidth="1"/>
    <col min="4624" max="4624" width="6.5703125" style="2" customWidth="1"/>
    <col min="4625" max="4625" width="8" style="2" customWidth="1"/>
    <col min="4626" max="4626" width="4.28515625" style="2" customWidth="1"/>
    <col min="4627" max="4627" width="18" style="2" customWidth="1"/>
    <col min="4628" max="4628" width="11.5703125" style="2"/>
    <col min="4629" max="4629" width="9.7109375" style="2" customWidth="1"/>
    <col min="4630" max="4630" width="16.7109375" style="2" customWidth="1"/>
    <col min="4631" max="4864" width="11.5703125" style="2"/>
    <col min="4865" max="4865" width="4.7109375" style="2" customWidth="1"/>
    <col min="4866" max="4866" width="7.7109375" style="2" customWidth="1"/>
    <col min="4867" max="4867" width="15.7109375" style="2" customWidth="1"/>
    <col min="4868" max="4868" width="19.42578125" style="2" customWidth="1"/>
    <col min="4869" max="4869" width="11.5703125" style="2" customWidth="1"/>
    <col min="4870" max="4870" width="11.42578125" style="2" customWidth="1"/>
    <col min="4871" max="4871" width="10.42578125" style="2" customWidth="1"/>
    <col min="4872" max="4872" width="8.7109375" style="2" customWidth="1"/>
    <col min="4873" max="4873" width="10" style="2" customWidth="1"/>
    <col min="4874" max="4874" width="11.28515625" style="2" customWidth="1"/>
    <col min="4875" max="4875" width="12" style="2" customWidth="1"/>
    <col min="4876" max="4876" width="4.7109375" style="2" customWidth="1"/>
    <col min="4877" max="4877" width="3.42578125" style="2" customWidth="1"/>
    <col min="4878" max="4878" width="4.42578125" style="2" customWidth="1"/>
    <col min="4879" max="4879" width="4.5703125" style="2" customWidth="1"/>
    <col min="4880" max="4880" width="6.5703125" style="2" customWidth="1"/>
    <col min="4881" max="4881" width="8" style="2" customWidth="1"/>
    <col min="4882" max="4882" width="4.28515625" style="2" customWidth="1"/>
    <col min="4883" max="4883" width="18" style="2" customWidth="1"/>
    <col min="4884" max="4884" width="11.5703125" style="2"/>
    <col min="4885" max="4885" width="9.7109375" style="2" customWidth="1"/>
    <col min="4886" max="4886" width="16.7109375" style="2" customWidth="1"/>
    <col min="4887" max="5120" width="11.5703125" style="2"/>
    <col min="5121" max="5121" width="4.7109375" style="2" customWidth="1"/>
    <col min="5122" max="5122" width="7.7109375" style="2" customWidth="1"/>
    <col min="5123" max="5123" width="15.7109375" style="2" customWidth="1"/>
    <col min="5124" max="5124" width="19.42578125" style="2" customWidth="1"/>
    <col min="5125" max="5125" width="11.5703125" style="2" customWidth="1"/>
    <col min="5126" max="5126" width="11.42578125" style="2" customWidth="1"/>
    <col min="5127" max="5127" width="10.42578125" style="2" customWidth="1"/>
    <col min="5128" max="5128" width="8.7109375" style="2" customWidth="1"/>
    <col min="5129" max="5129" width="10" style="2" customWidth="1"/>
    <col min="5130" max="5130" width="11.28515625" style="2" customWidth="1"/>
    <col min="5131" max="5131" width="12" style="2" customWidth="1"/>
    <col min="5132" max="5132" width="4.7109375" style="2" customWidth="1"/>
    <col min="5133" max="5133" width="3.42578125" style="2" customWidth="1"/>
    <col min="5134" max="5134" width="4.42578125" style="2" customWidth="1"/>
    <col min="5135" max="5135" width="4.5703125" style="2" customWidth="1"/>
    <col min="5136" max="5136" width="6.5703125" style="2" customWidth="1"/>
    <col min="5137" max="5137" width="8" style="2" customWidth="1"/>
    <col min="5138" max="5138" width="4.28515625" style="2" customWidth="1"/>
    <col min="5139" max="5139" width="18" style="2" customWidth="1"/>
    <col min="5140" max="5140" width="11.5703125" style="2"/>
    <col min="5141" max="5141" width="9.7109375" style="2" customWidth="1"/>
    <col min="5142" max="5142" width="16.7109375" style="2" customWidth="1"/>
    <col min="5143" max="5376" width="11.5703125" style="2"/>
    <col min="5377" max="5377" width="4.7109375" style="2" customWidth="1"/>
    <col min="5378" max="5378" width="7.7109375" style="2" customWidth="1"/>
    <col min="5379" max="5379" width="15.7109375" style="2" customWidth="1"/>
    <col min="5380" max="5380" width="19.42578125" style="2" customWidth="1"/>
    <col min="5381" max="5381" width="11.5703125" style="2" customWidth="1"/>
    <col min="5382" max="5382" width="11.42578125" style="2" customWidth="1"/>
    <col min="5383" max="5383" width="10.42578125" style="2" customWidth="1"/>
    <col min="5384" max="5384" width="8.7109375" style="2" customWidth="1"/>
    <col min="5385" max="5385" width="10" style="2" customWidth="1"/>
    <col min="5386" max="5386" width="11.28515625" style="2" customWidth="1"/>
    <col min="5387" max="5387" width="12" style="2" customWidth="1"/>
    <col min="5388" max="5388" width="4.7109375" style="2" customWidth="1"/>
    <col min="5389" max="5389" width="3.42578125" style="2" customWidth="1"/>
    <col min="5390" max="5390" width="4.42578125" style="2" customWidth="1"/>
    <col min="5391" max="5391" width="4.5703125" style="2" customWidth="1"/>
    <col min="5392" max="5392" width="6.5703125" style="2" customWidth="1"/>
    <col min="5393" max="5393" width="8" style="2" customWidth="1"/>
    <col min="5394" max="5394" width="4.28515625" style="2" customWidth="1"/>
    <col min="5395" max="5395" width="18" style="2" customWidth="1"/>
    <col min="5396" max="5396" width="11.5703125" style="2"/>
    <col min="5397" max="5397" width="9.7109375" style="2" customWidth="1"/>
    <col min="5398" max="5398" width="16.7109375" style="2" customWidth="1"/>
    <col min="5399" max="5632" width="11.5703125" style="2"/>
    <col min="5633" max="5633" width="4.7109375" style="2" customWidth="1"/>
    <col min="5634" max="5634" width="7.7109375" style="2" customWidth="1"/>
    <col min="5635" max="5635" width="15.7109375" style="2" customWidth="1"/>
    <col min="5636" max="5636" width="19.42578125" style="2" customWidth="1"/>
    <col min="5637" max="5637" width="11.5703125" style="2" customWidth="1"/>
    <col min="5638" max="5638" width="11.42578125" style="2" customWidth="1"/>
    <col min="5639" max="5639" width="10.42578125" style="2" customWidth="1"/>
    <col min="5640" max="5640" width="8.7109375" style="2" customWidth="1"/>
    <col min="5641" max="5641" width="10" style="2" customWidth="1"/>
    <col min="5642" max="5642" width="11.28515625" style="2" customWidth="1"/>
    <col min="5643" max="5643" width="12" style="2" customWidth="1"/>
    <col min="5644" max="5644" width="4.7109375" style="2" customWidth="1"/>
    <col min="5645" max="5645" width="3.42578125" style="2" customWidth="1"/>
    <col min="5646" max="5646" width="4.42578125" style="2" customWidth="1"/>
    <col min="5647" max="5647" width="4.5703125" style="2" customWidth="1"/>
    <col min="5648" max="5648" width="6.5703125" style="2" customWidth="1"/>
    <col min="5649" max="5649" width="8" style="2" customWidth="1"/>
    <col min="5650" max="5650" width="4.28515625" style="2" customWidth="1"/>
    <col min="5651" max="5651" width="18" style="2" customWidth="1"/>
    <col min="5652" max="5652" width="11.5703125" style="2"/>
    <col min="5653" max="5653" width="9.7109375" style="2" customWidth="1"/>
    <col min="5654" max="5654" width="16.7109375" style="2" customWidth="1"/>
    <col min="5655" max="5888" width="11.5703125" style="2"/>
    <col min="5889" max="5889" width="4.7109375" style="2" customWidth="1"/>
    <col min="5890" max="5890" width="7.7109375" style="2" customWidth="1"/>
    <col min="5891" max="5891" width="15.7109375" style="2" customWidth="1"/>
    <col min="5892" max="5892" width="19.42578125" style="2" customWidth="1"/>
    <col min="5893" max="5893" width="11.5703125" style="2" customWidth="1"/>
    <col min="5894" max="5894" width="11.42578125" style="2" customWidth="1"/>
    <col min="5895" max="5895" width="10.42578125" style="2" customWidth="1"/>
    <col min="5896" max="5896" width="8.7109375" style="2" customWidth="1"/>
    <col min="5897" max="5897" width="10" style="2" customWidth="1"/>
    <col min="5898" max="5898" width="11.28515625" style="2" customWidth="1"/>
    <col min="5899" max="5899" width="12" style="2" customWidth="1"/>
    <col min="5900" max="5900" width="4.7109375" style="2" customWidth="1"/>
    <col min="5901" max="5901" width="3.42578125" style="2" customWidth="1"/>
    <col min="5902" max="5902" width="4.42578125" style="2" customWidth="1"/>
    <col min="5903" max="5903" width="4.5703125" style="2" customWidth="1"/>
    <col min="5904" max="5904" width="6.5703125" style="2" customWidth="1"/>
    <col min="5905" max="5905" width="8" style="2" customWidth="1"/>
    <col min="5906" max="5906" width="4.28515625" style="2" customWidth="1"/>
    <col min="5907" max="5907" width="18" style="2" customWidth="1"/>
    <col min="5908" max="5908" width="11.5703125" style="2"/>
    <col min="5909" max="5909" width="9.7109375" style="2" customWidth="1"/>
    <col min="5910" max="5910" width="16.7109375" style="2" customWidth="1"/>
    <col min="5911" max="6144" width="11.5703125" style="2"/>
    <col min="6145" max="6145" width="4.7109375" style="2" customWidth="1"/>
    <col min="6146" max="6146" width="7.7109375" style="2" customWidth="1"/>
    <col min="6147" max="6147" width="15.7109375" style="2" customWidth="1"/>
    <col min="6148" max="6148" width="19.42578125" style="2" customWidth="1"/>
    <col min="6149" max="6149" width="11.5703125" style="2" customWidth="1"/>
    <col min="6150" max="6150" width="11.42578125" style="2" customWidth="1"/>
    <col min="6151" max="6151" width="10.42578125" style="2" customWidth="1"/>
    <col min="6152" max="6152" width="8.7109375" style="2" customWidth="1"/>
    <col min="6153" max="6153" width="10" style="2" customWidth="1"/>
    <col min="6154" max="6154" width="11.28515625" style="2" customWidth="1"/>
    <col min="6155" max="6155" width="12" style="2" customWidth="1"/>
    <col min="6156" max="6156" width="4.7109375" style="2" customWidth="1"/>
    <col min="6157" max="6157" width="3.42578125" style="2" customWidth="1"/>
    <col min="6158" max="6158" width="4.42578125" style="2" customWidth="1"/>
    <col min="6159" max="6159" width="4.5703125" style="2" customWidth="1"/>
    <col min="6160" max="6160" width="6.5703125" style="2" customWidth="1"/>
    <col min="6161" max="6161" width="8" style="2" customWidth="1"/>
    <col min="6162" max="6162" width="4.28515625" style="2" customWidth="1"/>
    <col min="6163" max="6163" width="18" style="2" customWidth="1"/>
    <col min="6164" max="6164" width="11.5703125" style="2"/>
    <col min="6165" max="6165" width="9.7109375" style="2" customWidth="1"/>
    <col min="6166" max="6166" width="16.7109375" style="2" customWidth="1"/>
    <col min="6167" max="6400" width="11.5703125" style="2"/>
    <col min="6401" max="6401" width="4.7109375" style="2" customWidth="1"/>
    <col min="6402" max="6402" width="7.7109375" style="2" customWidth="1"/>
    <col min="6403" max="6403" width="15.7109375" style="2" customWidth="1"/>
    <col min="6404" max="6404" width="19.42578125" style="2" customWidth="1"/>
    <col min="6405" max="6405" width="11.5703125" style="2" customWidth="1"/>
    <col min="6406" max="6406" width="11.42578125" style="2" customWidth="1"/>
    <col min="6407" max="6407" width="10.42578125" style="2" customWidth="1"/>
    <col min="6408" max="6408" width="8.7109375" style="2" customWidth="1"/>
    <col min="6409" max="6409" width="10" style="2" customWidth="1"/>
    <col min="6410" max="6410" width="11.28515625" style="2" customWidth="1"/>
    <col min="6411" max="6411" width="12" style="2" customWidth="1"/>
    <col min="6412" max="6412" width="4.7109375" style="2" customWidth="1"/>
    <col min="6413" max="6413" width="3.42578125" style="2" customWidth="1"/>
    <col min="6414" max="6414" width="4.42578125" style="2" customWidth="1"/>
    <col min="6415" max="6415" width="4.5703125" style="2" customWidth="1"/>
    <col min="6416" max="6416" width="6.5703125" style="2" customWidth="1"/>
    <col min="6417" max="6417" width="8" style="2" customWidth="1"/>
    <col min="6418" max="6418" width="4.28515625" style="2" customWidth="1"/>
    <col min="6419" max="6419" width="18" style="2" customWidth="1"/>
    <col min="6420" max="6420" width="11.5703125" style="2"/>
    <col min="6421" max="6421" width="9.7109375" style="2" customWidth="1"/>
    <col min="6422" max="6422" width="16.7109375" style="2" customWidth="1"/>
    <col min="6423" max="6656" width="11.5703125" style="2"/>
    <col min="6657" max="6657" width="4.7109375" style="2" customWidth="1"/>
    <col min="6658" max="6658" width="7.7109375" style="2" customWidth="1"/>
    <col min="6659" max="6659" width="15.7109375" style="2" customWidth="1"/>
    <col min="6660" max="6660" width="19.42578125" style="2" customWidth="1"/>
    <col min="6661" max="6661" width="11.5703125" style="2" customWidth="1"/>
    <col min="6662" max="6662" width="11.42578125" style="2" customWidth="1"/>
    <col min="6663" max="6663" width="10.42578125" style="2" customWidth="1"/>
    <col min="6664" max="6664" width="8.7109375" style="2" customWidth="1"/>
    <col min="6665" max="6665" width="10" style="2" customWidth="1"/>
    <col min="6666" max="6666" width="11.28515625" style="2" customWidth="1"/>
    <col min="6667" max="6667" width="12" style="2" customWidth="1"/>
    <col min="6668" max="6668" width="4.7109375" style="2" customWidth="1"/>
    <col min="6669" max="6669" width="3.42578125" style="2" customWidth="1"/>
    <col min="6670" max="6670" width="4.42578125" style="2" customWidth="1"/>
    <col min="6671" max="6671" width="4.5703125" style="2" customWidth="1"/>
    <col min="6672" max="6672" width="6.5703125" style="2" customWidth="1"/>
    <col min="6673" max="6673" width="8" style="2" customWidth="1"/>
    <col min="6674" max="6674" width="4.28515625" style="2" customWidth="1"/>
    <col min="6675" max="6675" width="18" style="2" customWidth="1"/>
    <col min="6676" max="6676" width="11.5703125" style="2"/>
    <col min="6677" max="6677" width="9.7109375" style="2" customWidth="1"/>
    <col min="6678" max="6678" width="16.7109375" style="2" customWidth="1"/>
    <col min="6679" max="6912" width="11.5703125" style="2"/>
    <col min="6913" max="6913" width="4.7109375" style="2" customWidth="1"/>
    <col min="6914" max="6914" width="7.7109375" style="2" customWidth="1"/>
    <col min="6915" max="6915" width="15.7109375" style="2" customWidth="1"/>
    <col min="6916" max="6916" width="19.42578125" style="2" customWidth="1"/>
    <col min="6917" max="6917" width="11.5703125" style="2" customWidth="1"/>
    <col min="6918" max="6918" width="11.42578125" style="2" customWidth="1"/>
    <col min="6919" max="6919" width="10.42578125" style="2" customWidth="1"/>
    <col min="6920" max="6920" width="8.7109375" style="2" customWidth="1"/>
    <col min="6921" max="6921" width="10" style="2" customWidth="1"/>
    <col min="6922" max="6922" width="11.28515625" style="2" customWidth="1"/>
    <col min="6923" max="6923" width="12" style="2" customWidth="1"/>
    <col min="6924" max="6924" width="4.7109375" style="2" customWidth="1"/>
    <col min="6925" max="6925" width="3.42578125" style="2" customWidth="1"/>
    <col min="6926" max="6926" width="4.42578125" style="2" customWidth="1"/>
    <col min="6927" max="6927" width="4.5703125" style="2" customWidth="1"/>
    <col min="6928" max="6928" width="6.5703125" style="2" customWidth="1"/>
    <col min="6929" max="6929" width="8" style="2" customWidth="1"/>
    <col min="6930" max="6930" width="4.28515625" style="2" customWidth="1"/>
    <col min="6931" max="6931" width="18" style="2" customWidth="1"/>
    <col min="6932" max="6932" width="11.5703125" style="2"/>
    <col min="6933" max="6933" width="9.7109375" style="2" customWidth="1"/>
    <col min="6934" max="6934" width="16.7109375" style="2" customWidth="1"/>
    <col min="6935" max="7168" width="11.5703125" style="2"/>
    <col min="7169" max="7169" width="4.7109375" style="2" customWidth="1"/>
    <col min="7170" max="7170" width="7.7109375" style="2" customWidth="1"/>
    <col min="7171" max="7171" width="15.7109375" style="2" customWidth="1"/>
    <col min="7172" max="7172" width="19.42578125" style="2" customWidth="1"/>
    <col min="7173" max="7173" width="11.5703125" style="2" customWidth="1"/>
    <col min="7174" max="7174" width="11.42578125" style="2" customWidth="1"/>
    <col min="7175" max="7175" width="10.42578125" style="2" customWidth="1"/>
    <col min="7176" max="7176" width="8.7109375" style="2" customWidth="1"/>
    <col min="7177" max="7177" width="10" style="2" customWidth="1"/>
    <col min="7178" max="7178" width="11.28515625" style="2" customWidth="1"/>
    <col min="7179" max="7179" width="12" style="2" customWidth="1"/>
    <col min="7180" max="7180" width="4.7109375" style="2" customWidth="1"/>
    <col min="7181" max="7181" width="3.42578125" style="2" customWidth="1"/>
    <col min="7182" max="7182" width="4.42578125" style="2" customWidth="1"/>
    <col min="7183" max="7183" width="4.5703125" style="2" customWidth="1"/>
    <col min="7184" max="7184" width="6.5703125" style="2" customWidth="1"/>
    <col min="7185" max="7185" width="8" style="2" customWidth="1"/>
    <col min="7186" max="7186" width="4.28515625" style="2" customWidth="1"/>
    <col min="7187" max="7187" width="18" style="2" customWidth="1"/>
    <col min="7188" max="7188" width="11.5703125" style="2"/>
    <col min="7189" max="7189" width="9.7109375" style="2" customWidth="1"/>
    <col min="7190" max="7190" width="16.7109375" style="2" customWidth="1"/>
    <col min="7191" max="7424" width="11.5703125" style="2"/>
    <col min="7425" max="7425" width="4.7109375" style="2" customWidth="1"/>
    <col min="7426" max="7426" width="7.7109375" style="2" customWidth="1"/>
    <col min="7427" max="7427" width="15.7109375" style="2" customWidth="1"/>
    <col min="7428" max="7428" width="19.42578125" style="2" customWidth="1"/>
    <col min="7429" max="7429" width="11.5703125" style="2" customWidth="1"/>
    <col min="7430" max="7430" width="11.42578125" style="2" customWidth="1"/>
    <col min="7431" max="7431" width="10.42578125" style="2" customWidth="1"/>
    <col min="7432" max="7432" width="8.7109375" style="2" customWidth="1"/>
    <col min="7433" max="7433" width="10" style="2" customWidth="1"/>
    <col min="7434" max="7434" width="11.28515625" style="2" customWidth="1"/>
    <col min="7435" max="7435" width="12" style="2" customWidth="1"/>
    <col min="7436" max="7436" width="4.7109375" style="2" customWidth="1"/>
    <col min="7437" max="7437" width="3.42578125" style="2" customWidth="1"/>
    <col min="7438" max="7438" width="4.42578125" style="2" customWidth="1"/>
    <col min="7439" max="7439" width="4.5703125" style="2" customWidth="1"/>
    <col min="7440" max="7440" width="6.5703125" style="2" customWidth="1"/>
    <col min="7441" max="7441" width="8" style="2" customWidth="1"/>
    <col min="7442" max="7442" width="4.28515625" style="2" customWidth="1"/>
    <col min="7443" max="7443" width="18" style="2" customWidth="1"/>
    <col min="7444" max="7444" width="11.5703125" style="2"/>
    <col min="7445" max="7445" width="9.7109375" style="2" customWidth="1"/>
    <col min="7446" max="7446" width="16.7109375" style="2" customWidth="1"/>
    <col min="7447" max="7680" width="11.5703125" style="2"/>
    <col min="7681" max="7681" width="4.7109375" style="2" customWidth="1"/>
    <col min="7682" max="7682" width="7.7109375" style="2" customWidth="1"/>
    <col min="7683" max="7683" width="15.7109375" style="2" customWidth="1"/>
    <col min="7684" max="7684" width="19.42578125" style="2" customWidth="1"/>
    <col min="7685" max="7685" width="11.5703125" style="2" customWidth="1"/>
    <col min="7686" max="7686" width="11.42578125" style="2" customWidth="1"/>
    <col min="7687" max="7687" width="10.42578125" style="2" customWidth="1"/>
    <col min="7688" max="7688" width="8.7109375" style="2" customWidth="1"/>
    <col min="7689" max="7689" width="10" style="2" customWidth="1"/>
    <col min="7690" max="7690" width="11.28515625" style="2" customWidth="1"/>
    <col min="7691" max="7691" width="12" style="2" customWidth="1"/>
    <col min="7692" max="7692" width="4.7109375" style="2" customWidth="1"/>
    <col min="7693" max="7693" width="3.42578125" style="2" customWidth="1"/>
    <col min="7694" max="7694" width="4.42578125" style="2" customWidth="1"/>
    <col min="7695" max="7695" width="4.5703125" style="2" customWidth="1"/>
    <col min="7696" max="7696" width="6.5703125" style="2" customWidth="1"/>
    <col min="7697" max="7697" width="8" style="2" customWidth="1"/>
    <col min="7698" max="7698" width="4.28515625" style="2" customWidth="1"/>
    <col min="7699" max="7699" width="18" style="2" customWidth="1"/>
    <col min="7700" max="7700" width="11.5703125" style="2"/>
    <col min="7701" max="7701" width="9.7109375" style="2" customWidth="1"/>
    <col min="7702" max="7702" width="16.7109375" style="2" customWidth="1"/>
    <col min="7703" max="7936" width="11.5703125" style="2"/>
    <col min="7937" max="7937" width="4.7109375" style="2" customWidth="1"/>
    <col min="7938" max="7938" width="7.7109375" style="2" customWidth="1"/>
    <col min="7939" max="7939" width="15.7109375" style="2" customWidth="1"/>
    <col min="7940" max="7940" width="19.42578125" style="2" customWidth="1"/>
    <col min="7941" max="7941" width="11.5703125" style="2" customWidth="1"/>
    <col min="7942" max="7942" width="11.42578125" style="2" customWidth="1"/>
    <col min="7943" max="7943" width="10.42578125" style="2" customWidth="1"/>
    <col min="7944" max="7944" width="8.7109375" style="2" customWidth="1"/>
    <col min="7945" max="7945" width="10" style="2" customWidth="1"/>
    <col min="7946" max="7946" width="11.28515625" style="2" customWidth="1"/>
    <col min="7947" max="7947" width="12" style="2" customWidth="1"/>
    <col min="7948" max="7948" width="4.7109375" style="2" customWidth="1"/>
    <col min="7949" max="7949" width="3.42578125" style="2" customWidth="1"/>
    <col min="7950" max="7950" width="4.42578125" style="2" customWidth="1"/>
    <col min="7951" max="7951" width="4.5703125" style="2" customWidth="1"/>
    <col min="7952" max="7952" width="6.5703125" style="2" customWidth="1"/>
    <col min="7953" max="7953" width="8" style="2" customWidth="1"/>
    <col min="7954" max="7954" width="4.28515625" style="2" customWidth="1"/>
    <col min="7955" max="7955" width="18" style="2" customWidth="1"/>
    <col min="7956" max="7956" width="11.5703125" style="2"/>
    <col min="7957" max="7957" width="9.7109375" style="2" customWidth="1"/>
    <col min="7958" max="7958" width="16.7109375" style="2" customWidth="1"/>
    <col min="7959" max="8192" width="11.5703125" style="2"/>
    <col min="8193" max="8193" width="4.7109375" style="2" customWidth="1"/>
    <col min="8194" max="8194" width="7.7109375" style="2" customWidth="1"/>
    <col min="8195" max="8195" width="15.7109375" style="2" customWidth="1"/>
    <col min="8196" max="8196" width="19.42578125" style="2" customWidth="1"/>
    <col min="8197" max="8197" width="11.5703125" style="2" customWidth="1"/>
    <col min="8198" max="8198" width="11.42578125" style="2" customWidth="1"/>
    <col min="8199" max="8199" width="10.42578125" style="2" customWidth="1"/>
    <col min="8200" max="8200" width="8.7109375" style="2" customWidth="1"/>
    <col min="8201" max="8201" width="10" style="2" customWidth="1"/>
    <col min="8202" max="8202" width="11.28515625" style="2" customWidth="1"/>
    <col min="8203" max="8203" width="12" style="2" customWidth="1"/>
    <col min="8204" max="8204" width="4.7109375" style="2" customWidth="1"/>
    <col min="8205" max="8205" width="3.42578125" style="2" customWidth="1"/>
    <col min="8206" max="8206" width="4.42578125" style="2" customWidth="1"/>
    <col min="8207" max="8207" width="4.5703125" style="2" customWidth="1"/>
    <col min="8208" max="8208" width="6.5703125" style="2" customWidth="1"/>
    <col min="8209" max="8209" width="8" style="2" customWidth="1"/>
    <col min="8210" max="8210" width="4.28515625" style="2" customWidth="1"/>
    <col min="8211" max="8211" width="18" style="2" customWidth="1"/>
    <col min="8212" max="8212" width="11.5703125" style="2"/>
    <col min="8213" max="8213" width="9.7109375" style="2" customWidth="1"/>
    <col min="8214" max="8214" width="16.7109375" style="2" customWidth="1"/>
    <col min="8215" max="8448" width="11.5703125" style="2"/>
    <col min="8449" max="8449" width="4.7109375" style="2" customWidth="1"/>
    <col min="8450" max="8450" width="7.7109375" style="2" customWidth="1"/>
    <col min="8451" max="8451" width="15.7109375" style="2" customWidth="1"/>
    <col min="8452" max="8452" width="19.42578125" style="2" customWidth="1"/>
    <col min="8453" max="8453" width="11.5703125" style="2" customWidth="1"/>
    <col min="8454" max="8454" width="11.42578125" style="2" customWidth="1"/>
    <col min="8455" max="8455" width="10.42578125" style="2" customWidth="1"/>
    <col min="8456" max="8456" width="8.7109375" style="2" customWidth="1"/>
    <col min="8457" max="8457" width="10" style="2" customWidth="1"/>
    <col min="8458" max="8458" width="11.28515625" style="2" customWidth="1"/>
    <col min="8459" max="8459" width="12" style="2" customWidth="1"/>
    <col min="8460" max="8460" width="4.7109375" style="2" customWidth="1"/>
    <col min="8461" max="8461" width="3.42578125" style="2" customWidth="1"/>
    <col min="8462" max="8462" width="4.42578125" style="2" customWidth="1"/>
    <col min="8463" max="8463" width="4.5703125" style="2" customWidth="1"/>
    <col min="8464" max="8464" width="6.5703125" style="2" customWidth="1"/>
    <col min="8465" max="8465" width="8" style="2" customWidth="1"/>
    <col min="8466" max="8466" width="4.28515625" style="2" customWidth="1"/>
    <col min="8467" max="8467" width="18" style="2" customWidth="1"/>
    <col min="8468" max="8468" width="11.5703125" style="2"/>
    <col min="8469" max="8469" width="9.7109375" style="2" customWidth="1"/>
    <col min="8470" max="8470" width="16.7109375" style="2" customWidth="1"/>
    <col min="8471" max="8704" width="11.5703125" style="2"/>
    <col min="8705" max="8705" width="4.7109375" style="2" customWidth="1"/>
    <col min="8706" max="8706" width="7.7109375" style="2" customWidth="1"/>
    <col min="8707" max="8707" width="15.7109375" style="2" customWidth="1"/>
    <col min="8708" max="8708" width="19.42578125" style="2" customWidth="1"/>
    <col min="8709" max="8709" width="11.5703125" style="2" customWidth="1"/>
    <col min="8710" max="8710" width="11.42578125" style="2" customWidth="1"/>
    <col min="8711" max="8711" width="10.42578125" style="2" customWidth="1"/>
    <col min="8712" max="8712" width="8.7109375" style="2" customWidth="1"/>
    <col min="8713" max="8713" width="10" style="2" customWidth="1"/>
    <col min="8714" max="8714" width="11.28515625" style="2" customWidth="1"/>
    <col min="8715" max="8715" width="12" style="2" customWidth="1"/>
    <col min="8716" max="8716" width="4.7109375" style="2" customWidth="1"/>
    <col min="8717" max="8717" width="3.42578125" style="2" customWidth="1"/>
    <col min="8718" max="8718" width="4.42578125" style="2" customWidth="1"/>
    <col min="8719" max="8719" width="4.5703125" style="2" customWidth="1"/>
    <col min="8720" max="8720" width="6.5703125" style="2" customWidth="1"/>
    <col min="8721" max="8721" width="8" style="2" customWidth="1"/>
    <col min="8722" max="8722" width="4.28515625" style="2" customWidth="1"/>
    <col min="8723" max="8723" width="18" style="2" customWidth="1"/>
    <col min="8724" max="8724" width="11.5703125" style="2"/>
    <col min="8725" max="8725" width="9.7109375" style="2" customWidth="1"/>
    <col min="8726" max="8726" width="16.7109375" style="2" customWidth="1"/>
    <col min="8727" max="8960" width="11.5703125" style="2"/>
    <col min="8961" max="8961" width="4.7109375" style="2" customWidth="1"/>
    <col min="8962" max="8962" width="7.7109375" style="2" customWidth="1"/>
    <col min="8963" max="8963" width="15.7109375" style="2" customWidth="1"/>
    <col min="8964" max="8964" width="19.42578125" style="2" customWidth="1"/>
    <col min="8965" max="8965" width="11.5703125" style="2" customWidth="1"/>
    <col min="8966" max="8966" width="11.42578125" style="2" customWidth="1"/>
    <col min="8967" max="8967" width="10.42578125" style="2" customWidth="1"/>
    <col min="8968" max="8968" width="8.7109375" style="2" customWidth="1"/>
    <col min="8969" max="8969" width="10" style="2" customWidth="1"/>
    <col min="8970" max="8970" width="11.28515625" style="2" customWidth="1"/>
    <col min="8971" max="8971" width="12" style="2" customWidth="1"/>
    <col min="8972" max="8972" width="4.7109375" style="2" customWidth="1"/>
    <col min="8973" max="8973" width="3.42578125" style="2" customWidth="1"/>
    <col min="8974" max="8974" width="4.42578125" style="2" customWidth="1"/>
    <col min="8975" max="8975" width="4.5703125" style="2" customWidth="1"/>
    <col min="8976" max="8976" width="6.5703125" style="2" customWidth="1"/>
    <col min="8977" max="8977" width="8" style="2" customWidth="1"/>
    <col min="8978" max="8978" width="4.28515625" style="2" customWidth="1"/>
    <col min="8979" max="8979" width="18" style="2" customWidth="1"/>
    <col min="8980" max="8980" width="11.5703125" style="2"/>
    <col min="8981" max="8981" width="9.7109375" style="2" customWidth="1"/>
    <col min="8982" max="8982" width="16.7109375" style="2" customWidth="1"/>
    <col min="8983" max="9216" width="11.5703125" style="2"/>
    <col min="9217" max="9217" width="4.7109375" style="2" customWidth="1"/>
    <col min="9218" max="9218" width="7.7109375" style="2" customWidth="1"/>
    <col min="9219" max="9219" width="15.7109375" style="2" customWidth="1"/>
    <col min="9220" max="9220" width="19.42578125" style="2" customWidth="1"/>
    <col min="9221" max="9221" width="11.5703125" style="2" customWidth="1"/>
    <col min="9222" max="9222" width="11.42578125" style="2" customWidth="1"/>
    <col min="9223" max="9223" width="10.42578125" style="2" customWidth="1"/>
    <col min="9224" max="9224" width="8.7109375" style="2" customWidth="1"/>
    <col min="9225" max="9225" width="10" style="2" customWidth="1"/>
    <col min="9226" max="9226" width="11.28515625" style="2" customWidth="1"/>
    <col min="9227" max="9227" width="12" style="2" customWidth="1"/>
    <col min="9228" max="9228" width="4.7109375" style="2" customWidth="1"/>
    <col min="9229" max="9229" width="3.42578125" style="2" customWidth="1"/>
    <col min="9230" max="9230" width="4.42578125" style="2" customWidth="1"/>
    <col min="9231" max="9231" width="4.5703125" style="2" customWidth="1"/>
    <col min="9232" max="9232" width="6.5703125" style="2" customWidth="1"/>
    <col min="9233" max="9233" width="8" style="2" customWidth="1"/>
    <col min="9234" max="9234" width="4.28515625" style="2" customWidth="1"/>
    <col min="9235" max="9235" width="18" style="2" customWidth="1"/>
    <col min="9236" max="9236" width="11.5703125" style="2"/>
    <col min="9237" max="9237" width="9.7109375" style="2" customWidth="1"/>
    <col min="9238" max="9238" width="16.7109375" style="2" customWidth="1"/>
    <col min="9239" max="9472" width="11.5703125" style="2"/>
    <col min="9473" max="9473" width="4.7109375" style="2" customWidth="1"/>
    <col min="9474" max="9474" width="7.7109375" style="2" customWidth="1"/>
    <col min="9475" max="9475" width="15.7109375" style="2" customWidth="1"/>
    <col min="9476" max="9476" width="19.42578125" style="2" customWidth="1"/>
    <col min="9477" max="9477" width="11.5703125" style="2" customWidth="1"/>
    <col min="9478" max="9478" width="11.42578125" style="2" customWidth="1"/>
    <col min="9479" max="9479" width="10.42578125" style="2" customWidth="1"/>
    <col min="9480" max="9480" width="8.7109375" style="2" customWidth="1"/>
    <col min="9481" max="9481" width="10" style="2" customWidth="1"/>
    <col min="9482" max="9482" width="11.28515625" style="2" customWidth="1"/>
    <col min="9483" max="9483" width="12" style="2" customWidth="1"/>
    <col min="9484" max="9484" width="4.7109375" style="2" customWidth="1"/>
    <col min="9485" max="9485" width="3.42578125" style="2" customWidth="1"/>
    <col min="9486" max="9486" width="4.42578125" style="2" customWidth="1"/>
    <col min="9487" max="9487" width="4.5703125" style="2" customWidth="1"/>
    <col min="9488" max="9488" width="6.5703125" style="2" customWidth="1"/>
    <col min="9489" max="9489" width="8" style="2" customWidth="1"/>
    <col min="9490" max="9490" width="4.28515625" style="2" customWidth="1"/>
    <col min="9491" max="9491" width="18" style="2" customWidth="1"/>
    <col min="9492" max="9492" width="11.5703125" style="2"/>
    <col min="9493" max="9493" width="9.7109375" style="2" customWidth="1"/>
    <col min="9494" max="9494" width="16.7109375" style="2" customWidth="1"/>
    <col min="9495" max="9728" width="11.5703125" style="2"/>
    <col min="9729" max="9729" width="4.7109375" style="2" customWidth="1"/>
    <col min="9730" max="9730" width="7.7109375" style="2" customWidth="1"/>
    <col min="9731" max="9731" width="15.7109375" style="2" customWidth="1"/>
    <col min="9732" max="9732" width="19.42578125" style="2" customWidth="1"/>
    <col min="9733" max="9733" width="11.5703125" style="2" customWidth="1"/>
    <col min="9734" max="9734" width="11.42578125" style="2" customWidth="1"/>
    <col min="9735" max="9735" width="10.42578125" style="2" customWidth="1"/>
    <col min="9736" max="9736" width="8.7109375" style="2" customWidth="1"/>
    <col min="9737" max="9737" width="10" style="2" customWidth="1"/>
    <col min="9738" max="9738" width="11.28515625" style="2" customWidth="1"/>
    <col min="9739" max="9739" width="12" style="2" customWidth="1"/>
    <col min="9740" max="9740" width="4.7109375" style="2" customWidth="1"/>
    <col min="9741" max="9741" width="3.42578125" style="2" customWidth="1"/>
    <col min="9742" max="9742" width="4.42578125" style="2" customWidth="1"/>
    <col min="9743" max="9743" width="4.5703125" style="2" customWidth="1"/>
    <col min="9744" max="9744" width="6.5703125" style="2" customWidth="1"/>
    <col min="9745" max="9745" width="8" style="2" customWidth="1"/>
    <col min="9746" max="9746" width="4.28515625" style="2" customWidth="1"/>
    <col min="9747" max="9747" width="18" style="2" customWidth="1"/>
    <col min="9748" max="9748" width="11.5703125" style="2"/>
    <col min="9749" max="9749" width="9.7109375" style="2" customWidth="1"/>
    <col min="9750" max="9750" width="16.7109375" style="2" customWidth="1"/>
    <col min="9751" max="9984" width="11.5703125" style="2"/>
    <col min="9985" max="9985" width="4.7109375" style="2" customWidth="1"/>
    <col min="9986" max="9986" width="7.7109375" style="2" customWidth="1"/>
    <col min="9987" max="9987" width="15.7109375" style="2" customWidth="1"/>
    <col min="9988" max="9988" width="19.42578125" style="2" customWidth="1"/>
    <col min="9989" max="9989" width="11.5703125" style="2" customWidth="1"/>
    <col min="9990" max="9990" width="11.42578125" style="2" customWidth="1"/>
    <col min="9991" max="9991" width="10.42578125" style="2" customWidth="1"/>
    <col min="9992" max="9992" width="8.7109375" style="2" customWidth="1"/>
    <col min="9993" max="9993" width="10" style="2" customWidth="1"/>
    <col min="9994" max="9994" width="11.28515625" style="2" customWidth="1"/>
    <col min="9995" max="9995" width="12" style="2" customWidth="1"/>
    <col min="9996" max="9996" width="4.7109375" style="2" customWidth="1"/>
    <col min="9997" max="9997" width="3.42578125" style="2" customWidth="1"/>
    <col min="9998" max="9998" width="4.42578125" style="2" customWidth="1"/>
    <col min="9999" max="9999" width="4.5703125" style="2" customWidth="1"/>
    <col min="10000" max="10000" width="6.5703125" style="2" customWidth="1"/>
    <col min="10001" max="10001" width="8" style="2" customWidth="1"/>
    <col min="10002" max="10002" width="4.28515625" style="2" customWidth="1"/>
    <col min="10003" max="10003" width="18" style="2" customWidth="1"/>
    <col min="10004" max="10004" width="11.5703125" style="2"/>
    <col min="10005" max="10005" width="9.7109375" style="2" customWidth="1"/>
    <col min="10006" max="10006" width="16.7109375" style="2" customWidth="1"/>
    <col min="10007" max="10240" width="11.5703125" style="2"/>
    <col min="10241" max="10241" width="4.7109375" style="2" customWidth="1"/>
    <col min="10242" max="10242" width="7.7109375" style="2" customWidth="1"/>
    <col min="10243" max="10243" width="15.7109375" style="2" customWidth="1"/>
    <col min="10244" max="10244" width="19.42578125" style="2" customWidth="1"/>
    <col min="10245" max="10245" width="11.5703125" style="2" customWidth="1"/>
    <col min="10246" max="10246" width="11.42578125" style="2" customWidth="1"/>
    <col min="10247" max="10247" width="10.42578125" style="2" customWidth="1"/>
    <col min="10248" max="10248" width="8.7109375" style="2" customWidth="1"/>
    <col min="10249" max="10249" width="10" style="2" customWidth="1"/>
    <col min="10250" max="10250" width="11.28515625" style="2" customWidth="1"/>
    <col min="10251" max="10251" width="12" style="2" customWidth="1"/>
    <col min="10252" max="10252" width="4.7109375" style="2" customWidth="1"/>
    <col min="10253" max="10253" width="3.42578125" style="2" customWidth="1"/>
    <col min="10254" max="10254" width="4.42578125" style="2" customWidth="1"/>
    <col min="10255" max="10255" width="4.5703125" style="2" customWidth="1"/>
    <col min="10256" max="10256" width="6.5703125" style="2" customWidth="1"/>
    <col min="10257" max="10257" width="8" style="2" customWidth="1"/>
    <col min="10258" max="10258" width="4.28515625" style="2" customWidth="1"/>
    <col min="10259" max="10259" width="18" style="2" customWidth="1"/>
    <col min="10260" max="10260" width="11.5703125" style="2"/>
    <col min="10261" max="10261" width="9.7109375" style="2" customWidth="1"/>
    <col min="10262" max="10262" width="16.7109375" style="2" customWidth="1"/>
    <col min="10263" max="10496" width="11.5703125" style="2"/>
    <col min="10497" max="10497" width="4.7109375" style="2" customWidth="1"/>
    <col min="10498" max="10498" width="7.7109375" style="2" customWidth="1"/>
    <col min="10499" max="10499" width="15.7109375" style="2" customWidth="1"/>
    <col min="10500" max="10500" width="19.42578125" style="2" customWidth="1"/>
    <col min="10501" max="10501" width="11.5703125" style="2" customWidth="1"/>
    <col min="10502" max="10502" width="11.42578125" style="2" customWidth="1"/>
    <col min="10503" max="10503" width="10.42578125" style="2" customWidth="1"/>
    <col min="10504" max="10504" width="8.7109375" style="2" customWidth="1"/>
    <col min="10505" max="10505" width="10" style="2" customWidth="1"/>
    <col min="10506" max="10506" width="11.28515625" style="2" customWidth="1"/>
    <col min="10507" max="10507" width="12" style="2" customWidth="1"/>
    <col min="10508" max="10508" width="4.7109375" style="2" customWidth="1"/>
    <col min="10509" max="10509" width="3.42578125" style="2" customWidth="1"/>
    <col min="10510" max="10510" width="4.42578125" style="2" customWidth="1"/>
    <col min="10511" max="10511" width="4.5703125" style="2" customWidth="1"/>
    <col min="10512" max="10512" width="6.5703125" style="2" customWidth="1"/>
    <col min="10513" max="10513" width="8" style="2" customWidth="1"/>
    <col min="10514" max="10514" width="4.28515625" style="2" customWidth="1"/>
    <col min="10515" max="10515" width="18" style="2" customWidth="1"/>
    <col min="10516" max="10516" width="11.5703125" style="2"/>
    <col min="10517" max="10517" width="9.7109375" style="2" customWidth="1"/>
    <col min="10518" max="10518" width="16.7109375" style="2" customWidth="1"/>
    <col min="10519" max="10752" width="11.5703125" style="2"/>
    <col min="10753" max="10753" width="4.7109375" style="2" customWidth="1"/>
    <col min="10754" max="10754" width="7.7109375" style="2" customWidth="1"/>
    <col min="10755" max="10755" width="15.7109375" style="2" customWidth="1"/>
    <col min="10756" max="10756" width="19.42578125" style="2" customWidth="1"/>
    <col min="10757" max="10757" width="11.5703125" style="2" customWidth="1"/>
    <col min="10758" max="10758" width="11.42578125" style="2" customWidth="1"/>
    <col min="10759" max="10759" width="10.42578125" style="2" customWidth="1"/>
    <col min="10760" max="10760" width="8.7109375" style="2" customWidth="1"/>
    <col min="10761" max="10761" width="10" style="2" customWidth="1"/>
    <col min="10762" max="10762" width="11.28515625" style="2" customWidth="1"/>
    <col min="10763" max="10763" width="12" style="2" customWidth="1"/>
    <col min="10764" max="10764" width="4.7109375" style="2" customWidth="1"/>
    <col min="10765" max="10765" width="3.42578125" style="2" customWidth="1"/>
    <col min="10766" max="10766" width="4.42578125" style="2" customWidth="1"/>
    <col min="10767" max="10767" width="4.5703125" style="2" customWidth="1"/>
    <col min="10768" max="10768" width="6.5703125" style="2" customWidth="1"/>
    <col min="10769" max="10769" width="8" style="2" customWidth="1"/>
    <col min="10770" max="10770" width="4.28515625" style="2" customWidth="1"/>
    <col min="10771" max="10771" width="18" style="2" customWidth="1"/>
    <col min="10772" max="10772" width="11.5703125" style="2"/>
    <col min="10773" max="10773" width="9.7109375" style="2" customWidth="1"/>
    <col min="10774" max="10774" width="16.7109375" style="2" customWidth="1"/>
    <col min="10775" max="11008" width="11.5703125" style="2"/>
    <col min="11009" max="11009" width="4.7109375" style="2" customWidth="1"/>
    <col min="11010" max="11010" width="7.7109375" style="2" customWidth="1"/>
    <col min="11011" max="11011" width="15.7109375" style="2" customWidth="1"/>
    <col min="11012" max="11012" width="19.42578125" style="2" customWidth="1"/>
    <col min="11013" max="11013" width="11.5703125" style="2" customWidth="1"/>
    <col min="11014" max="11014" width="11.42578125" style="2" customWidth="1"/>
    <col min="11015" max="11015" width="10.42578125" style="2" customWidth="1"/>
    <col min="11016" max="11016" width="8.7109375" style="2" customWidth="1"/>
    <col min="11017" max="11017" width="10" style="2" customWidth="1"/>
    <col min="11018" max="11018" width="11.28515625" style="2" customWidth="1"/>
    <col min="11019" max="11019" width="12" style="2" customWidth="1"/>
    <col min="11020" max="11020" width="4.7109375" style="2" customWidth="1"/>
    <col min="11021" max="11021" width="3.42578125" style="2" customWidth="1"/>
    <col min="11022" max="11022" width="4.42578125" style="2" customWidth="1"/>
    <col min="11023" max="11023" width="4.5703125" style="2" customWidth="1"/>
    <col min="11024" max="11024" width="6.5703125" style="2" customWidth="1"/>
    <col min="11025" max="11025" width="8" style="2" customWidth="1"/>
    <col min="11026" max="11026" width="4.28515625" style="2" customWidth="1"/>
    <col min="11027" max="11027" width="18" style="2" customWidth="1"/>
    <col min="11028" max="11028" width="11.5703125" style="2"/>
    <col min="11029" max="11029" width="9.7109375" style="2" customWidth="1"/>
    <col min="11030" max="11030" width="16.7109375" style="2" customWidth="1"/>
    <col min="11031" max="11264" width="11.5703125" style="2"/>
    <col min="11265" max="11265" width="4.7109375" style="2" customWidth="1"/>
    <col min="11266" max="11266" width="7.7109375" style="2" customWidth="1"/>
    <col min="11267" max="11267" width="15.7109375" style="2" customWidth="1"/>
    <col min="11268" max="11268" width="19.42578125" style="2" customWidth="1"/>
    <col min="11269" max="11269" width="11.5703125" style="2" customWidth="1"/>
    <col min="11270" max="11270" width="11.42578125" style="2" customWidth="1"/>
    <col min="11271" max="11271" width="10.42578125" style="2" customWidth="1"/>
    <col min="11272" max="11272" width="8.7109375" style="2" customWidth="1"/>
    <col min="11273" max="11273" width="10" style="2" customWidth="1"/>
    <col min="11274" max="11274" width="11.28515625" style="2" customWidth="1"/>
    <col min="11275" max="11275" width="12" style="2" customWidth="1"/>
    <col min="11276" max="11276" width="4.7109375" style="2" customWidth="1"/>
    <col min="11277" max="11277" width="3.42578125" style="2" customWidth="1"/>
    <col min="11278" max="11278" width="4.42578125" style="2" customWidth="1"/>
    <col min="11279" max="11279" width="4.5703125" style="2" customWidth="1"/>
    <col min="11280" max="11280" width="6.5703125" style="2" customWidth="1"/>
    <col min="11281" max="11281" width="8" style="2" customWidth="1"/>
    <col min="11282" max="11282" width="4.28515625" style="2" customWidth="1"/>
    <col min="11283" max="11283" width="18" style="2" customWidth="1"/>
    <col min="11284" max="11284" width="11.5703125" style="2"/>
    <col min="11285" max="11285" width="9.7109375" style="2" customWidth="1"/>
    <col min="11286" max="11286" width="16.7109375" style="2" customWidth="1"/>
    <col min="11287" max="11520" width="11.5703125" style="2"/>
    <col min="11521" max="11521" width="4.7109375" style="2" customWidth="1"/>
    <col min="11522" max="11522" width="7.7109375" style="2" customWidth="1"/>
    <col min="11523" max="11523" width="15.7109375" style="2" customWidth="1"/>
    <col min="11524" max="11524" width="19.42578125" style="2" customWidth="1"/>
    <col min="11525" max="11525" width="11.5703125" style="2" customWidth="1"/>
    <col min="11526" max="11526" width="11.42578125" style="2" customWidth="1"/>
    <col min="11527" max="11527" width="10.42578125" style="2" customWidth="1"/>
    <col min="11528" max="11528" width="8.7109375" style="2" customWidth="1"/>
    <col min="11529" max="11529" width="10" style="2" customWidth="1"/>
    <col min="11530" max="11530" width="11.28515625" style="2" customWidth="1"/>
    <col min="11531" max="11531" width="12" style="2" customWidth="1"/>
    <col min="11532" max="11532" width="4.7109375" style="2" customWidth="1"/>
    <col min="11533" max="11533" width="3.42578125" style="2" customWidth="1"/>
    <col min="11534" max="11534" width="4.42578125" style="2" customWidth="1"/>
    <col min="11535" max="11535" width="4.5703125" style="2" customWidth="1"/>
    <col min="11536" max="11536" width="6.5703125" style="2" customWidth="1"/>
    <col min="11537" max="11537" width="8" style="2" customWidth="1"/>
    <col min="11538" max="11538" width="4.28515625" style="2" customWidth="1"/>
    <col min="11539" max="11539" width="18" style="2" customWidth="1"/>
    <col min="11540" max="11540" width="11.5703125" style="2"/>
    <col min="11541" max="11541" width="9.7109375" style="2" customWidth="1"/>
    <col min="11542" max="11542" width="16.7109375" style="2" customWidth="1"/>
    <col min="11543" max="11776" width="11.5703125" style="2"/>
    <col min="11777" max="11777" width="4.7109375" style="2" customWidth="1"/>
    <col min="11778" max="11778" width="7.7109375" style="2" customWidth="1"/>
    <col min="11779" max="11779" width="15.7109375" style="2" customWidth="1"/>
    <col min="11780" max="11780" width="19.42578125" style="2" customWidth="1"/>
    <col min="11781" max="11781" width="11.5703125" style="2" customWidth="1"/>
    <col min="11782" max="11782" width="11.42578125" style="2" customWidth="1"/>
    <col min="11783" max="11783" width="10.42578125" style="2" customWidth="1"/>
    <col min="11784" max="11784" width="8.7109375" style="2" customWidth="1"/>
    <col min="11785" max="11785" width="10" style="2" customWidth="1"/>
    <col min="11786" max="11786" width="11.28515625" style="2" customWidth="1"/>
    <col min="11787" max="11787" width="12" style="2" customWidth="1"/>
    <col min="11788" max="11788" width="4.7109375" style="2" customWidth="1"/>
    <col min="11789" max="11789" width="3.42578125" style="2" customWidth="1"/>
    <col min="11790" max="11790" width="4.42578125" style="2" customWidth="1"/>
    <col min="11791" max="11791" width="4.5703125" style="2" customWidth="1"/>
    <col min="11792" max="11792" width="6.5703125" style="2" customWidth="1"/>
    <col min="11793" max="11793" width="8" style="2" customWidth="1"/>
    <col min="11794" max="11794" width="4.28515625" style="2" customWidth="1"/>
    <col min="11795" max="11795" width="18" style="2" customWidth="1"/>
    <col min="11796" max="11796" width="11.5703125" style="2"/>
    <col min="11797" max="11797" width="9.7109375" style="2" customWidth="1"/>
    <col min="11798" max="11798" width="16.7109375" style="2" customWidth="1"/>
    <col min="11799" max="12032" width="11.5703125" style="2"/>
    <col min="12033" max="12033" width="4.7109375" style="2" customWidth="1"/>
    <col min="12034" max="12034" width="7.7109375" style="2" customWidth="1"/>
    <col min="12035" max="12035" width="15.7109375" style="2" customWidth="1"/>
    <col min="12036" max="12036" width="19.42578125" style="2" customWidth="1"/>
    <col min="12037" max="12037" width="11.5703125" style="2" customWidth="1"/>
    <col min="12038" max="12038" width="11.42578125" style="2" customWidth="1"/>
    <col min="12039" max="12039" width="10.42578125" style="2" customWidth="1"/>
    <col min="12040" max="12040" width="8.7109375" style="2" customWidth="1"/>
    <col min="12041" max="12041" width="10" style="2" customWidth="1"/>
    <col min="12042" max="12042" width="11.28515625" style="2" customWidth="1"/>
    <col min="12043" max="12043" width="12" style="2" customWidth="1"/>
    <col min="12044" max="12044" width="4.7109375" style="2" customWidth="1"/>
    <col min="12045" max="12045" width="3.42578125" style="2" customWidth="1"/>
    <col min="12046" max="12046" width="4.42578125" style="2" customWidth="1"/>
    <col min="12047" max="12047" width="4.5703125" style="2" customWidth="1"/>
    <col min="12048" max="12048" width="6.5703125" style="2" customWidth="1"/>
    <col min="12049" max="12049" width="8" style="2" customWidth="1"/>
    <col min="12050" max="12050" width="4.28515625" style="2" customWidth="1"/>
    <col min="12051" max="12051" width="18" style="2" customWidth="1"/>
    <col min="12052" max="12052" width="11.5703125" style="2"/>
    <col min="12053" max="12053" width="9.7109375" style="2" customWidth="1"/>
    <col min="12054" max="12054" width="16.7109375" style="2" customWidth="1"/>
    <col min="12055" max="12288" width="11.5703125" style="2"/>
    <col min="12289" max="12289" width="4.7109375" style="2" customWidth="1"/>
    <col min="12290" max="12290" width="7.7109375" style="2" customWidth="1"/>
    <col min="12291" max="12291" width="15.7109375" style="2" customWidth="1"/>
    <col min="12292" max="12292" width="19.42578125" style="2" customWidth="1"/>
    <col min="12293" max="12293" width="11.5703125" style="2" customWidth="1"/>
    <col min="12294" max="12294" width="11.42578125" style="2" customWidth="1"/>
    <col min="12295" max="12295" width="10.42578125" style="2" customWidth="1"/>
    <col min="12296" max="12296" width="8.7109375" style="2" customWidth="1"/>
    <col min="12297" max="12297" width="10" style="2" customWidth="1"/>
    <col min="12298" max="12298" width="11.28515625" style="2" customWidth="1"/>
    <col min="12299" max="12299" width="12" style="2" customWidth="1"/>
    <col min="12300" max="12300" width="4.7109375" style="2" customWidth="1"/>
    <col min="12301" max="12301" width="3.42578125" style="2" customWidth="1"/>
    <col min="12302" max="12302" width="4.42578125" style="2" customWidth="1"/>
    <col min="12303" max="12303" width="4.5703125" style="2" customWidth="1"/>
    <col min="12304" max="12304" width="6.5703125" style="2" customWidth="1"/>
    <col min="12305" max="12305" width="8" style="2" customWidth="1"/>
    <col min="12306" max="12306" width="4.28515625" style="2" customWidth="1"/>
    <col min="12307" max="12307" width="18" style="2" customWidth="1"/>
    <col min="12308" max="12308" width="11.5703125" style="2"/>
    <col min="12309" max="12309" width="9.7109375" style="2" customWidth="1"/>
    <col min="12310" max="12310" width="16.7109375" style="2" customWidth="1"/>
    <col min="12311" max="12544" width="11.5703125" style="2"/>
    <col min="12545" max="12545" width="4.7109375" style="2" customWidth="1"/>
    <col min="12546" max="12546" width="7.7109375" style="2" customWidth="1"/>
    <col min="12547" max="12547" width="15.7109375" style="2" customWidth="1"/>
    <col min="12548" max="12548" width="19.42578125" style="2" customWidth="1"/>
    <col min="12549" max="12549" width="11.5703125" style="2" customWidth="1"/>
    <col min="12550" max="12550" width="11.42578125" style="2" customWidth="1"/>
    <col min="12551" max="12551" width="10.42578125" style="2" customWidth="1"/>
    <col min="12552" max="12552" width="8.7109375" style="2" customWidth="1"/>
    <col min="12553" max="12553" width="10" style="2" customWidth="1"/>
    <col min="12554" max="12554" width="11.28515625" style="2" customWidth="1"/>
    <col min="12555" max="12555" width="12" style="2" customWidth="1"/>
    <col min="12556" max="12556" width="4.7109375" style="2" customWidth="1"/>
    <col min="12557" max="12557" width="3.42578125" style="2" customWidth="1"/>
    <col min="12558" max="12558" width="4.42578125" style="2" customWidth="1"/>
    <col min="12559" max="12559" width="4.5703125" style="2" customWidth="1"/>
    <col min="12560" max="12560" width="6.5703125" style="2" customWidth="1"/>
    <col min="12561" max="12561" width="8" style="2" customWidth="1"/>
    <col min="12562" max="12562" width="4.28515625" style="2" customWidth="1"/>
    <col min="12563" max="12563" width="18" style="2" customWidth="1"/>
    <col min="12564" max="12564" width="11.5703125" style="2"/>
    <col min="12565" max="12565" width="9.7109375" style="2" customWidth="1"/>
    <col min="12566" max="12566" width="16.7109375" style="2" customWidth="1"/>
    <col min="12567" max="12800" width="11.5703125" style="2"/>
    <col min="12801" max="12801" width="4.7109375" style="2" customWidth="1"/>
    <col min="12802" max="12802" width="7.7109375" style="2" customWidth="1"/>
    <col min="12803" max="12803" width="15.7109375" style="2" customWidth="1"/>
    <col min="12804" max="12804" width="19.42578125" style="2" customWidth="1"/>
    <col min="12805" max="12805" width="11.5703125" style="2" customWidth="1"/>
    <col min="12806" max="12806" width="11.42578125" style="2" customWidth="1"/>
    <col min="12807" max="12807" width="10.42578125" style="2" customWidth="1"/>
    <col min="12808" max="12808" width="8.7109375" style="2" customWidth="1"/>
    <col min="12809" max="12809" width="10" style="2" customWidth="1"/>
    <col min="12810" max="12810" width="11.28515625" style="2" customWidth="1"/>
    <col min="12811" max="12811" width="12" style="2" customWidth="1"/>
    <col min="12812" max="12812" width="4.7109375" style="2" customWidth="1"/>
    <col min="12813" max="12813" width="3.42578125" style="2" customWidth="1"/>
    <col min="12814" max="12814" width="4.42578125" style="2" customWidth="1"/>
    <col min="12815" max="12815" width="4.5703125" style="2" customWidth="1"/>
    <col min="12816" max="12816" width="6.5703125" style="2" customWidth="1"/>
    <col min="12817" max="12817" width="8" style="2" customWidth="1"/>
    <col min="12818" max="12818" width="4.28515625" style="2" customWidth="1"/>
    <col min="12819" max="12819" width="18" style="2" customWidth="1"/>
    <col min="12820" max="12820" width="11.5703125" style="2"/>
    <col min="12821" max="12821" width="9.7109375" style="2" customWidth="1"/>
    <col min="12822" max="12822" width="16.7109375" style="2" customWidth="1"/>
    <col min="12823" max="13056" width="11.5703125" style="2"/>
    <col min="13057" max="13057" width="4.7109375" style="2" customWidth="1"/>
    <col min="13058" max="13058" width="7.7109375" style="2" customWidth="1"/>
    <col min="13059" max="13059" width="15.7109375" style="2" customWidth="1"/>
    <col min="13060" max="13060" width="19.42578125" style="2" customWidth="1"/>
    <col min="13061" max="13061" width="11.5703125" style="2" customWidth="1"/>
    <col min="13062" max="13062" width="11.42578125" style="2" customWidth="1"/>
    <col min="13063" max="13063" width="10.42578125" style="2" customWidth="1"/>
    <col min="13064" max="13064" width="8.7109375" style="2" customWidth="1"/>
    <col min="13065" max="13065" width="10" style="2" customWidth="1"/>
    <col min="13066" max="13066" width="11.28515625" style="2" customWidth="1"/>
    <col min="13067" max="13067" width="12" style="2" customWidth="1"/>
    <col min="13068" max="13068" width="4.7109375" style="2" customWidth="1"/>
    <col min="13069" max="13069" width="3.42578125" style="2" customWidth="1"/>
    <col min="13070" max="13070" width="4.42578125" style="2" customWidth="1"/>
    <col min="13071" max="13071" width="4.5703125" style="2" customWidth="1"/>
    <col min="13072" max="13072" width="6.5703125" style="2" customWidth="1"/>
    <col min="13073" max="13073" width="8" style="2" customWidth="1"/>
    <col min="13074" max="13074" width="4.28515625" style="2" customWidth="1"/>
    <col min="13075" max="13075" width="18" style="2" customWidth="1"/>
    <col min="13076" max="13076" width="11.5703125" style="2"/>
    <col min="13077" max="13077" width="9.7109375" style="2" customWidth="1"/>
    <col min="13078" max="13078" width="16.7109375" style="2" customWidth="1"/>
    <col min="13079" max="13312" width="11.5703125" style="2"/>
    <col min="13313" max="13313" width="4.7109375" style="2" customWidth="1"/>
    <col min="13314" max="13314" width="7.7109375" style="2" customWidth="1"/>
    <col min="13315" max="13315" width="15.7109375" style="2" customWidth="1"/>
    <col min="13316" max="13316" width="19.42578125" style="2" customWidth="1"/>
    <col min="13317" max="13317" width="11.5703125" style="2" customWidth="1"/>
    <col min="13318" max="13318" width="11.42578125" style="2" customWidth="1"/>
    <col min="13319" max="13319" width="10.42578125" style="2" customWidth="1"/>
    <col min="13320" max="13320" width="8.7109375" style="2" customWidth="1"/>
    <col min="13321" max="13321" width="10" style="2" customWidth="1"/>
    <col min="13322" max="13322" width="11.28515625" style="2" customWidth="1"/>
    <col min="13323" max="13323" width="12" style="2" customWidth="1"/>
    <col min="13324" max="13324" width="4.7109375" style="2" customWidth="1"/>
    <col min="13325" max="13325" width="3.42578125" style="2" customWidth="1"/>
    <col min="13326" max="13326" width="4.42578125" style="2" customWidth="1"/>
    <col min="13327" max="13327" width="4.5703125" style="2" customWidth="1"/>
    <col min="13328" max="13328" width="6.5703125" style="2" customWidth="1"/>
    <col min="13329" max="13329" width="8" style="2" customWidth="1"/>
    <col min="13330" max="13330" width="4.28515625" style="2" customWidth="1"/>
    <col min="13331" max="13331" width="18" style="2" customWidth="1"/>
    <col min="13332" max="13332" width="11.5703125" style="2"/>
    <col min="13333" max="13333" width="9.7109375" style="2" customWidth="1"/>
    <col min="13334" max="13334" width="16.7109375" style="2" customWidth="1"/>
    <col min="13335" max="13568" width="11.5703125" style="2"/>
    <col min="13569" max="13569" width="4.7109375" style="2" customWidth="1"/>
    <col min="13570" max="13570" width="7.7109375" style="2" customWidth="1"/>
    <col min="13571" max="13571" width="15.7109375" style="2" customWidth="1"/>
    <col min="13572" max="13572" width="19.42578125" style="2" customWidth="1"/>
    <col min="13573" max="13573" width="11.5703125" style="2" customWidth="1"/>
    <col min="13574" max="13574" width="11.42578125" style="2" customWidth="1"/>
    <col min="13575" max="13575" width="10.42578125" style="2" customWidth="1"/>
    <col min="13576" max="13576" width="8.7109375" style="2" customWidth="1"/>
    <col min="13577" max="13577" width="10" style="2" customWidth="1"/>
    <col min="13578" max="13578" width="11.28515625" style="2" customWidth="1"/>
    <col min="13579" max="13579" width="12" style="2" customWidth="1"/>
    <col min="13580" max="13580" width="4.7109375" style="2" customWidth="1"/>
    <col min="13581" max="13581" width="3.42578125" style="2" customWidth="1"/>
    <col min="13582" max="13582" width="4.42578125" style="2" customWidth="1"/>
    <col min="13583" max="13583" width="4.5703125" style="2" customWidth="1"/>
    <col min="13584" max="13584" width="6.5703125" style="2" customWidth="1"/>
    <col min="13585" max="13585" width="8" style="2" customWidth="1"/>
    <col min="13586" max="13586" width="4.28515625" style="2" customWidth="1"/>
    <col min="13587" max="13587" width="18" style="2" customWidth="1"/>
    <col min="13588" max="13588" width="11.5703125" style="2"/>
    <col min="13589" max="13589" width="9.7109375" style="2" customWidth="1"/>
    <col min="13590" max="13590" width="16.7109375" style="2" customWidth="1"/>
    <col min="13591" max="13824" width="11.5703125" style="2"/>
    <col min="13825" max="13825" width="4.7109375" style="2" customWidth="1"/>
    <col min="13826" max="13826" width="7.7109375" style="2" customWidth="1"/>
    <col min="13827" max="13827" width="15.7109375" style="2" customWidth="1"/>
    <col min="13828" max="13828" width="19.42578125" style="2" customWidth="1"/>
    <col min="13829" max="13829" width="11.5703125" style="2" customWidth="1"/>
    <col min="13830" max="13830" width="11.42578125" style="2" customWidth="1"/>
    <col min="13831" max="13831" width="10.42578125" style="2" customWidth="1"/>
    <col min="13832" max="13832" width="8.7109375" style="2" customWidth="1"/>
    <col min="13833" max="13833" width="10" style="2" customWidth="1"/>
    <col min="13834" max="13834" width="11.28515625" style="2" customWidth="1"/>
    <col min="13835" max="13835" width="12" style="2" customWidth="1"/>
    <col min="13836" max="13836" width="4.7109375" style="2" customWidth="1"/>
    <col min="13837" max="13837" width="3.42578125" style="2" customWidth="1"/>
    <col min="13838" max="13838" width="4.42578125" style="2" customWidth="1"/>
    <col min="13839" max="13839" width="4.5703125" style="2" customWidth="1"/>
    <col min="13840" max="13840" width="6.5703125" style="2" customWidth="1"/>
    <col min="13841" max="13841" width="8" style="2" customWidth="1"/>
    <col min="13842" max="13842" width="4.28515625" style="2" customWidth="1"/>
    <col min="13843" max="13843" width="18" style="2" customWidth="1"/>
    <col min="13844" max="13844" width="11.5703125" style="2"/>
    <col min="13845" max="13845" width="9.7109375" style="2" customWidth="1"/>
    <col min="13846" max="13846" width="16.7109375" style="2" customWidth="1"/>
    <col min="13847" max="14080" width="11.5703125" style="2"/>
    <col min="14081" max="14081" width="4.7109375" style="2" customWidth="1"/>
    <col min="14082" max="14082" width="7.7109375" style="2" customWidth="1"/>
    <col min="14083" max="14083" width="15.7109375" style="2" customWidth="1"/>
    <col min="14084" max="14084" width="19.42578125" style="2" customWidth="1"/>
    <col min="14085" max="14085" width="11.5703125" style="2" customWidth="1"/>
    <col min="14086" max="14086" width="11.42578125" style="2" customWidth="1"/>
    <col min="14087" max="14087" width="10.42578125" style="2" customWidth="1"/>
    <col min="14088" max="14088" width="8.7109375" style="2" customWidth="1"/>
    <col min="14089" max="14089" width="10" style="2" customWidth="1"/>
    <col min="14090" max="14090" width="11.28515625" style="2" customWidth="1"/>
    <col min="14091" max="14091" width="12" style="2" customWidth="1"/>
    <col min="14092" max="14092" width="4.7109375" style="2" customWidth="1"/>
    <col min="14093" max="14093" width="3.42578125" style="2" customWidth="1"/>
    <col min="14094" max="14094" width="4.42578125" style="2" customWidth="1"/>
    <col min="14095" max="14095" width="4.5703125" style="2" customWidth="1"/>
    <col min="14096" max="14096" width="6.5703125" style="2" customWidth="1"/>
    <col min="14097" max="14097" width="8" style="2" customWidth="1"/>
    <col min="14098" max="14098" width="4.28515625" style="2" customWidth="1"/>
    <col min="14099" max="14099" width="18" style="2" customWidth="1"/>
    <col min="14100" max="14100" width="11.5703125" style="2"/>
    <col min="14101" max="14101" width="9.7109375" style="2" customWidth="1"/>
    <col min="14102" max="14102" width="16.7109375" style="2" customWidth="1"/>
    <col min="14103" max="14336" width="11.5703125" style="2"/>
    <col min="14337" max="14337" width="4.7109375" style="2" customWidth="1"/>
    <col min="14338" max="14338" width="7.7109375" style="2" customWidth="1"/>
    <col min="14339" max="14339" width="15.7109375" style="2" customWidth="1"/>
    <col min="14340" max="14340" width="19.42578125" style="2" customWidth="1"/>
    <col min="14341" max="14341" width="11.5703125" style="2" customWidth="1"/>
    <col min="14342" max="14342" width="11.42578125" style="2" customWidth="1"/>
    <col min="14343" max="14343" width="10.42578125" style="2" customWidth="1"/>
    <col min="14344" max="14344" width="8.7109375" style="2" customWidth="1"/>
    <col min="14345" max="14345" width="10" style="2" customWidth="1"/>
    <col min="14346" max="14346" width="11.28515625" style="2" customWidth="1"/>
    <col min="14347" max="14347" width="12" style="2" customWidth="1"/>
    <col min="14348" max="14348" width="4.7109375" style="2" customWidth="1"/>
    <col min="14349" max="14349" width="3.42578125" style="2" customWidth="1"/>
    <col min="14350" max="14350" width="4.42578125" style="2" customWidth="1"/>
    <col min="14351" max="14351" width="4.5703125" style="2" customWidth="1"/>
    <col min="14352" max="14352" width="6.5703125" style="2" customWidth="1"/>
    <col min="14353" max="14353" width="8" style="2" customWidth="1"/>
    <col min="14354" max="14354" width="4.28515625" style="2" customWidth="1"/>
    <col min="14355" max="14355" width="18" style="2" customWidth="1"/>
    <col min="14356" max="14356" width="11.5703125" style="2"/>
    <col min="14357" max="14357" width="9.7109375" style="2" customWidth="1"/>
    <col min="14358" max="14358" width="16.7109375" style="2" customWidth="1"/>
    <col min="14359" max="14592" width="11.5703125" style="2"/>
    <col min="14593" max="14593" width="4.7109375" style="2" customWidth="1"/>
    <col min="14594" max="14594" width="7.7109375" style="2" customWidth="1"/>
    <col min="14595" max="14595" width="15.7109375" style="2" customWidth="1"/>
    <col min="14596" max="14596" width="19.42578125" style="2" customWidth="1"/>
    <col min="14597" max="14597" width="11.5703125" style="2" customWidth="1"/>
    <col min="14598" max="14598" width="11.42578125" style="2" customWidth="1"/>
    <col min="14599" max="14599" width="10.42578125" style="2" customWidth="1"/>
    <col min="14600" max="14600" width="8.7109375" style="2" customWidth="1"/>
    <col min="14601" max="14601" width="10" style="2" customWidth="1"/>
    <col min="14602" max="14602" width="11.28515625" style="2" customWidth="1"/>
    <col min="14603" max="14603" width="12" style="2" customWidth="1"/>
    <col min="14604" max="14604" width="4.7109375" style="2" customWidth="1"/>
    <col min="14605" max="14605" width="3.42578125" style="2" customWidth="1"/>
    <col min="14606" max="14606" width="4.42578125" style="2" customWidth="1"/>
    <col min="14607" max="14607" width="4.5703125" style="2" customWidth="1"/>
    <col min="14608" max="14608" width="6.5703125" style="2" customWidth="1"/>
    <col min="14609" max="14609" width="8" style="2" customWidth="1"/>
    <col min="14610" max="14610" width="4.28515625" style="2" customWidth="1"/>
    <col min="14611" max="14611" width="18" style="2" customWidth="1"/>
    <col min="14612" max="14612" width="11.5703125" style="2"/>
    <col min="14613" max="14613" width="9.7109375" style="2" customWidth="1"/>
    <col min="14614" max="14614" width="16.7109375" style="2" customWidth="1"/>
    <col min="14615" max="14848" width="11.5703125" style="2"/>
    <col min="14849" max="14849" width="4.7109375" style="2" customWidth="1"/>
    <col min="14850" max="14850" width="7.7109375" style="2" customWidth="1"/>
    <col min="14851" max="14851" width="15.7109375" style="2" customWidth="1"/>
    <col min="14852" max="14852" width="19.42578125" style="2" customWidth="1"/>
    <col min="14853" max="14853" width="11.5703125" style="2" customWidth="1"/>
    <col min="14854" max="14854" width="11.42578125" style="2" customWidth="1"/>
    <col min="14855" max="14855" width="10.42578125" style="2" customWidth="1"/>
    <col min="14856" max="14856" width="8.7109375" style="2" customWidth="1"/>
    <col min="14857" max="14857" width="10" style="2" customWidth="1"/>
    <col min="14858" max="14858" width="11.28515625" style="2" customWidth="1"/>
    <col min="14859" max="14859" width="12" style="2" customWidth="1"/>
    <col min="14860" max="14860" width="4.7109375" style="2" customWidth="1"/>
    <col min="14861" max="14861" width="3.42578125" style="2" customWidth="1"/>
    <col min="14862" max="14862" width="4.42578125" style="2" customWidth="1"/>
    <col min="14863" max="14863" width="4.5703125" style="2" customWidth="1"/>
    <col min="14864" max="14864" width="6.5703125" style="2" customWidth="1"/>
    <col min="14865" max="14865" width="8" style="2" customWidth="1"/>
    <col min="14866" max="14866" width="4.28515625" style="2" customWidth="1"/>
    <col min="14867" max="14867" width="18" style="2" customWidth="1"/>
    <col min="14868" max="14868" width="11.5703125" style="2"/>
    <col min="14869" max="14869" width="9.7109375" style="2" customWidth="1"/>
    <col min="14870" max="14870" width="16.7109375" style="2" customWidth="1"/>
    <col min="14871" max="15104" width="11.5703125" style="2"/>
    <col min="15105" max="15105" width="4.7109375" style="2" customWidth="1"/>
    <col min="15106" max="15106" width="7.7109375" style="2" customWidth="1"/>
    <col min="15107" max="15107" width="15.7109375" style="2" customWidth="1"/>
    <col min="15108" max="15108" width="19.42578125" style="2" customWidth="1"/>
    <col min="15109" max="15109" width="11.5703125" style="2" customWidth="1"/>
    <col min="15110" max="15110" width="11.42578125" style="2" customWidth="1"/>
    <col min="15111" max="15111" width="10.42578125" style="2" customWidth="1"/>
    <col min="15112" max="15112" width="8.7109375" style="2" customWidth="1"/>
    <col min="15113" max="15113" width="10" style="2" customWidth="1"/>
    <col min="15114" max="15114" width="11.28515625" style="2" customWidth="1"/>
    <col min="15115" max="15115" width="12" style="2" customWidth="1"/>
    <col min="15116" max="15116" width="4.7109375" style="2" customWidth="1"/>
    <col min="15117" max="15117" width="3.42578125" style="2" customWidth="1"/>
    <col min="15118" max="15118" width="4.42578125" style="2" customWidth="1"/>
    <col min="15119" max="15119" width="4.5703125" style="2" customWidth="1"/>
    <col min="15120" max="15120" width="6.5703125" style="2" customWidth="1"/>
    <col min="15121" max="15121" width="8" style="2" customWidth="1"/>
    <col min="15122" max="15122" width="4.28515625" style="2" customWidth="1"/>
    <col min="15123" max="15123" width="18" style="2" customWidth="1"/>
    <col min="15124" max="15124" width="11.5703125" style="2"/>
    <col min="15125" max="15125" width="9.7109375" style="2" customWidth="1"/>
    <col min="15126" max="15126" width="16.7109375" style="2" customWidth="1"/>
    <col min="15127" max="15360" width="11.5703125" style="2"/>
    <col min="15361" max="15361" width="4.7109375" style="2" customWidth="1"/>
    <col min="15362" max="15362" width="7.7109375" style="2" customWidth="1"/>
    <col min="15363" max="15363" width="15.7109375" style="2" customWidth="1"/>
    <col min="15364" max="15364" width="19.42578125" style="2" customWidth="1"/>
    <col min="15365" max="15365" width="11.5703125" style="2" customWidth="1"/>
    <col min="15366" max="15366" width="11.42578125" style="2" customWidth="1"/>
    <col min="15367" max="15367" width="10.42578125" style="2" customWidth="1"/>
    <col min="15368" max="15368" width="8.7109375" style="2" customWidth="1"/>
    <col min="15369" max="15369" width="10" style="2" customWidth="1"/>
    <col min="15370" max="15370" width="11.28515625" style="2" customWidth="1"/>
    <col min="15371" max="15371" width="12" style="2" customWidth="1"/>
    <col min="15372" max="15372" width="4.7109375" style="2" customWidth="1"/>
    <col min="15373" max="15373" width="3.42578125" style="2" customWidth="1"/>
    <col min="15374" max="15374" width="4.42578125" style="2" customWidth="1"/>
    <col min="15375" max="15375" width="4.5703125" style="2" customWidth="1"/>
    <col min="15376" max="15376" width="6.5703125" style="2" customWidth="1"/>
    <col min="15377" max="15377" width="8" style="2" customWidth="1"/>
    <col min="15378" max="15378" width="4.28515625" style="2" customWidth="1"/>
    <col min="15379" max="15379" width="18" style="2" customWidth="1"/>
    <col min="15380" max="15380" width="11.5703125" style="2"/>
    <col min="15381" max="15381" width="9.7109375" style="2" customWidth="1"/>
    <col min="15382" max="15382" width="16.7109375" style="2" customWidth="1"/>
    <col min="15383" max="15616" width="11.5703125" style="2"/>
    <col min="15617" max="15617" width="4.7109375" style="2" customWidth="1"/>
    <col min="15618" max="15618" width="7.7109375" style="2" customWidth="1"/>
    <col min="15619" max="15619" width="15.7109375" style="2" customWidth="1"/>
    <col min="15620" max="15620" width="19.42578125" style="2" customWidth="1"/>
    <col min="15621" max="15621" width="11.5703125" style="2" customWidth="1"/>
    <col min="15622" max="15622" width="11.42578125" style="2" customWidth="1"/>
    <col min="15623" max="15623" width="10.42578125" style="2" customWidth="1"/>
    <col min="15624" max="15624" width="8.7109375" style="2" customWidth="1"/>
    <col min="15625" max="15625" width="10" style="2" customWidth="1"/>
    <col min="15626" max="15626" width="11.28515625" style="2" customWidth="1"/>
    <col min="15627" max="15627" width="12" style="2" customWidth="1"/>
    <col min="15628" max="15628" width="4.7109375" style="2" customWidth="1"/>
    <col min="15629" max="15629" width="3.42578125" style="2" customWidth="1"/>
    <col min="15630" max="15630" width="4.42578125" style="2" customWidth="1"/>
    <col min="15631" max="15631" width="4.5703125" style="2" customWidth="1"/>
    <col min="15632" max="15632" width="6.5703125" style="2" customWidth="1"/>
    <col min="15633" max="15633" width="8" style="2" customWidth="1"/>
    <col min="15634" max="15634" width="4.28515625" style="2" customWidth="1"/>
    <col min="15635" max="15635" width="18" style="2" customWidth="1"/>
    <col min="15636" max="15636" width="11.5703125" style="2"/>
    <col min="15637" max="15637" width="9.7109375" style="2" customWidth="1"/>
    <col min="15638" max="15638" width="16.7109375" style="2" customWidth="1"/>
    <col min="15639" max="15872" width="11.5703125" style="2"/>
    <col min="15873" max="15873" width="4.7109375" style="2" customWidth="1"/>
    <col min="15874" max="15874" width="7.7109375" style="2" customWidth="1"/>
    <col min="15875" max="15875" width="15.7109375" style="2" customWidth="1"/>
    <col min="15876" max="15876" width="19.42578125" style="2" customWidth="1"/>
    <col min="15877" max="15877" width="11.5703125" style="2" customWidth="1"/>
    <col min="15878" max="15878" width="11.42578125" style="2" customWidth="1"/>
    <col min="15879" max="15879" width="10.42578125" style="2" customWidth="1"/>
    <col min="15880" max="15880" width="8.7109375" style="2" customWidth="1"/>
    <col min="15881" max="15881" width="10" style="2" customWidth="1"/>
    <col min="15882" max="15882" width="11.28515625" style="2" customWidth="1"/>
    <col min="15883" max="15883" width="12" style="2" customWidth="1"/>
    <col min="15884" max="15884" width="4.7109375" style="2" customWidth="1"/>
    <col min="15885" max="15885" width="3.42578125" style="2" customWidth="1"/>
    <col min="15886" max="15886" width="4.42578125" style="2" customWidth="1"/>
    <col min="15887" max="15887" width="4.5703125" style="2" customWidth="1"/>
    <col min="15888" max="15888" width="6.5703125" style="2" customWidth="1"/>
    <col min="15889" max="15889" width="8" style="2" customWidth="1"/>
    <col min="15890" max="15890" width="4.28515625" style="2" customWidth="1"/>
    <col min="15891" max="15891" width="18" style="2" customWidth="1"/>
    <col min="15892" max="15892" width="11.5703125" style="2"/>
    <col min="15893" max="15893" width="9.7109375" style="2" customWidth="1"/>
    <col min="15894" max="15894" width="16.7109375" style="2" customWidth="1"/>
    <col min="15895" max="16128" width="11.5703125" style="2"/>
    <col min="16129" max="16129" width="4.7109375" style="2" customWidth="1"/>
    <col min="16130" max="16130" width="7.7109375" style="2" customWidth="1"/>
    <col min="16131" max="16131" width="15.7109375" style="2" customWidth="1"/>
    <col min="16132" max="16132" width="19.42578125" style="2" customWidth="1"/>
    <col min="16133" max="16133" width="11.5703125" style="2" customWidth="1"/>
    <col min="16134" max="16134" width="11.42578125" style="2" customWidth="1"/>
    <col min="16135" max="16135" width="10.42578125" style="2" customWidth="1"/>
    <col min="16136" max="16136" width="8.7109375" style="2" customWidth="1"/>
    <col min="16137" max="16137" width="10" style="2" customWidth="1"/>
    <col min="16138" max="16138" width="11.28515625" style="2" customWidth="1"/>
    <col min="16139" max="16139" width="12" style="2" customWidth="1"/>
    <col min="16140" max="16140" width="4.7109375" style="2" customWidth="1"/>
    <col min="16141" max="16141" width="3.42578125" style="2" customWidth="1"/>
    <col min="16142" max="16142" width="4.42578125" style="2" customWidth="1"/>
    <col min="16143" max="16143" width="4.5703125" style="2" customWidth="1"/>
    <col min="16144" max="16144" width="6.5703125" style="2" customWidth="1"/>
    <col min="16145" max="16145" width="8" style="2" customWidth="1"/>
    <col min="16146" max="16146" width="4.28515625" style="2" customWidth="1"/>
    <col min="16147" max="16147" width="18" style="2" customWidth="1"/>
    <col min="16148" max="16148" width="11.5703125" style="2"/>
    <col min="16149" max="16149" width="9.7109375" style="2" customWidth="1"/>
    <col min="16150" max="16150" width="16.7109375" style="2" customWidth="1"/>
    <col min="16151" max="16384" width="11.5703125" style="2"/>
  </cols>
  <sheetData>
    <row r="1" spans="3:29">
      <c r="AC1" s="3"/>
    </row>
    <row r="2" spans="3:29" ht="26.25" customHeight="1">
      <c r="C2" s="2402" t="s">
        <v>986</v>
      </c>
      <c r="D2" s="2402"/>
      <c r="E2" s="2402"/>
      <c r="F2" s="2402"/>
      <c r="G2" s="2402"/>
      <c r="H2" s="2402"/>
      <c r="I2" s="2402"/>
      <c r="J2" s="2402"/>
      <c r="K2" s="2402"/>
      <c r="L2" s="2402"/>
      <c r="M2" s="2402"/>
      <c r="N2" s="2402"/>
      <c r="O2" s="2402"/>
      <c r="P2" s="2402"/>
      <c r="Q2" s="2402"/>
      <c r="R2" s="25"/>
      <c r="S2" s="5"/>
      <c r="AC2" s="2" t="s">
        <v>7</v>
      </c>
    </row>
    <row r="3" spans="3:29" ht="31.5" customHeight="1">
      <c r="C3" s="2402"/>
      <c r="D3" s="2402"/>
      <c r="E3" s="2402"/>
      <c r="F3" s="2402"/>
      <c r="G3" s="2402"/>
      <c r="H3" s="2402"/>
      <c r="I3" s="2402"/>
      <c r="J3" s="2402"/>
      <c r="K3" s="2402"/>
      <c r="L3" s="2402"/>
      <c r="M3" s="2402"/>
      <c r="N3" s="2402"/>
      <c r="O3" s="2402"/>
      <c r="P3" s="2402"/>
      <c r="Q3" s="2402"/>
      <c r="R3" s="25"/>
      <c r="S3" s="6"/>
    </row>
    <row r="4" spans="3:29" ht="59.25" customHeight="1">
      <c r="C4" s="2402"/>
      <c r="D4" s="2402"/>
      <c r="E4" s="2402"/>
      <c r="F4" s="2402"/>
      <c r="G4" s="2402"/>
      <c r="H4" s="2402"/>
      <c r="I4" s="2402"/>
      <c r="J4" s="2402"/>
      <c r="K4" s="2402"/>
      <c r="L4" s="2402"/>
      <c r="M4" s="2402"/>
      <c r="N4" s="2402"/>
      <c r="O4" s="2402"/>
      <c r="P4" s="2402"/>
      <c r="Q4" s="2402"/>
      <c r="R4" s="25"/>
      <c r="S4" s="1711"/>
      <c r="T4" s="1711"/>
      <c r="U4" s="1711"/>
      <c r="V4" s="1711"/>
    </row>
    <row r="5" spans="3:29" ht="17.25" customHeight="1">
      <c r="C5" s="1277" t="s">
        <v>8</v>
      </c>
      <c r="D5" s="8"/>
      <c r="E5" s="8"/>
      <c r="F5" s="8"/>
      <c r="G5" s="8"/>
      <c r="H5" s="8"/>
      <c r="I5" s="8"/>
      <c r="J5" s="8"/>
      <c r="K5" s="8"/>
      <c r="L5" s="8"/>
      <c r="M5" s="8"/>
      <c r="N5" s="8"/>
      <c r="O5" s="8"/>
      <c r="P5" s="8"/>
      <c r="Q5" s="8"/>
      <c r="R5" s="25"/>
      <c r="S5" s="1711"/>
      <c r="T5" s="1711"/>
      <c r="U5" s="1711"/>
      <c r="V5" s="1711"/>
    </row>
    <row r="6" spans="3:29" ht="4.9000000000000004" customHeight="1">
      <c r="C6" s="75"/>
      <c r="D6" s="75"/>
      <c r="E6" s="75"/>
      <c r="F6" s="75"/>
      <c r="G6" s="75"/>
      <c r="H6" s="75"/>
      <c r="I6" s="75"/>
      <c r="J6" s="75"/>
      <c r="K6" s="75"/>
      <c r="L6" s="75"/>
      <c r="M6" s="75"/>
      <c r="N6" s="75"/>
      <c r="O6" s="75"/>
      <c r="P6" s="75"/>
      <c r="Q6" s="75"/>
      <c r="R6" s="25"/>
      <c r="S6" s="1711"/>
      <c r="T6" s="1711"/>
      <c r="U6" s="1711"/>
      <c r="V6" s="1711"/>
    </row>
    <row r="7" spans="3:29" ht="18.75" customHeight="1">
      <c r="C7" s="2356" t="s">
        <v>82</v>
      </c>
      <c r="D7" s="2356"/>
      <c r="E7" s="2356"/>
      <c r="F7" s="2356"/>
      <c r="G7" s="2405" t="str">
        <f>'1) INTRODUCIR DATOS'!F7&amp;" "&amp;'1) INTRODUCIR DATOS'!F8&amp;" "&amp;'1) INTRODUCIR DATOS'!F9</f>
        <v>MIREIA SANGUINO CASTRO</v>
      </c>
      <c r="H7" s="2405"/>
      <c r="I7" s="2405"/>
      <c r="J7" s="2405"/>
      <c r="K7" s="2405"/>
      <c r="L7" s="2405"/>
      <c r="M7" s="2405"/>
      <c r="N7" s="2405"/>
      <c r="O7" s="2405"/>
      <c r="P7" s="2405"/>
      <c r="Q7" s="80"/>
      <c r="R7" s="25"/>
      <c r="S7" s="1711"/>
      <c r="T7" s="1711"/>
      <c r="U7" s="1711"/>
      <c r="V7" s="1711"/>
    </row>
    <row r="8" spans="3:29" ht="4.9000000000000004" customHeight="1">
      <c r="C8" s="820"/>
      <c r="D8" s="588"/>
      <c r="E8" s="820"/>
      <c r="F8" s="1279"/>
      <c r="G8" s="1280"/>
      <c r="H8" s="1280"/>
      <c r="I8" s="1280"/>
      <c r="J8" s="1280"/>
      <c r="K8" s="1280"/>
      <c r="L8" s="1280"/>
      <c r="M8" s="1280"/>
      <c r="N8" s="1280"/>
      <c r="O8" s="1280"/>
      <c r="P8" s="1280"/>
      <c r="Q8" s="80"/>
      <c r="R8" s="25"/>
      <c r="S8" s="33"/>
      <c r="T8" s="33"/>
      <c r="U8" s="33"/>
      <c r="V8" s="33"/>
    </row>
    <row r="9" spans="3:29" ht="18.75" customHeight="1">
      <c r="C9" s="1281" t="s">
        <v>83</v>
      </c>
      <c r="D9" s="2405" t="str">
        <f>'1) INTRODUCIR DATOS'!F13&amp;" "</f>
        <v xml:space="preserve">CALLE PI 9 </v>
      </c>
      <c r="E9" s="2405"/>
      <c r="F9" s="2405"/>
      <c r="G9" s="2405"/>
      <c r="H9" s="2405"/>
      <c r="I9" s="2405"/>
      <c r="J9" s="1280" t="s">
        <v>11</v>
      </c>
      <c r="K9" s="1270" t="str">
        <f>'1) INTRODUCIR DATOS'!F14 &amp;" "</f>
        <v xml:space="preserve"> </v>
      </c>
      <c r="L9" s="1279" t="s">
        <v>12</v>
      </c>
      <c r="M9" s="2405" t="str">
        <f>'1) INTRODUCIR DATOS'!F10&amp;" "</f>
        <v xml:space="preserve"> </v>
      </c>
      <c r="N9" s="2405"/>
      <c r="O9" s="2405"/>
      <c r="P9" s="2405"/>
      <c r="R9" s="25"/>
    </row>
    <row r="10" spans="3:29" ht="4.9000000000000004" customHeight="1">
      <c r="C10" s="820"/>
      <c r="D10" s="738"/>
      <c r="E10" s="738"/>
      <c r="F10" s="738"/>
      <c r="G10" s="738"/>
      <c r="H10" s="738"/>
      <c r="I10" s="738"/>
      <c r="J10" s="1279"/>
      <c r="K10" s="1279"/>
      <c r="L10" s="1279"/>
      <c r="M10" s="738"/>
      <c r="N10" s="738"/>
      <c r="O10" s="738"/>
      <c r="P10" s="738"/>
      <c r="R10" s="25"/>
    </row>
    <row r="11" spans="3:29" ht="18.75" customHeight="1">
      <c r="C11" s="1281" t="s">
        <v>84</v>
      </c>
      <c r="D11" s="2405" t="str">
        <f>'1) INTRODUCIR DATOS'!F11&amp;" "</f>
        <v xml:space="preserve"> </v>
      </c>
      <c r="E11" s="2405"/>
      <c r="F11" s="2405"/>
      <c r="G11" s="2405"/>
      <c r="H11" s="2405"/>
      <c r="I11" s="2405"/>
      <c r="J11" s="770" t="s">
        <v>14</v>
      </c>
      <c r="K11" s="2405" t="str">
        <f>'1) INTRODUCIR DATOS'!F12 &amp;" "</f>
        <v xml:space="preserve"> </v>
      </c>
      <c r="L11" s="2405"/>
      <c r="M11" s="2405"/>
      <c r="N11" s="2405"/>
      <c r="O11" s="2405"/>
      <c r="P11" s="2405"/>
      <c r="R11" s="25"/>
    </row>
    <row r="12" spans="3:29" ht="4.9000000000000004" customHeight="1">
      <c r="C12" s="820"/>
      <c r="D12" s="738"/>
      <c r="E12" s="738"/>
      <c r="F12" s="738"/>
      <c r="G12" s="738"/>
      <c r="H12" s="738"/>
      <c r="I12" s="738"/>
      <c r="J12" s="820"/>
      <c r="K12" s="1280"/>
      <c r="L12" s="1280"/>
      <c r="M12" s="1280"/>
      <c r="N12" s="1280"/>
      <c r="O12" s="1280"/>
      <c r="P12" s="1280"/>
      <c r="R12" s="25"/>
    </row>
    <row r="13" spans="3:29" ht="18.75" customHeight="1">
      <c r="C13" s="1281" t="s">
        <v>85</v>
      </c>
      <c r="D13" s="2520" t="s">
        <v>707</v>
      </c>
      <c r="E13" s="2520"/>
      <c r="F13" s="2520"/>
      <c r="G13" s="2520"/>
      <c r="H13" s="2520"/>
      <c r="I13" s="2520"/>
      <c r="J13" s="2520"/>
      <c r="K13" s="2520"/>
      <c r="L13" s="2520"/>
      <c r="M13" s="2520"/>
      <c r="N13" s="2520"/>
      <c r="O13" s="2520"/>
      <c r="P13" s="2520"/>
      <c r="R13" s="25"/>
    </row>
    <row r="14" spans="3:29" ht="4.9000000000000004" customHeight="1">
      <c r="C14" s="820"/>
      <c r="D14" s="738"/>
      <c r="E14" s="738"/>
      <c r="F14" s="738"/>
      <c r="G14" s="738"/>
      <c r="H14" s="738"/>
      <c r="I14" s="738"/>
      <c r="J14" s="738"/>
      <c r="K14" s="738"/>
      <c r="L14" s="1279"/>
      <c r="M14" s="588"/>
      <c r="N14" s="1279"/>
      <c r="O14" s="588"/>
      <c r="P14" s="588"/>
      <c r="R14" s="25"/>
    </row>
    <row r="15" spans="3:29" ht="18.75" customHeight="1">
      <c r="C15" s="1282" t="s">
        <v>86</v>
      </c>
      <c r="D15" s="2405" t="str">
        <f>'1) INTRODUCIR DATOS'!F15&amp;" "</f>
        <v xml:space="preserve">664578040 </v>
      </c>
      <c r="E15" s="2405"/>
      <c r="F15" s="2405"/>
      <c r="G15" s="770" t="s">
        <v>16</v>
      </c>
      <c r="H15" s="2417" t="str">
        <f>'1) INTRODUCIR DATOS'!F16&amp;" "</f>
        <v xml:space="preserve"> </v>
      </c>
      <c r="I15" s="2405"/>
      <c r="J15" s="2405"/>
      <c r="K15" s="2405"/>
      <c r="L15" s="2405"/>
      <c r="M15" s="2405"/>
      <c r="N15" s="2405"/>
      <c r="O15" s="2405"/>
      <c r="P15" s="2405"/>
      <c r="R15" s="25"/>
    </row>
    <row r="16" spans="3:29" ht="4.9000000000000004" customHeight="1">
      <c r="D16" s="88"/>
      <c r="E16" s="88"/>
      <c r="F16" s="79"/>
      <c r="H16" s="79"/>
      <c r="J16" s="89"/>
      <c r="K16" s="79"/>
      <c r="N16" s="79"/>
      <c r="R16" s="25"/>
    </row>
    <row r="17" spans="3:18" ht="17.25" customHeight="1">
      <c r="C17" s="1277" t="s">
        <v>87</v>
      </c>
      <c r="D17" s="90"/>
      <c r="E17" s="90"/>
      <c r="F17" s="90"/>
      <c r="G17" s="90"/>
      <c r="H17" s="90"/>
      <c r="I17" s="90"/>
      <c r="J17" s="90"/>
      <c r="K17" s="90"/>
      <c r="L17" s="90"/>
      <c r="M17" s="90"/>
      <c r="N17" s="90"/>
      <c r="O17" s="90"/>
      <c r="P17" s="90"/>
      <c r="Q17" s="90"/>
      <c r="R17" s="25"/>
    </row>
    <row r="18" spans="3:18" ht="4.9000000000000004" customHeight="1">
      <c r="C18" s="93"/>
      <c r="D18" s="93"/>
      <c r="E18" s="93"/>
      <c r="F18" s="93"/>
      <c r="G18" s="93"/>
      <c r="H18" s="93"/>
      <c r="I18" s="93"/>
      <c r="J18" s="93"/>
      <c r="K18" s="93"/>
      <c r="L18" s="93"/>
      <c r="M18" s="93"/>
      <c r="N18" s="93"/>
      <c r="O18" s="93"/>
      <c r="P18" s="93"/>
      <c r="Q18" s="93"/>
      <c r="R18" s="25"/>
    </row>
    <row r="19" spans="3:18" ht="18.75" customHeight="1">
      <c r="C19" s="1281" t="s">
        <v>37</v>
      </c>
      <c r="D19" s="2520" t="str">
        <f>'1) INTRODUCIR DATOS'!F18&amp;" "</f>
        <v xml:space="preserve">SANDERO [BI1] </v>
      </c>
      <c r="E19" s="2520"/>
      <c r="F19" s="2520"/>
      <c r="G19" s="2520"/>
      <c r="H19" s="588" t="s">
        <v>19</v>
      </c>
      <c r="I19" s="2520" t="str">
        <f>'1) INTRODUCIR DATOS'!F19&amp;" "</f>
        <v xml:space="preserve">Journey TCe 67kW (90CV) [JOG M65 6W S] </v>
      </c>
      <c r="J19" s="2520"/>
      <c r="K19" s="2520"/>
      <c r="L19" s="2520"/>
      <c r="M19" s="2520"/>
      <c r="N19" s="2520"/>
      <c r="O19" s="2520"/>
      <c r="P19" s="2520"/>
      <c r="Q19" s="89"/>
      <c r="R19" s="25"/>
    </row>
    <row r="20" spans="3:18" ht="4.9000000000000004" customHeight="1">
      <c r="C20" s="588"/>
      <c r="D20" s="738"/>
      <c r="E20" s="738"/>
      <c r="F20" s="738"/>
      <c r="G20" s="738"/>
      <c r="H20" s="588"/>
      <c r="I20" s="738"/>
      <c r="J20" s="738"/>
      <c r="K20" s="738"/>
      <c r="L20" s="738"/>
      <c r="M20" s="738"/>
      <c r="N20" s="738"/>
      <c r="O20" s="738"/>
      <c r="P20" s="738"/>
      <c r="Q20" s="89"/>
      <c r="R20" s="25"/>
    </row>
    <row r="21" spans="3:18" ht="18" customHeight="1">
      <c r="C21" s="1281" t="s">
        <v>88</v>
      </c>
      <c r="D21" s="2531" t="str">
        <f>'1) INTRODUCIR DATOS'!F30&amp;" "</f>
        <v xml:space="preserve">Rueda de repuesto [RSEC01] </v>
      </c>
      <c r="E21" s="2531"/>
      <c r="F21" s="2531"/>
      <c r="G21" s="2531"/>
      <c r="H21" s="2531"/>
      <c r="I21" s="2531"/>
      <c r="J21" s="2531"/>
      <c r="K21" s="2531"/>
      <c r="L21" s="2531"/>
      <c r="M21" s="2531"/>
      <c r="N21" s="2531"/>
      <c r="O21" s="2531"/>
      <c r="P21" s="2531"/>
      <c r="R21" s="25"/>
    </row>
    <row r="22" spans="3:18" ht="27" customHeight="1">
      <c r="C22" s="1283"/>
      <c r="D22" s="2531"/>
      <c r="E22" s="2531"/>
      <c r="F22" s="2531"/>
      <c r="G22" s="2531"/>
      <c r="H22" s="2531"/>
      <c r="I22" s="2531"/>
      <c r="J22" s="2531"/>
      <c r="K22" s="2531"/>
      <c r="L22" s="2531"/>
      <c r="M22" s="2531"/>
      <c r="N22" s="2531"/>
      <c r="O22" s="2531"/>
      <c r="P22" s="2531"/>
      <c r="R22" s="25"/>
    </row>
    <row r="23" spans="3:18" ht="4.9000000000000004" customHeight="1">
      <c r="C23" s="1283"/>
      <c r="D23" s="795"/>
      <c r="E23" s="795"/>
      <c r="F23" s="795"/>
      <c r="G23" s="795"/>
      <c r="H23" s="795"/>
      <c r="I23" s="795"/>
      <c r="J23" s="795"/>
      <c r="K23" s="795"/>
      <c r="L23" s="795"/>
      <c r="M23" s="795"/>
      <c r="N23" s="795"/>
      <c r="O23" s="795"/>
      <c r="P23" s="795"/>
      <c r="R23" s="25"/>
    </row>
    <row r="24" spans="3:18" ht="18.75" customHeight="1">
      <c r="C24" s="1283"/>
      <c r="D24" s="588" t="s">
        <v>20</v>
      </c>
      <c r="E24" s="2521" t="str">
        <f>'1) INTRODUCIR DATOS'!F22&amp;" "</f>
        <v xml:space="preserve">Negro Nacarado [676] </v>
      </c>
      <c r="F24" s="2521"/>
      <c r="G24" s="2521"/>
      <c r="H24" s="2504" t="s">
        <v>50</v>
      </c>
      <c r="I24" s="2504"/>
      <c r="J24" s="2504"/>
      <c r="K24" s="2504"/>
      <c r="L24" s="2504"/>
      <c r="M24" s="2504"/>
      <c r="N24" s="2504"/>
      <c r="O24" s="2504"/>
      <c r="P24" s="2504"/>
      <c r="Q24" s="106"/>
      <c r="R24" s="25"/>
    </row>
    <row r="25" spans="3:18" ht="4.9000000000000004" customHeight="1">
      <c r="C25" s="1283"/>
      <c r="D25" s="588"/>
      <c r="E25" s="1283"/>
      <c r="F25" s="1283"/>
      <c r="G25" s="1283"/>
      <c r="H25" s="1284"/>
      <c r="I25" s="1284"/>
      <c r="J25" s="1284"/>
      <c r="K25" s="1284"/>
      <c r="L25" s="1284"/>
      <c r="M25" s="1284"/>
      <c r="N25" s="1284"/>
      <c r="O25" s="1284"/>
      <c r="P25" s="1284"/>
      <c r="Q25" s="106"/>
      <c r="R25" s="25"/>
    </row>
    <row r="26" spans="3:18" ht="18.75" customHeight="1">
      <c r="C26" s="1283"/>
      <c r="D26" s="1283" t="s">
        <v>22</v>
      </c>
      <c r="E26" s="2522" t="str">
        <f>'1) INTRODUCIR DATOS'!F23&amp;" "</f>
        <v xml:space="preserve"> </v>
      </c>
      <c r="F26" s="2521"/>
      <c r="G26" s="2521"/>
      <c r="H26" s="588"/>
      <c r="I26" s="1285"/>
      <c r="J26" s="2517" t="str">
        <f>'1) INTRODUCIR DATOS'!F46&amp;" "</f>
        <v xml:space="preserve">4000 </v>
      </c>
      <c r="K26" s="2517"/>
      <c r="L26" s="2517"/>
      <c r="M26" s="2517"/>
      <c r="N26" s="2517"/>
      <c r="O26" s="2517"/>
      <c r="P26" s="2517"/>
      <c r="R26" s="25"/>
    </row>
    <row r="27" spans="3:18" ht="4.9000000000000004" customHeight="1">
      <c r="C27" s="1283"/>
      <c r="D27" s="588"/>
      <c r="E27" s="1286"/>
      <c r="F27" s="588"/>
      <c r="G27" s="588"/>
      <c r="H27" s="1285"/>
      <c r="I27" s="1285"/>
      <c r="J27" s="2517"/>
      <c r="K27" s="2517"/>
      <c r="L27" s="2517"/>
      <c r="M27" s="2517"/>
      <c r="N27" s="2517"/>
      <c r="O27" s="2517"/>
      <c r="P27" s="2517"/>
      <c r="Q27" s="106"/>
      <c r="R27" s="25"/>
    </row>
    <row r="28" spans="3:18" ht="9" customHeight="1">
      <c r="C28" s="1283"/>
      <c r="D28" s="1283"/>
      <c r="E28" s="1283"/>
      <c r="F28" s="1283"/>
      <c r="G28" s="588"/>
      <c r="H28" s="588"/>
      <c r="I28" s="1283"/>
      <c r="J28" s="1283"/>
      <c r="K28" s="1283"/>
      <c r="L28" s="1283"/>
      <c r="M28" s="1283"/>
      <c r="N28" s="1283"/>
      <c r="O28" s="1283"/>
      <c r="P28" s="588"/>
      <c r="R28" s="25"/>
    </row>
    <row r="29" spans="3:18" ht="30" customHeight="1">
      <c r="C29" s="1283"/>
      <c r="D29" s="820" t="s">
        <v>975</v>
      </c>
      <c r="E29" s="588"/>
      <c r="F29" s="2532" t="str">
        <f>'1) INTRODUCIR DATOS'!F25&amp;" "</f>
        <v xml:space="preserve"> </v>
      </c>
      <c r="G29" s="2532"/>
      <c r="H29" s="588"/>
      <c r="I29" s="588"/>
      <c r="J29" s="771" t="str">
        <f>IF('1) INTRODUCIR DATOS'!D29="","",'1) INTRODUCIR DATOS'!D29)</f>
        <v>IVA%</v>
      </c>
      <c r="K29" s="2533" t="str">
        <f>'1) INTRODUCIR DATOS'!F29&amp;" "</f>
        <v xml:space="preserve"> </v>
      </c>
      <c r="L29" s="2534"/>
      <c r="M29" s="2534"/>
      <c r="N29" s="2534"/>
      <c r="O29" s="2534"/>
      <c r="P29" s="2534"/>
      <c r="Q29" s="89"/>
      <c r="R29" s="25"/>
    </row>
    <row r="30" spans="3:18" ht="4.9000000000000004" customHeight="1">
      <c r="C30" s="106"/>
      <c r="D30" s="106"/>
      <c r="E30" s="106"/>
      <c r="F30" s="106"/>
      <c r="G30" s="106"/>
      <c r="H30" s="106"/>
      <c r="I30" s="106"/>
      <c r="J30" s="106"/>
      <c r="K30" s="106"/>
      <c r="L30" s="106"/>
      <c r="M30" s="106"/>
      <c r="N30" s="106"/>
      <c r="O30" s="106"/>
      <c r="R30" s="25"/>
    </row>
    <row r="31" spans="3:18" ht="18" customHeight="1">
      <c r="C31" s="1277" t="s">
        <v>89</v>
      </c>
      <c r="D31" s="90"/>
      <c r="E31" s="90"/>
      <c r="F31" s="90"/>
      <c r="G31" s="90"/>
      <c r="H31" s="90"/>
      <c r="I31" s="90"/>
      <c r="J31" s="90"/>
      <c r="K31" s="90"/>
      <c r="L31" s="90"/>
      <c r="M31" s="90"/>
      <c r="N31" s="90"/>
      <c r="O31" s="90"/>
      <c r="P31" s="90"/>
      <c r="Q31" s="90"/>
      <c r="R31" s="25"/>
    </row>
    <row r="32" spans="3:18" ht="4.9000000000000004" customHeight="1">
      <c r="C32" s="93"/>
      <c r="D32" s="93"/>
      <c r="E32" s="93"/>
      <c r="F32" s="93"/>
      <c r="G32" s="93"/>
      <c r="H32" s="93"/>
      <c r="I32" s="93"/>
      <c r="J32" s="93"/>
      <c r="K32" s="93"/>
      <c r="L32" s="93"/>
      <c r="M32" s="93"/>
      <c r="N32" s="93"/>
      <c r="O32" s="93"/>
      <c r="P32" s="93"/>
      <c r="Q32" s="93"/>
      <c r="R32" s="25"/>
    </row>
    <row r="33" spans="2:18" ht="18.75" customHeight="1">
      <c r="C33" s="1287" t="s">
        <v>90</v>
      </c>
      <c r="D33" s="2520" t="str">
        <f>'1) INTRODUCIR DATOS'!F48&amp;" "</f>
        <v xml:space="preserve">Renault </v>
      </c>
      <c r="E33" s="2520"/>
      <c r="F33" s="1288" t="s">
        <v>37</v>
      </c>
      <c r="G33" s="2520" t="str">
        <f>'1) INTRODUCIR DATOS'!F49&amp;" "</f>
        <v xml:space="preserve">Clio </v>
      </c>
      <c r="H33" s="2520"/>
      <c r="I33" s="2520"/>
      <c r="J33" s="2520"/>
      <c r="K33" s="1283" t="s">
        <v>38</v>
      </c>
      <c r="L33" s="2520" t="str">
        <f>'1) INTRODUCIR DATOS'!F50&amp;" "</f>
        <v xml:space="preserve">xxxxxx </v>
      </c>
      <c r="M33" s="2520"/>
      <c r="N33" s="2520"/>
      <c r="O33" s="2520"/>
      <c r="P33" s="2520"/>
      <c r="R33" s="25"/>
    </row>
    <row r="34" spans="2:18" ht="4.9000000000000004" customHeight="1">
      <c r="C34" s="1287"/>
      <c r="D34" s="1289"/>
      <c r="E34" s="1289"/>
      <c r="F34" s="1288"/>
      <c r="G34" s="1289"/>
      <c r="H34" s="1289"/>
      <c r="I34" s="1289"/>
      <c r="J34" s="1289"/>
      <c r="K34" s="1283"/>
      <c r="L34" s="1288"/>
      <c r="M34" s="1288"/>
      <c r="N34" s="1288"/>
      <c r="O34" s="1288"/>
      <c r="P34" s="1288"/>
      <c r="R34" s="25"/>
    </row>
    <row r="35" spans="2:18" ht="18.75" customHeight="1">
      <c r="C35" s="1287" t="s">
        <v>91</v>
      </c>
      <c r="D35" s="2520" t="str">
        <f>'1) INTRODUCIR DATOS'!F51&amp;" "</f>
        <v xml:space="preserve">xxxxxx </v>
      </c>
      <c r="E35" s="2520"/>
      <c r="F35" s="2520"/>
      <c r="G35" s="589" t="s">
        <v>39</v>
      </c>
      <c r="H35" s="2520" t="str">
        <f>'1) INTRODUCIR DATOS'!F52&amp;" "</f>
        <v xml:space="preserve">120 </v>
      </c>
      <c r="I35" s="2520"/>
      <c r="J35" s="2489" t="s">
        <v>40</v>
      </c>
      <c r="K35" s="2489"/>
      <c r="L35" s="2474">
        <f>IF('1) INTRODUCIR DATOS'!F53="","",'1) INTRODUCIR DATOS'!F53)</f>
        <v>43658</v>
      </c>
      <c r="M35" s="2474"/>
      <c r="N35" s="2474"/>
      <c r="O35" s="2474"/>
      <c r="P35" s="2474"/>
      <c r="Q35" s="112"/>
      <c r="R35" s="25"/>
    </row>
    <row r="36" spans="2:18" ht="4.9000000000000004" customHeight="1">
      <c r="C36" s="1287"/>
      <c r="D36" s="795"/>
      <c r="E36" s="795"/>
      <c r="F36" s="795"/>
      <c r="G36" s="589"/>
      <c r="H36" s="1290"/>
      <c r="I36" s="1290"/>
      <c r="J36" s="1291"/>
      <c r="K36" s="1291"/>
      <c r="L36" s="1290"/>
      <c r="M36" s="1290"/>
      <c r="N36" s="1290"/>
      <c r="O36" s="1290"/>
      <c r="P36" s="1290"/>
      <c r="Q36" s="112"/>
      <c r="R36" s="25"/>
    </row>
    <row r="37" spans="2:18" ht="18.75" customHeight="1">
      <c r="C37" s="1292" t="s">
        <v>41</v>
      </c>
      <c r="D37" s="2520" t="str">
        <f>'1) INTRODUCIR DATOS'!F54&amp;" "</f>
        <v xml:space="preserve">vf1xxxxxxxxx </v>
      </c>
      <c r="E37" s="2520"/>
      <c r="F37" s="2520"/>
      <c r="G37" s="589"/>
      <c r="H37" s="589"/>
      <c r="I37" s="589"/>
      <c r="J37" s="589"/>
      <c r="K37" s="589"/>
      <c r="L37" s="589"/>
      <c r="M37" s="589"/>
      <c r="N37" s="589"/>
      <c r="O37" s="589"/>
      <c r="P37" s="589"/>
      <c r="Q37" s="112"/>
      <c r="R37" s="25"/>
    </row>
    <row r="38" spans="2:18" ht="4.9000000000000004" customHeight="1">
      <c r="C38" s="1283"/>
      <c r="D38" s="1283"/>
      <c r="E38" s="1283"/>
      <c r="F38" s="1283"/>
      <c r="G38" s="1283"/>
      <c r="H38" s="1283"/>
      <c r="I38" s="1283"/>
      <c r="J38" s="1283"/>
      <c r="K38" s="588"/>
      <c r="L38" s="588"/>
      <c r="M38" s="1283"/>
      <c r="N38" s="1283"/>
      <c r="O38" s="1283"/>
      <c r="P38" s="588"/>
      <c r="R38" s="25"/>
    </row>
    <row r="39" spans="2:18" ht="18.75" customHeight="1">
      <c r="C39" s="1283"/>
      <c r="D39" s="2476" t="s">
        <v>43</v>
      </c>
      <c r="E39" s="2476"/>
      <c r="F39" s="2476"/>
      <c r="G39" s="2476"/>
      <c r="H39" s="2476"/>
      <c r="I39" s="2476"/>
      <c r="J39" s="2476"/>
      <c r="K39" s="2516" t="s">
        <v>42</v>
      </c>
      <c r="L39" s="2516"/>
      <c r="M39" s="2516"/>
      <c r="N39" s="2516"/>
      <c r="O39" s="2516"/>
      <c r="P39" s="2516"/>
      <c r="R39" s="25"/>
    </row>
    <row r="40" spans="2:18" ht="30" customHeight="1">
      <c r="C40" s="592"/>
      <c r="D40" s="2476"/>
      <c r="E40" s="2476"/>
      <c r="F40" s="2476"/>
      <c r="G40" s="2476"/>
      <c r="H40" s="2476"/>
      <c r="I40" s="2476"/>
      <c r="J40" s="2476"/>
      <c r="K40" s="2517" t="str">
        <f>'1) INTRODUCIR DATOS'!F56&amp;" "</f>
        <v xml:space="preserve">1000 </v>
      </c>
      <c r="L40" s="2517"/>
      <c r="M40" s="2517"/>
      <c r="N40" s="2517"/>
      <c r="O40" s="2517"/>
      <c r="P40" s="2517"/>
      <c r="Q40" s="88"/>
      <c r="R40" s="25"/>
    </row>
    <row r="41" spans="2:18" ht="13.5" customHeight="1">
      <c r="C41" s="592"/>
      <c r="D41" s="2476"/>
      <c r="E41" s="2476"/>
      <c r="F41" s="2476"/>
      <c r="G41" s="2476"/>
      <c r="H41" s="2476"/>
      <c r="I41" s="2476"/>
      <c r="J41" s="2476"/>
      <c r="K41" s="588"/>
      <c r="L41" s="588"/>
      <c r="M41" s="588"/>
      <c r="N41" s="1293"/>
      <c r="O41" s="592"/>
      <c r="P41" s="592"/>
      <c r="Q41" s="88"/>
      <c r="R41" s="25"/>
    </row>
    <row r="42" spans="2:18" ht="13.5" customHeight="1">
      <c r="C42" s="592"/>
      <c r="D42" s="2476"/>
      <c r="E42" s="2476"/>
      <c r="F42" s="2476"/>
      <c r="G42" s="2476"/>
      <c r="H42" s="2476"/>
      <c r="I42" s="2476"/>
      <c r="J42" s="2476"/>
      <c r="K42" s="588"/>
      <c r="L42" s="588"/>
      <c r="M42" s="588"/>
      <c r="N42" s="1293"/>
      <c r="O42" s="592"/>
      <c r="P42" s="592"/>
      <c r="Q42" s="88"/>
      <c r="R42" s="25"/>
    </row>
    <row r="43" spans="2:18" ht="25.5" customHeight="1">
      <c r="C43" s="592"/>
      <c r="D43" s="808" t="s">
        <v>44</v>
      </c>
      <c r="E43" s="820"/>
      <c r="F43" s="820"/>
      <c r="G43" s="588"/>
      <c r="H43" s="588"/>
      <c r="I43" s="2474">
        <f>IF('1) INTRODUCIR DATOS'!F55="","",'1) INTRODUCIR DATOS'!F55)</f>
        <v>44208</v>
      </c>
      <c r="J43" s="2474"/>
      <c r="K43" s="588"/>
      <c r="L43" s="588"/>
      <c r="M43" s="588"/>
      <c r="N43" s="588"/>
      <c r="O43" s="588"/>
      <c r="P43" s="588"/>
      <c r="Q43" s="595"/>
      <c r="R43" s="25"/>
    </row>
    <row r="44" spans="2:18" ht="15" customHeight="1">
      <c r="B44" s="121"/>
      <c r="C44" s="119"/>
      <c r="D44" s="89"/>
      <c r="E44" s="102"/>
      <c r="F44" s="102"/>
      <c r="G44" s="102"/>
      <c r="H44" s="121"/>
      <c r="I44" s="121"/>
      <c r="J44" s="121"/>
      <c r="K44" s="123"/>
      <c r="L44" s="123"/>
      <c r="M44" s="123"/>
      <c r="N44" s="124"/>
      <c r="O44" s="102"/>
      <c r="P44" s="102"/>
      <c r="Q44" s="102"/>
      <c r="R44" s="25"/>
    </row>
    <row r="45" spans="2:18" ht="17.25" customHeight="1">
      <c r="C45" s="1277" t="s">
        <v>92</v>
      </c>
      <c r="D45" s="90"/>
      <c r="E45" s="90"/>
      <c r="F45" s="90"/>
      <c r="G45" s="90"/>
      <c r="H45" s="90"/>
      <c r="I45" s="90"/>
      <c r="J45" s="90"/>
      <c r="K45" s="90"/>
      <c r="L45" s="90"/>
      <c r="M45" s="90"/>
      <c r="N45" s="90"/>
      <c r="O45" s="90"/>
      <c r="P45" s="90"/>
      <c r="Q45" s="90"/>
      <c r="R45" s="25"/>
    </row>
    <row r="46" spans="2:18" ht="4.9000000000000004" customHeight="1">
      <c r="C46" s="93"/>
      <c r="D46" s="93"/>
      <c r="E46" s="93"/>
      <c r="F46" s="93"/>
      <c r="G46" s="93"/>
      <c r="H46" s="93"/>
      <c r="I46" s="93"/>
      <c r="J46" s="93"/>
      <c r="K46" s="93"/>
      <c r="L46" s="93"/>
      <c r="M46" s="93"/>
      <c r="N46" s="93"/>
      <c r="O46" s="93"/>
      <c r="P46" s="93"/>
      <c r="Q46" s="93"/>
      <c r="R46" s="25"/>
    </row>
    <row r="47" spans="2:18" ht="17.25" customHeight="1">
      <c r="D47" s="760" t="s">
        <v>93</v>
      </c>
      <c r="E47" s="1285"/>
      <c r="F47" s="1285"/>
      <c r="G47" s="1285"/>
      <c r="H47" s="1285"/>
      <c r="I47" s="1285"/>
      <c r="J47" s="1285"/>
      <c r="K47" s="1285"/>
      <c r="L47" s="1294"/>
      <c r="M47" s="1285"/>
      <c r="N47" s="1285"/>
      <c r="O47" s="588"/>
      <c r="P47" s="1285"/>
      <c r="Q47" s="102"/>
      <c r="R47" s="25"/>
    </row>
    <row r="48" spans="2:18" ht="9" customHeight="1">
      <c r="D48" s="760"/>
      <c r="E48" s="1285"/>
      <c r="F48" s="1285"/>
      <c r="G48" s="1285"/>
      <c r="H48" s="1285"/>
      <c r="I48" s="1285"/>
      <c r="J48" s="1285"/>
      <c r="K48" s="1285"/>
      <c r="L48" s="1285"/>
      <c r="M48" s="1285"/>
      <c r="N48" s="1285"/>
      <c r="O48" s="1285"/>
      <c r="P48" s="1285"/>
      <c r="Q48" s="102"/>
      <c r="R48" s="25"/>
    </row>
    <row r="49" spans="3:18" ht="17.25" customHeight="1">
      <c r="D49" s="2490" t="s">
        <v>94</v>
      </c>
      <c r="E49" s="2490"/>
      <c r="F49" s="2490"/>
      <c r="G49" s="2490"/>
      <c r="H49" s="2490"/>
      <c r="I49" s="2490"/>
      <c r="J49" s="2490"/>
      <c r="K49" s="1285"/>
      <c r="L49" s="1294"/>
      <c r="M49" s="1285"/>
      <c r="N49" s="1285"/>
      <c r="O49" s="588"/>
      <c r="P49" s="1285"/>
      <c r="Q49" s="102"/>
      <c r="R49" s="25"/>
    </row>
    <row r="50" spans="3:18" ht="18" customHeight="1">
      <c r="D50" s="2490"/>
      <c r="E50" s="2490"/>
      <c r="F50" s="2490"/>
      <c r="G50" s="2490"/>
      <c r="H50" s="2490"/>
      <c r="I50" s="2490"/>
      <c r="J50" s="2490"/>
      <c r="K50" s="1285"/>
      <c r="L50" s="1285"/>
      <c r="M50" s="1285"/>
      <c r="N50" s="1285"/>
      <c r="O50" s="1285"/>
      <c r="P50" s="1285"/>
      <c r="Q50" s="102"/>
      <c r="R50" s="25"/>
    </row>
    <row r="51" spans="3:18" ht="9" customHeight="1">
      <c r="D51" s="760"/>
      <c r="E51" s="1285"/>
      <c r="F51" s="1285"/>
      <c r="G51" s="1285"/>
      <c r="H51" s="1285"/>
      <c r="I51" s="1285"/>
      <c r="J51" s="1285"/>
      <c r="K51" s="1285"/>
      <c r="L51" s="1285"/>
      <c r="M51" s="1285"/>
      <c r="N51" s="1285"/>
      <c r="O51" s="1285"/>
      <c r="P51" s="1285"/>
      <c r="Q51" s="102"/>
      <c r="R51" s="25"/>
    </row>
    <row r="52" spans="3:18" ht="17.25" customHeight="1">
      <c r="D52" s="760" t="s">
        <v>95</v>
      </c>
      <c r="E52" s="1285"/>
      <c r="F52" s="1285"/>
      <c r="G52" s="1285"/>
      <c r="H52" s="1285"/>
      <c r="I52" s="1285"/>
      <c r="J52" s="1285"/>
      <c r="K52" s="1285"/>
      <c r="L52" s="1294"/>
      <c r="M52" s="1285"/>
      <c r="N52" s="1285"/>
      <c r="O52" s="588"/>
      <c r="P52" s="1285"/>
      <c r="Q52" s="102"/>
      <c r="R52" s="25"/>
    </row>
    <row r="53" spans="3:18" ht="4.9000000000000004" customHeight="1">
      <c r="C53" s="110"/>
      <c r="D53" s="588"/>
      <c r="E53" s="589"/>
      <c r="F53" s="589"/>
      <c r="G53" s="589"/>
      <c r="H53" s="589"/>
      <c r="I53" s="589"/>
      <c r="J53" s="589"/>
      <c r="K53" s="589"/>
      <c r="L53" s="589"/>
      <c r="M53" s="589"/>
      <c r="N53" s="589"/>
      <c r="O53" s="589"/>
      <c r="P53" s="589"/>
      <c r="Q53" s="110"/>
      <c r="R53" s="25"/>
    </row>
    <row r="54" spans="3:18" ht="30" customHeight="1">
      <c r="C54" s="110"/>
      <c r="D54" s="588"/>
      <c r="E54" s="589"/>
      <c r="F54" s="2518" t="s">
        <v>75</v>
      </c>
      <c r="G54" s="2518"/>
      <c r="H54" s="2518"/>
      <c r="I54" s="2518"/>
      <c r="J54" s="2518"/>
      <c r="K54" s="2519"/>
      <c r="L54" s="2519"/>
      <c r="M54" s="2519"/>
      <c r="N54" s="2519"/>
      <c r="O54" s="2519"/>
      <c r="P54" s="2519"/>
      <c r="Q54" s="110"/>
      <c r="R54" s="25"/>
    </row>
    <row r="55" spans="3:18" ht="15" customHeight="1">
      <c r="C55" s="110"/>
      <c r="D55" s="588"/>
      <c r="E55" s="589"/>
      <c r="F55" s="1295"/>
      <c r="G55" s="1295"/>
      <c r="H55" s="1295"/>
      <c r="I55" s="1295"/>
      <c r="J55" s="1295"/>
      <c r="K55" s="1296"/>
      <c r="L55" s="1296"/>
      <c r="M55" s="1296"/>
      <c r="N55" s="1296"/>
      <c r="O55" s="1296"/>
      <c r="P55" s="1296"/>
      <c r="Q55" s="110"/>
      <c r="R55" s="25"/>
    </row>
    <row r="56" spans="3:18" ht="27" customHeight="1">
      <c r="C56" s="110"/>
      <c r="D56" s="1832" t="s">
        <v>995</v>
      </c>
      <c r="E56" s="1832"/>
      <c r="F56" s="1832"/>
      <c r="G56" s="1832"/>
      <c r="H56" s="1832"/>
      <c r="I56" s="1832"/>
      <c r="J56" s="1832"/>
      <c r="K56" s="1832"/>
      <c r="L56" s="1832"/>
      <c r="M56" s="1832"/>
      <c r="N56" s="1832"/>
      <c r="O56" s="1832"/>
      <c r="P56" s="1832"/>
      <c r="Q56" s="1832"/>
      <c r="R56" s="25"/>
    </row>
    <row r="57" spans="3:18" ht="20.25" customHeight="1">
      <c r="C57" s="88"/>
      <c r="D57" s="1832"/>
      <c r="E57" s="1832"/>
      <c r="F57" s="1832"/>
      <c r="G57" s="1832"/>
      <c r="H57" s="1832"/>
      <c r="I57" s="1832"/>
      <c r="J57" s="1832"/>
      <c r="K57" s="1832"/>
      <c r="L57" s="1832"/>
      <c r="M57" s="1832"/>
      <c r="N57" s="1832"/>
      <c r="O57" s="1832"/>
      <c r="P57" s="1832"/>
      <c r="Q57" s="1832"/>
      <c r="R57" s="25"/>
    </row>
    <row r="58" spans="3:18" ht="129.6" customHeight="1">
      <c r="C58" s="136"/>
      <c r="D58" s="1832"/>
      <c r="E58" s="1832"/>
      <c r="F58" s="1832"/>
      <c r="G58" s="1832"/>
      <c r="H58" s="1832"/>
      <c r="I58" s="1832"/>
      <c r="J58" s="1832"/>
      <c r="K58" s="1832"/>
      <c r="L58" s="1832"/>
      <c r="M58" s="1832"/>
      <c r="N58" s="1832"/>
      <c r="O58" s="1832"/>
      <c r="P58" s="1832"/>
      <c r="Q58" s="1832"/>
      <c r="R58" s="25"/>
    </row>
    <row r="59" spans="3:18" ht="24" customHeight="1">
      <c r="C59" s="1299" t="s">
        <v>96</v>
      </c>
      <c r="D59" s="2515" t="s">
        <v>173</v>
      </c>
      <c r="E59" s="2515"/>
      <c r="F59" s="2515"/>
      <c r="G59" s="2515"/>
      <c r="H59" s="1290" t="s">
        <v>97</v>
      </c>
      <c r="I59" s="1298">
        <v>3</v>
      </c>
      <c r="J59" s="1290" t="s">
        <v>98</v>
      </c>
      <c r="K59" s="2515" t="s">
        <v>174</v>
      </c>
      <c r="L59" s="2515"/>
      <c r="M59" s="2515"/>
      <c r="N59" s="795" t="s">
        <v>98</v>
      </c>
      <c r="O59" s="2515">
        <v>2021</v>
      </c>
      <c r="P59" s="2515"/>
      <c r="Q59" s="136"/>
      <c r="R59" s="25"/>
    </row>
    <row r="60" spans="3:18" ht="40.9" customHeight="1">
      <c r="C60" s="136"/>
      <c r="D60" s="1297"/>
      <c r="E60" s="1297"/>
      <c r="F60" s="1297"/>
      <c r="G60" s="1297"/>
      <c r="H60" s="1297"/>
      <c r="I60" s="1297"/>
      <c r="J60" s="1297"/>
      <c r="K60" s="1297"/>
      <c r="L60" s="1297"/>
      <c r="M60" s="1297"/>
      <c r="N60" s="1297"/>
      <c r="O60" s="1297"/>
      <c r="P60" s="1297"/>
      <c r="Q60" s="136"/>
      <c r="R60" s="25"/>
    </row>
    <row r="61" spans="3:18" ht="18.75" customHeight="1">
      <c r="C61" s="136"/>
      <c r="D61" s="2489" t="s">
        <v>99</v>
      </c>
      <c r="E61" s="2489"/>
      <c r="F61" s="2489"/>
      <c r="G61" s="2489"/>
      <c r="H61" s="760"/>
      <c r="I61" s="2490" t="s">
        <v>100</v>
      </c>
      <c r="J61" s="2490"/>
      <c r="K61" s="2490"/>
      <c r="L61" s="2490"/>
      <c r="M61" s="2490"/>
      <c r="N61" s="2490"/>
      <c r="O61" s="2490"/>
      <c r="P61" s="2490"/>
      <c r="Q61" s="136"/>
      <c r="R61" s="25"/>
    </row>
    <row r="62" spans="3:18" ht="58.15" customHeight="1">
      <c r="C62" s="144"/>
      <c r="D62" s="2484"/>
      <c r="E62" s="2485"/>
      <c r="F62" s="2485"/>
      <c r="G62" s="2486"/>
      <c r="H62" s="589"/>
      <c r="I62" s="2484"/>
      <c r="J62" s="2485"/>
      <c r="K62" s="2485"/>
      <c r="L62" s="2485"/>
      <c r="M62" s="2485"/>
      <c r="N62" s="2485"/>
      <c r="O62" s="2485"/>
      <c r="P62" s="2486"/>
      <c r="Q62" s="144"/>
      <c r="R62" s="25"/>
    </row>
    <row r="63" spans="3:18" ht="10.5" customHeight="1">
      <c r="C63" s="144"/>
      <c r="D63" s="867"/>
      <c r="E63" s="867"/>
      <c r="F63" s="867"/>
      <c r="G63" s="867"/>
      <c r="H63" s="867"/>
      <c r="I63" s="867"/>
      <c r="J63" s="867"/>
      <c r="K63" s="867"/>
      <c r="L63" s="867"/>
      <c r="M63" s="867"/>
      <c r="N63" s="867"/>
      <c r="O63" s="867"/>
      <c r="P63" s="867"/>
      <c r="Q63" s="144"/>
      <c r="R63" s="25"/>
    </row>
    <row r="64" spans="3:18" ht="91.9" customHeight="1">
      <c r="C64" s="2495" t="s">
        <v>981</v>
      </c>
      <c r="D64" s="1862"/>
      <c r="E64" s="1862"/>
      <c r="F64" s="1862"/>
      <c r="G64" s="1862"/>
      <c r="H64" s="1862"/>
      <c r="I64" s="1862"/>
      <c r="J64" s="1862"/>
      <c r="K64" s="1862"/>
      <c r="L64" s="1862"/>
      <c r="M64" s="1862"/>
      <c r="N64" s="1862"/>
      <c r="O64" s="1862"/>
      <c r="P64" s="1862"/>
      <c r="Q64" s="1862"/>
      <c r="R64" s="25"/>
    </row>
    <row r="65" spans="2:18" ht="15" customHeight="1">
      <c r="C65" s="144"/>
      <c r="D65" s="144"/>
      <c r="E65" s="144"/>
      <c r="F65" s="144"/>
      <c r="G65" s="144"/>
      <c r="H65" s="144"/>
      <c r="I65" s="144"/>
      <c r="J65" s="144"/>
      <c r="K65" s="144"/>
      <c r="L65" s="144"/>
      <c r="M65" s="144"/>
      <c r="N65" s="144"/>
      <c r="O65" s="144"/>
      <c r="P65" s="144"/>
      <c r="Q65" s="144"/>
      <c r="R65" s="25"/>
    </row>
    <row r="66" spans="2:18" ht="18.75" customHeight="1">
      <c r="J66" s="645"/>
      <c r="K66" s="645"/>
      <c r="L66" s="645"/>
      <c r="M66" s="645"/>
      <c r="N66" s="645"/>
      <c r="O66" s="645"/>
      <c r="P66" s="645"/>
      <c r="Q66" s="645"/>
      <c r="R66" s="25"/>
    </row>
    <row r="67" spans="2:18" ht="62.45" customHeight="1">
      <c r="C67" s="2496" t="s">
        <v>977</v>
      </c>
      <c r="D67" s="2496"/>
      <c r="E67" s="2496"/>
      <c r="F67" s="2496"/>
      <c r="G67" s="2496"/>
      <c r="H67" s="2496"/>
      <c r="I67" s="2496"/>
      <c r="J67" s="2496"/>
      <c r="K67" s="2496"/>
      <c r="L67" s="2496"/>
      <c r="M67" s="2496"/>
      <c r="N67" s="2496"/>
      <c r="O67" s="2496"/>
      <c r="P67" s="2496"/>
      <c r="Q67" s="2496"/>
      <c r="R67" s="25"/>
    </row>
    <row r="68" spans="2:18" ht="0.75" customHeight="1">
      <c r="B68" s="145"/>
      <c r="C68" s="980"/>
      <c r="D68" s="981"/>
      <c r="E68" s="981"/>
      <c r="F68" s="981"/>
      <c r="G68" s="981"/>
      <c r="H68" s="981"/>
      <c r="I68" s="1102" t="s">
        <v>797</v>
      </c>
      <c r="J68" s="1102"/>
      <c r="K68" s="1102"/>
      <c r="L68" s="1102"/>
      <c r="M68" s="1102"/>
      <c r="N68" s="1102"/>
      <c r="O68" s="1102"/>
      <c r="P68" s="1102"/>
      <c r="Q68" s="1102"/>
      <c r="R68" s="25"/>
    </row>
    <row r="69" spans="2:18" ht="10.5" customHeight="1">
      <c r="C69" s="2942" t="s">
        <v>997</v>
      </c>
      <c r="D69" s="2942"/>
      <c r="E69" s="2942"/>
      <c r="F69" s="2942"/>
      <c r="G69" s="2942"/>
      <c r="H69" s="981"/>
      <c r="I69" s="2942" t="s">
        <v>996</v>
      </c>
      <c r="J69" s="2942"/>
      <c r="K69" s="2942"/>
      <c r="L69" s="2942"/>
      <c r="M69" s="2942"/>
      <c r="N69" s="2942"/>
      <c r="O69" s="2942"/>
      <c r="P69" s="2942"/>
      <c r="Q69" s="2942"/>
      <c r="R69" s="25"/>
    </row>
    <row r="70" spans="2:18" ht="24.75" customHeight="1">
      <c r="C70" s="2942"/>
      <c r="D70" s="2942"/>
      <c r="E70" s="2942"/>
      <c r="F70" s="2942"/>
      <c r="G70" s="2942"/>
      <c r="H70" s="981"/>
      <c r="I70" s="2942"/>
      <c r="J70" s="2942"/>
      <c r="K70" s="2942"/>
      <c r="L70" s="2942"/>
      <c r="M70" s="2942"/>
      <c r="N70" s="2942"/>
      <c r="O70" s="2942"/>
      <c r="P70" s="2942"/>
      <c r="Q70" s="2942"/>
      <c r="R70" s="25"/>
    </row>
    <row r="71" spans="2:18" ht="23.25" customHeight="1">
      <c r="C71" s="2942"/>
      <c r="D71" s="2942"/>
      <c r="E71" s="2942"/>
      <c r="F71" s="2942"/>
      <c r="G71" s="2942"/>
      <c r="H71" s="981"/>
      <c r="I71" s="2942"/>
      <c r="J71" s="2942"/>
      <c r="K71" s="2942"/>
      <c r="L71" s="2942"/>
      <c r="M71" s="2942"/>
      <c r="N71" s="2942"/>
      <c r="O71" s="2942"/>
      <c r="P71" s="2942"/>
      <c r="Q71" s="2942"/>
      <c r="R71" s="25"/>
    </row>
    <row r="72" spans="2:18" ht="9.75" customHeight="1">
      <c r="C72" s="2942"/>
      <c r="D72" s="2942"/>
      <c r="E72" s="2942"/>
      <c r="F72" s="2942"/>
      <c r="G72" s="2942"/>
      <c r="H72" s="981"/>
      <c r="I72" s="2942"/>
      <c r="J72" s="2942"/>
      <c r="K72" s="2942"/>
      <c r="L72" s="2942"/>
      <c r="M72" s="2942"/>
      <c r="N72" s="2942"/>
      <c r="O72" s="2942"/>
      <c r="P72" s="2942"/>
      <c r="Q72" s="2942"/>
      <c r="R72" s="25"/>
    </row>
    <row r="73" spans="2:18" ht="23.25" customHeight="1">
      <c r="C73" s="2942"/>
      <c r="D73" s="2942"/>
      <c r="E73" s="2942"/>
      <c r="F73" s="2942"/>
      <c r="G73" s="2942"/>
      <c r="H73" s="981"/>
      <c r="I73" s="2942"/>
      <c r="J73" s="2942"/>
      <c r="K73" s="2942"/>
      <c r="L73" s="2942"/>
      <c r="M73" s="2942"/>
      <c r="N73" s="2942"/>
      <c r="O73" s="2942"/>
      <c r="P73" s="2942"/>
      <c r="Q73" s="2942"/>
      <c r="R73" s="25"/>
    </row>
    <row r="74" spans="2:18" ht="9.75" customHeight="1">
      <c r="C74" s="2942"/>
      <c r="D74" s="2942"/>
      <c r="E74" s="2942"/>
      <c r="F74" s="2942"/>
      <c r="G74" s="2942"/>
      <c r="H74" s="981"/>
      <c r="I74" s="2942"/>
      <c r="J74" s="2942"/>
      <c r="K74" s="2942"/>
      <c r="L74" s="2942"/>
      <c r="M74" s="2942"/>
      <c r="N74" s="2942"/>
      <c r="O74" s="2942"/>
      <c r="P74" s="2942"/>
      <c r="Q74" s="2942"/>
      <c r="R74" s="25"/>
    </row>
    <row r="75" spans="2:18" ht="23.25" customHeight="1">
      <c r="C75" s="2942"/>
      <c r="D75" s="2942"/>
      <c r="E75" s="2942"/>
      <c r="F75" s="2942"/>
      <c r="G75" s="2942"/>
      <c r="H75" s="981"/>
      <c r="I75" s="2942"/>
      <c r="J75" s="2942"/>
      <c r="K75" s="2942"/>
      <c r="L75" s="2942"/>
      <c r="M75" s="2942"/>
      <c r="N75" s="2942"/>
      <c r="O75" s="2942"/>
      <c r="P75" s="2942"/>
      <c r="Q75" s="2942"/>
      <c r="R75" s="25"/>
    </row>
    <row r="76" spans="2:18" ht="9.75" customHeight="1">
      <c r="C76" s="2942"/>
      <c r="D76" s="2942"/>
      <c r="E76" s="2942"/>
      <c r="F76" s="2942"/>
      <c r="G76" s="2942"/>
      <c r="H76" s="981"/>
      <c r="I76" s="2942"/>
      <c r="J76" s="2942"/>
      <c r="K76" s="2942"/>
      <c r="L76" s="2942"/>
      <c r="M76" s="2942"/>
      <c r="N76" s="2942"/>
      <c r="O76" s="2942"/>
      <c r="P76" s="2942"/>
      <c r="Q76" s="2942"/>
      <c r="R76" s="25"/>
    </row>
    <row r="77" spans="2:18" ht="23.25" customHeight="1">
      <c r="C77" s="2942"/>
      <c r="D77" s="2942"/>
      <c r="E77" s="2942"/>
      <c r="F77" s="2942"/>
      <c r="G77" s="2942"/>
      <c r="H77" s="981"/>
      <c r="I77" s="2942"/>
      <c r="J77" s="2942"/>
      <c r="K77" s="2942"/>
      <c r="L77" s="2942"/>
      <c r="M77" s="2942"/>
      <c r="N77" s="2942"/>
      <c r="O77" s="2942"/>
      <c r="P77" s="2942"/>
      <c r="Q77" s="2942"/>
      <c r="R77" s="25"/>
    </row>
    <row r="78" spans="2:18" ht="9.75" customHeight="1">
      <c r="C78" s="2942"/>
      <c r="D78" s="2942"/>
      <c r="E78" s="2942"/>
      <c r="F78" s="2942"/>
      <c r="G78" s="2942"/>
      <c r="H78" s="981"/>
      <c r="I78" s="2942"/>
      <c r="J78" s="2942"/>
      <c r="K78" s="2942"/>
      <c r="L78" s="2942"/>
      <c r="M78" s="2942"/>
      <c r="N78" s="2942"/>
      <c r="O78" s="2942"/>
      <c r="P78" s="2942"/>
      <c r="Q78" s="2942"/>
      <c r="R78" s="25"/>
    </row>
    <row r="79" spans="2:18" ht="23.25" customHeight="1">
      <c r="C79" s="2942"/>
      <c r="D79" s="2942"/>
      <c r="E79" s="2942"/>
      <c r="F79" s="2942"/>
      <c r="G79" s="2942"/>
      <c r="H79" s="981"/>
      <c r="I79" s="2942"/>
      <c r="J79" s="2942"/>
      <c r="K79" s="2942"/>
      <c r="L79" s="2942"/>
      <c r="M79" s="2942"/>
      <c r="N79" s="2942"/>
      <c r="O79" s="2942"/>
      <c r="P79" s="2942"/>
      <c r="Q79" s="2942"/>
      <c r="R79" s="25"/>
    </row>
    <row r="80" spans="2:18" ht="27" customHeight="1">
      <c r="C80" s="2942"/>
      <c r="D80" s="2942"/>
      <c r="E80" s="2942"/>
      <c r="F80" s="2942"/>
      <c r="G80" s="2942"/>
      <c r="H80" s="981"/>
      <c r="I80" s="2942"/>
      <c r="J80" s="2942"/>
      <c r="K80" s="2942"/>
      <c r="L80" s="2942"/>
      <c r="M80" s="2942"/>
      <c r="N80" s="2942"/>
      <c r="O80" s="2942"/>
      <c r="P80" s="2942"/>
      <c r="Q80" s="2942"/>
      <c r="R80" s="25"/>
    </row>
    <row r="81" spans="3:18" ht="229.5" customHeight="1">
      <c r="C81" s="2942"/>
      <c r="D81" s="2942"/>
      <c r="E81" s="2942"/>
      <c r="F81" s="2942"/>
      <c r="G81" s="2942"/>
      <c r="H81" s="981"/>
      <c r="I81" s="2942"/>
      <c r="J81" s="2942"/>
      <c r="K81" s="2942"/>
      <c r="L81" s="2942"/>
      <c r="M81" s="2942"/>
      <c r="N81" s="2942"/>
      <c r="O81" s="2942"/>
      <c r="P81" s="2942"/>
      <c r="Q81" s="2942"/>
      <c r="R81" s="25"/>
    </row>
    <row r="82" spans="3:18" ht="12.75" customHeight="1">
      <c r="C82" s="2942"/>
      <c r="D82" s="2942"/>
      <c r="E82" s="2942"/>
      <c r="F82" s="2942"/>
      <c r="G82" s="2942"/>
      <c r="H82" s="981"/>
      <c r="I82" s="2942"/>
      <c r="J82" s="2942"/>
      <c r="K82" s="2942"/>
      <c r="L82" s="2942"/>
      <c r="M82" s="2942"/>
      <c r="N82" s="2942"/>
      <c r="O82" s="2942"/>
      <c r="P82" s="2942"/>
      <c r="Q82" s="2942"/>
      <c r="R82" s="25"/>
    </row>
    <row r="83" spans="3:18" ht="18.75" customHeight="1">
      <c r="C83" s="2942"/>
      <c r="D83" s="2942"/>
      <c r="E83" s="2942"/>
      <c r="F83" s="2942"/>
      <c r="G83" s="2942"/>
      <c r="H83" s="981"/>
      <c r="I83" s="2942"/>
      <c r="J83" s="2942"/>
      <c r="K83" s="2942"/>
      <c r="L83" s="2942"/>
      <c r="M83" s="2942"/>
      <c r="N83" s="2942"/>
      <c r="O83" s="2942"/>
      <c r="P83" s="2942"/>
      <c r="Q83" s="2942"/>
      <c r="R83" s="25"/>
    </row>
    <row r="84" spans="3:18" ht="18" customHeight="1">
      <c r="C84" s="2942"/>
      <c r="D84" s="2942"/>
      <c r="E84" s="2942"/>
      <c r="F84" s="2942"/>
      <c r="G84" s="2942"/>
      <c r="H84" s="981"/>
      <c r="I84" s="2942"/>
      <c r="J84" s="2942"/>
      <c r="K84" s="2942"/>
      <c r="L84" s="2942"/>
      <c r="M84" s="2942"/>
      <c r="N84" s="2942"/>
      <c r="O84" s="2942"/>
      <c r="P84" s="2942"/>
      <c r="Q84" s="2942"/>
      <c r="R84" s="25"/>
    </row>
    <row r="85" spans="3:18" ht="18.75" customHeight="1">
      <c r="C85" s="2942"/>
      <c r="D85" s="2942"/>
      <c r="E85" s="2942"/>
      <c r="F85" s="2942"/>
      <c r="G85" s="2942"/>
      <c r="H85" s="981"/>
      <c r="I85" s="2942"/>
      <c r="J85" s="2942"/>
      <c r="K85" s="2942"/>
      <c r="L85" s="2942"/>
      <c r="M85" s="2942"/>
      <c r="N85" s="2942"/>
      <c r="O85" s="2942"/>
      <c r="P85" s="2942"/>
      <c r="Q85" s="2942"/>
      <c r="R85" s="25"/>
    </row>
    <row r="86" spans="3:18" ht="18" customHeight="1">
      <c r="C86" s="2942"/>
      <c r="D86" s="2942"/>
      <c r="E86" s="2942"/>
      <c r="F86" s="2942"/>
      <c r="G86" s="2942"/>
      <c r="H86" s="981"/>
      <c r="I86" s="2942"/>
      <c r="J86" s="2942"/>
      <c r="K86" s="2942"/>
      <c r="L86" s="2942"/>
      <c r="M86" s="2942"/>
      <c r="N86" s="2942"/>
      <c r="O86" s="2942"/>
      <c r="P86" s="2942"/>
      <c r="Q86" s="2942"/>
      <c r="R86" s="25"/>
    </row>
    <row r="87" spans="3:18" ht="18.75" customHeight="1">
      <c r="C87" s="2942"/>
      <c r="D87" s="2942"/>
      <c r="E87" s="2942"/>
      <c r="F87" s="2942"/>
      <c r="G87" s="2942"/>
      <c r="H87" s="981"/>
      <c r="I87" s="2942"/>
      <c r="J87" s="2942"/>
      <c r="K87" s="2942"/>
      <c r="L87" s="2942"/>
      <c r="M87" s="2942"/>
      <c r="N87" s="2942"/>
      <c r="O87" s="2942"/>
      <c r="P87" s="2942"/>
      <c r="Q87" s="2942"/>
      <c r="R87" s="25"/>
    </row>
    <row r="88" spans="3:18" ht="18" customHeight="1">
      <c r="C88" s="2942"/>
      <c r="D88" s="2942"/>
      <c r="E88" s="2942"/>
      <c r="F88" s="2942"/>
      <c r="G88" s="2942"/>
      <c r="H88" s="981"/>
      <c r="I88" s="2942"/>
      <c r="J88" s="2942"/>
      <c r="K88" s="2942"/>
      <c r="L88" s="2942"/>
      <c r="M88" s="2942"/>
      <c r="N88" s="2942"/>
      <c r="O88" s="2942"/>
      <c r="P88" s="2942"/>
      <c r="Q88" s="2942"/>
      <c r="R88" s="25"/>
    </row>
    <row r="89" spans="3:18" ht="18.75" customHeight="1">
      <c r="C89" s="2942"/>
      <c r="D89" s="2942"/>
      <c r="E89" s="2942"/>
      <c r="F89" s="2942"/>
      <c r="G89" s="2942"/>
      <c r="H89" s="981"/>
      <c r="I89" s="2942"/>
      <c r="J89" s="2942"/>
      <c r="K89" s="2942"/>
      <c r="L89" s="2942"/>
      <c r="M89" s="2942"/>
      <c r="N89" s="2942"/>
      <c r="O89" s="2942"/>
      <c r="P89" s="2942"/>
      <c r="Q89" s="2942"/>
      <c r="R89" s="25"/>
    </row>
    <row r="90" spans="3:18" ht="18" customHeight="1">
      <c r="C90" s="2942"/>
      <c r="D90" s="2942"/>
      <c r="E90" s="2942"/>
      <c r="F90" s="2942"/>
      <c r="G90" s="2942"/>
      <c r="H90" s="981"/>
      <c r="I90" s="2942"/>
      <c r="J90" s="2942"/>
      <c r="K90" s="2942"/>
      <c r="L90" s="2942"/>
      <c r="M90" s="2942"/>
      <c r="N90" s="2942"/>
      <c r="O90" s="2942"/>
      <c r="P90" s="2942"/>
      <c r="Q90" s="2942"/>
      <c r="R90" s="25"/>
    </row>
    <row r="91" spans="3:18" ht="18.75" customHeight="1">
      <c r="C91" s="2942"/>
      <c r="D91" s="2942"/>
      <c r="E91" s="2942"/>
      <c r="F91" s="2942"/>
      <c r="G91" s="2942"/>
      <c r="H91" s="981"/>
      <c r="I91" s="2942"/>
      <c r="J91" s="2942"/>
      <c r="K91" s="2942"/>
      <c r="L91" s="2942"/>
      <c r="M91" s="2942"/>
      <c r="N91" s="2942"/>
      <c r="O91" s="2942"/>
      <c r="P91" s="2942"/>
      <c r="Q91" s="2942"/>
      <c r="R91" s="25"/>
    </row>
    <row r="92" spans="3:18" ht="18" customHeight="1">
      <c r="C92" s="2942"/>
      <c r="D92" s="2942"/>
      <c r="E92" s="2942"/>
      <c r="F92" s="2942"/>
      <c r="G92" s="2942"/>
      <c r="H92" s="981"/>
      <c r="I92" s="2942"/>
      <c r="J92" s="2942"/>
      <c r="K92" s="2942"/>
      <c r="L92" s="2942"/>
      <c r="M92" s="2942"/>
      <c r="N92" s="2942"/>
      <c r="O92" s="2942"/>
      <c r="P92" s="2942"/>
      <c r="Q92" s="2942"/>
      <c r="R92" s="25"/>
    </row>
    <row r="93" spans="3:18" ht="46.5">
      <c r="C93" s="2942"/>
      <c r="D93" s="2942"/>
      <c r="E93" s="2942"/>
      <c r="F93" s="2942"/>
      <c r="G93" s="2942"/>
      <c r="H93" s="981"/>
      <c r="I93" s="2942"/>
      <c r="J93" s="2942"/>
      <c r="K93" s="2942"/>
      <c r="L93" s="2942"/>
      <c r="M93" s="2942"/>
      <c r="N93" s="2942"/>
      <c r="O93" s="2942"/>
      <c r="P93" s="2942"/>
      <c r="Q93" s="2942"/>
      <c r="R93" s="25"/>
    </row>
    <row r="94" spans="3:18" ht="18.75" customHeight="1">
      <c r="C94" s="2942"/>
      <c r="D94" s="2942"/>
      <c r="E94" s="2942"/>
      <c r="F94" s="2942"/>
      <c r="G94" s="2942"/>
      <c r="H94" s="981"/>
      <c r="I94" s="2942"/>
      <c r="J94" s="2942"/>
      <c r="K94" s="2942"/>
      <c r="L94" s="2942"/>
      <c r="M94" s="2942"/>
      <c r="N94" s="2942"/>
      <c r="O94" s="2942"/>
      <c r="P94" s="2942"/>
      <c r="Q94" s="2942"/>
      <c r="R94" s="25"/>
    </row>
    <row r="95" spans="3:18" ht="18.75" customHeight="1">
      <c r="C95" s="2942"/>
      <c r="D95" s="2942"/>
      <c r="E95" s="2942"/>
      <c r="F95" s="2942"/>
      <c r="G95" s="2942"/>
      <c r="H95" s="981"/>
      <c r="I95" s="2942"/>
      <c r="J95" s="2942"/>
      <c r="K95" s="2942"/>
      <c r="L95" s="2942"/>
      <c r="M95" s="2942"/>
      <c r="N95" s="2942"/>
      <c r="O95" s="2942"/>
      <c r="P95" s="2942"/>
      <c r="Q95" s="2942"/>
      <c r="R95" s="25"/>
    </row>
    <row r="96" spans="3:18" ht="76.150000000000006" customHeight="1">
      <c r="C96" s="2943"/>
      <c r="D96" s="2943"/>
      <c r="E96" s="2943"/>
      <c r="F96" s="2943"/>
      <c r="G96" s="2943"/>
      <c r="H96" s="1302"/>
      <c r="I96" s="2943"/>
      <c r="J96" s="2943"/>
      <c r="K96" s="2943"/>
      <c r="L96" s="2943"/>
      <c r="M96" s="2943"/>
      <c r="N96" s="2943"/>
      <c r="O96" s="2943"/>
      <c r="P96" s="2943"/>
      <c r="Q96" s="2943"/>
      <c r="R96" s="25"/>
    </row>
    <row r="97" spans="2:29" ht="7.9" customHeight="1">
      <c r="C97" s="1301"/>
      <c r="D97" s="1301"/>
      <c r="E97" s="1301"/>
      <c r="F97" s="1301"/>
      <c r="G97" s="1301"/>
      <c r="H97" s="981"/>
      <c r="I97" s="1301"/>
      <c r="J97" s="1301"/>
      <c r="K97" s="1301"/>
      <c r="L97" s="1301"/>
      <c r="M97" s="1301"/>
      <c r="N97" s="1301"/>
      <c r="O97" s="1301"/>
      <c r="P97" s="1301"/>
      <c r="Q97" s="1301"/>
      <c r="R97" s="25"/>
    </row>
    <row r="98" spans="2:29" ht="13.5" customHeight="1">
      <c r="C98" s="2468" t="s">
        <v>982</v>
      </c>
      <c r="D98" s="2468"/>
      <c r="E98" s="2468"/>
      <c r="F98" s="2468"/>
      <c r="G98" s="2468"/>
      <c r="H98" s="2468"/>
      <c r="I98" s="2468"/>
      <c r="J98" s="2468"/>
      <c r="K98" s="2468"/>
      <c r="L98" s="2468"/>
      <c r="M98" s="2468"/>
      <c r="N98" s="2468"/>
      <c r="O98" s="2468"/>
      <c r="P98" s="2468"/>
      <c r="Q98" s="2468"/>
      <c r="R98" s="25"/>
    </row>
    <row r="99" spans="2:29" ht="16.5" customHeight="1">
      <c r="B99" s="89"/>
      <c r="C99" s="2468"/>
      <c r="D99" s="2468"/>
      <c r="E99" s="2468"/>
      <c r="F99" s="2468"/>
      <c r="G99" s="2468"/>
      <c r="H99" s="2468"/>
      <c r="I99" s="2468"/>
      <c r="J99" s="2468"/>
      <c r="K99" s="2468"/>
      <c r="L99" s="2468"/>
      <c r="M99" s="2468"/>
      <c r="N99" s="2468"/>
      <c r="O99" s="2468"/>
      <c r="P99" s="2468"/>
      <c r="Q99" s="2468"/>
      <c r="R99" s="25"/>
    </row>
    <row r="100" spans="2:29" ht="9.75" customHeight="1">
      <c r="B100" s="89"/>
      <c r="C100" s="2468"/>
      <c r="D100" s="2468"/>
      <c r="E100" s="2468"/>
      <c r="F100" s="2468"/>
      <c r="G100" s="2468"/>
      <c r="H100" s="2468"/>
      <c r="I100" s="2468"/>
      <c r="J100" s="2468"/>
      <c r="K100" s="2468"/>
      <c r="L100" s="2468"/>
      <c r="M100" s="2468"/>
      <c r="N100" s="2468"/>
      <c r="O100" s="2468"/>
      <c r="P100" s="2468"/>
      <c r="Q100" s="2468"/>
      <c r="R100" s="25"/>
    </row>
    <row r="101" spans="2:29" ht="16.5" customHeight="1">
      <c r="B101" s="79"/>
      <c r="C101" s="2468"/>
      <c r="D101" s="2468"/>
      <c r="E101" s="2468"/>
      <c r="F101" s="2468"/>
      <c r="G101" s="2468"/>
      <c r="H101" s="2468"/>
      <c r="I101" s="2468"/>
      <c r="J101" s="2468"/>
      <c r="K101" s="2468"/>
      <c r="L101" s="2468"/>
      <c r="M101" s="2468"/>
      <c r="N101" s="2468"/>
      <c r="O101" s="2468"/>
      <c r="P101" s="2468"/>
      <c r="Q101" s="2468"/>
      <c r="R101" s="25"/>
    </row>
    <row r="102" spans="2:29" ht="39" customHeight="1">
      <c r="B102" s="88"/>
      <c r="C102" s="2468"/>
      <c r="D102" s="2468"/>
      <c r="E102" s="2468"/>
      <c r="F102" s="2468"/>
      <c r="G102" s="2468"/>
      <c r="H102" s="2468"/>
      <c r="I102" s="2468"/>
      <c r="J102" s="2468"/>
      <c r="K102" s="2468"/>
      <c r="L102" s="2468"/>
      <c r="M102" s="2468"/>
      <c r="N102" s="2468"/>
      <c r="O102" s="2468"/>
      <c r="P102" s="2468"/>
      <c r="Q102" s="2468"/>
      <c r="R102" s="25"/>
    </row>
    <row r="103" spans="2:29" ht="58.9" customHeight="1">
      <c r="C103" s="2469" t="s">
        <v>980</v>
      </c>
      <c r="D103" s="2469"/>
      <c r="E103" s="2469"/>
      <c r="F103" s="2469"/>
      <c r="G103" s="2469"/>
      <c r="H103" s="2469"/>
      <c r="I103" s="2469"/>
      <c r="J103" s="2469"/>
      <c r="K103" s="2469"/>
      <c r="L103" s="2469"/>
      <c r="M103" s="2469"/>
      <c r="N103" s="2469"/>
      <c r="O103" s="2469"/>
      <c r="P103" s="2469"/>
      <c r="Q103" s="2469"/>
      <c r="R103" s="25"/>
    </row>
    <row r="104" spans="2:29" ht="25.15" customHeight="1">
      <c r="C104" s="2479" t="s">
        <v>988</v>
      </c>
      <c r="D104" s="2479"/>
      <c r="E104" s="2479"/>
      <c r="F104" s="2479"/>
      <c r="G104" s="2479"/>
      <c r="H104" s="2479"/>
      <c r="I104" s="2479"/>
      <c r="J104" s="2479"/>
      <c r="K104" s="2479"/>
      <c r="L104" s="2479"/>
      <c r="M104" s="2479"/>
      <c r="N104" s="2479"/>
      <c r="O104" s="2479"/>
      <c r="P104" s="2479"/>
      <c r="Q104" s="2479"/>
      <c r="R104" s="25"/>
    </row>
    <row r="105" spans="2:29" ht="6" customHeight="1">
      <c r="C105" s="2478"/>
      <c r="D105" s="2459"/>
      <c r="E105" s="2459"/>
      <c r="F105" s="2459"/>
      <c r="G105" s="2459"/>
      <c r="H105" s="981"/>
      <c r="I105" s="1102"/>
      <c r="J105" s="1102"/>
      <c r="K105" s="1102"/>
      <c r="L105" s="1102"/>
      <c r="M105" s="1102"/>
      <c r="N105" s="1102"/>
      <c r="O105" s="1102"/>
      <c r="P105" s="1102"/>
      <c r="Q105" s="1102"/>
    </row>
    <row r="106" spans="2:29" ht="64.150000000000006" customHeight="1">
      <c r="C106" s="2477" t="s">
        <v>971</v>
      </c>
      <c r="D106" s="2477"/>
      <c r="E106" s="2477"/>
      <c r="F106" s="2477"/>
      <c r="G106" s="2477"/>
      <c r="H106" s="2477"/>
      <c r="I106" s="2477"/>
      <c r="J106" s="2477"/>
      <c r="K106" s="2477"/>
      <c r="L106" s="2477"/>
      <c r="M106" s="2477"/>
      <c r="N106" s="2477"/>
      <c r="O106" s="2477"/>
      <c r="P106" s="2477"/>
      <c r="Q106" s="2477"/>
    </row>
    <row r="107" spans="2:29" ht="16.899999999999999" customHeight="1">
      <c r="C107" s="1299" t="s">
        <v>96</v>
      </c>
      <c r="D107" s="2473" t="str">
        <f>IF(D59="","",D59)</f>
        <v>MARCESA</v>
      </c>
      <c r="E107" s="2473"/>
      <c r="F107" s="2473"/>
      <c r="G107" s="2473"/>
      <c r="H107" s="1290" t="s">
        <v>97</v>
      </c>
      <c r="I107" s="1300">
        <f>IF(I59="","",I59)</f>
        <v>3</v>
      </c>
      <c r="J107" s="1290" t="s">
        <v>98</v>
      </c>
      <c r="K107" s="2473" t="str">
        <f>IF(K59="","",K59)</f>
        <v>ABRIL</v>
      </c>
      <c r="L107" s="2473"/>
      <c r="M107" s="2473"/>
      <c r="N107" s="795" t="s">
        <v>98</v>
      </c>
      <c r="O107" s="2473">
        <f>IF(O59="","",O59)</f>
        <v>2021</v>
      </c>
      <c r="P107" s="2473"/>
      <c r="Q107" s="1103"/>
    </row>
    <row r="108" spans="2:29" ht="7.5" customHeight="1">
      <c r="C108" s="1297"/>
      <c r="D108" s="1297"/>
      <c r="E108" s="1297"/>
      <c r="F108" s="1297"/>
      <c r="G108" s="1297"/>
      <c r="H108" s="1297"/>
      <c r="I108" s="1297"/>
      <c r="J108" s="1297"/>
      <c r="K108" s="1297"/>
      <c r="L108" s="1297"/>
      <c r="M108" s="1297"/>
      <c r="N108" s="1297"/>
      <c r="O108" s="1297"/>
      <c r="P108" s="1297"/>
      <c r="Q108" s="1103"/>
    </row>
    <row r="109" spans="2:29" ht="15" customHeight="1">
      <c r="C109" s="1297"/>
      <c r="D109" s="2489" t="s">
        <v>99</v>
      </c>
      <c r="E109" s="2489"/>
      <c r="F109" s="2489"/>
      <c r="G109" s="2489"/>
      <c r="H109" s="760"/>
      <c r="I109" s="2490" t="s">
        <v>100</v>
      </c>
      <c r="J109" s="2490"/>
      <c r="K109" s="2490"/>
      <c r="L109" s="2490"/>
      <c r="M109" s="2490"/>
      <c r="N109" s="2490"/>
      <c r="O109" s="2490"/>
      <c r="P109" s="2490"/>
      <c r="Q109" s="1102"/>
    </row>
    <row r="110" spans="2:29" ht="45" customHeight="1">
      <c r="C110" s="589"/>
      <c r="D110" s="2484"/>
      <c r="E110" s="2485"/>
      <c r="F110" s="2485"/>
      <c r="G110" s="2486"/>
      <c r="H110" s="589"/>
      <c r="I110" s="2484"/>
      <c r="J110" s="2485"/>
      <c r="K110" s="2485"/>
      <c r="L110" s="2485"/>
      <c r="M110" s="2485"/>
      <c r="N110" s="2485"/>
      <c r="O110" s="2485"/>
      <c r="P110" s="2486"/>
      <c r="Q110" s="1102"/>
    </row>
    <row r="111" spans="2:29" ht="25.15" customHeight="1">
      <c r="C111" s="1102"/>
      <c r="D111" s="1102"/>
      <c r="E111" s="1102"/>
      <c r="F111" s="1102"/>
      <c r="G111" s="1102"/>
      <c r="H111" s="981"/>
      <c r="I111" s="1102"/>
      <c r="J111" s="1102"/>
      <c r="K111" s="1102"/>
      <c r="L111" s="1102"/>
      <c r="M111" s="1102"/>
      <c r="N111" s="1102"/>
      <c r="O111" s="1102"/>
      <c r="P111" s="1102"/>
      <c r="Q111" s="1102"/>
    </row>
    <row r="112" spans="2:29" ht="14.25" customHeight="1">
      <c r="C112" s="2492"/>
      <c r="D112" s="2492"/>
      <c r="E112" s="2492"/>
      <c r="F112" s="2492"/>
      <c r="G112" s="2492"/>
      <c r="H112" s="2492"/>
      <c r="I112" s="2492"/>
      <c r="J112" s="2492"/>
      <c r="K112" s="2492"/>
      <c r="L112" s="2492"/>
      <c r="M112" s="2492"/>
      <c r="N112" s="2492"/>
      <c r="O112" s="2492"/>
      <c r="P112" s="2492"/>
      <c r="Q112" s="2492"/>
      <c r="R112" s="25"/>
      <c r="S112" s="5"/>
      <c r="AC112" s="2" t="s">
        <v>7</v>
      </c>
    </row>
    <row r="113" spans="3:22" ht="31.5" customHeight="1">
      <c r="C113" s="2402" t="s">
        <v>986</v>
      </c>
      <c r="D113" s="2402"/>
      <c r="E113" s="2402"/>
      <c r="F113" s="2402"/>
      <c r="G113" s="2402"/>
      <c r="H113" s="2402"/>
      <c r="I113" s="2402"/>
      <c r="J113" s="2402"/>
      <c r="K113" s="2402"/>
      <c r="L113" s="2402"/>
      <c r="M113" s="2402"/>
      <c r="N113" s="2402"/>
      <c r="O113" s="2402"/>
      <c r="P113" s="2402"/>
      <c r="Q113" s="2402"/>
      <c r="R113" s="25"/>
      <c r="S113" s="6"/>
    </row>
    <row r="114" spans="3:22" ht="58.5" customHeight="1">
      <c r="C114" s="2402"/>
      <c r="D114" s="2402"/>
      <c r="E114" s="2402"/>
      <c r="F114" s="2402"/>
      <c r="G114" s="2402"/>
      <c r="H114" s="2402"/>
      <c r="I114" s="2402"/>
      <c r="J114" s="2402"/>
      <c r="K114" s="2402"/>
      <c r="L114" s="2402"/>
      <c r="M114" s="2402"/>
      <c r="N114" s="2402"/>
      <c r="O114" s="2402"/>
      <c r="P114" s="2402"/>
      <c r="Q114" s="2402"/>
      <c r="R114" s="25"/>
      <c r="S114" s="1711"/>
      <c r="T114" s="1711"/>
      <c r="U114" s="1711"/>
      <c r="V114" s="1711"/>
    </row>
    <row r="115" spans="3:22" ht="17.25" customHeight="1">
      <c r="C115" s="1277" t="s">
        <v>8</v>
      </c>
      <c r="D115" s="8"/>
      <c r="E115" s="8"/>
      <c r="F115" s="8"/>
      <c r="G115" s="8"/>
      <c r="H115" s="8"/>
      <c r="I115" s="8"/>
      <c r="J115" s="8"/>
      <c r="K115" s="8"/>
      <c r="L115" s="8"/>
      <c r="M115" s="8"/>
      <c r="N115" s="8"/>
      <c r="O115" s="8"/>
      <c r="P115" s="8"/>
      <c r="Q115" s="8"/>
      <c r="R115" s="25"/>
      <c r="S115" s="1711"/>
      <c r="T115" s="1711"/>
      <c r="U115" s="1711"/>
      <c r="V115" s="1711"/>
    </row>
    <row r="116" spans="3:22" ht="18" customHeight="1">
      <c r="C116" s="75"/>
      <c r="D116" s="75"/>
      <c r="E116" s="75"/>
      <c r="F116" s="75"/>
      <c r="G116" s="75"/>
      <c r="H116" s="75"/>
      <c r="I116" s="75"/>
      <c r="J116" s="75"/>
      <c r="K116" s="75"/>
      <c r="L116" s="75"/>
      <c r="M116" s="75"/>
      <c r="N116" s="75"/>
      <c r="O116" s="75"/>
      <c r="P116" s="75"/>
      <c r="Q116" s="75"/>
      <c r="R116" s="25"/>
      <c r="S116" s="1711"/>
      <c r="T116" s="1711"/>
      <c r="U116" s="1711"/>
      <c r="V116" s="1711"/>
    </row>
    <row r="117" spans="3:22" ht="18.75" customHeight="1">
      <c r="C117" s="2356" t="s">
        <v>82</v>
      </c>
      <c r="D117" s="2356"/>
      <c r="E117" s="2356"/>
      <c r="F117" s="2356"/>
      <c r="G117" s="2475" t="str">
        <f>IF(G7="","",G7)</f>
        <v>MIREIA SANGUINO CASTRO</v>
      </c>
      <c r="H117" s="2475"/>
      <c r="I117" s="2475"/>
      <c r="J117" s="2475"/>
      <c r="K117" s="2475"/>
      <c r="L117" s="2475"/>
      <c r="M117" s="2475"/>
      <c r="N117" s="2475"/>
      <c r="O117" s="2475"/>
      <c r="P117" s="2475"/>
      <c r="Q117" s="80"/>
      <c r="R117" s="25"/>
      <c r="S117" s="1711"/>
      <c r="T117" s="1711"/>
      <c r="U117" s="1711"/>
      <c r="V117" s="1711"/>
    </row>
    <row r="118" spans="3:22" ht="4.9000000000000004" customHeight="1">
      <c r="C118" s="820"/>
      <c r="D118" s="588"/>
      <c r="E118" s="820"/>
      <c r="F118" s="1279"/>
      <c r="G118" s="1306"/>
      <c r="H118" s="1306"/>
      <c r="I118" s="1306"/>
      <c r="J118" s="1306"/>
      <c r="K118" s="1306"/>
      <c r="L118" s="1306"/>
      <c r="M118" s="1306"/>
      <c r="N118" s="1306"/>
      <c r="O118" s="1306"/>
      <c r="P118" s="1306"/>
      <c r="Q118" s="80"/>
      <c r="R118" s="25"/>
      <c r="S118" s="33"/>
      <c r="T118" s="33"/>
      <c r="U118" s="33"/>
      <c r="V118" s="33"/>
    </row>
    <row r="119" spans="3:22" ht="18.75" customHeight="1">
      <c r="C119" s="1281" t="s">
        <v>83</v>
      </c>
      <c r="D119" s="2475" t="str">
        <f>IF(D9="","",D9)</f>
        <v xml:space="preserve">CALLE PI 9 </v>
      </c>
      <c r="E119" s="2475"/>
      <c r="F119" s="2475"/>
      <c r="G119" s="2475"/>
      <c r="H119" s="2475"/>
      <c r="I119" s="2475"/>
      <c r="J119" s="1280" t="s">
        <v>11</v>
      </c>
      <c r="K119" s="1307" t="str">
        <f>IF(K9="","",K9)</f>
        <v xml:space="preserve"> </v>
      </c>
      <c r="L119" s="1279" t="s">
        <v>12</v>
      </c>
      <c r="M119" s="2475" t="str">
        <f>IF(M9="","",M9)</f>
        <v xml:space="preserve"> </v>
      </c>
      <c r="N119" s="2475"/>
      <c r="O119" s="2475"/>
      <c r="P119" s="2475"/>
      <c r="R119" s="25"/>
    </row>
    <row r="120" spans="3:22" ht="4.9000000000000004" customHeight="1">
      <c r="C120" s="820"/>
      <c r="D120" s="738"/>
      <c r="E120" s="738"/>
      <c r="F120" s="738"/>
      <c r="G120" s="738"/>
      <c r="H120" s="738"/>
      <c r="I120" s="738"/>
      <c r="J120" s="1279"/>
      <c r="K120" s="1279"/>
      <c r="L120" s="1279"/>
      <c r="M120" s="738"/>
      <c r="N120" s="738"/>
      <c r="O120" s="738"/>
      <c r="P120" s="738"/>
      <c r="R120" s="25"/>
    </row>
    <row r="121" spans="3:22" ht="18.75" customHeight="1">
      <c r="C121" s="1281" t="s">
        <v>84</v>
      </c>
      <c r="D121" s="2475" t="str">
        <f>IF(D11="","",D11)</f>
        <v xml:space="preserve"> </v>
      </c>
      <c r="E121" s="2475"/>
      <c r="F121" s="2475"/>
      <c r="G121" s="2475"/>
      <c r="H121" s="2475"/>
      <c r="I121" s="2475"/>
      <c r="J121" s="770" t="s">
        <v>14</v>
      </c>
      <c r="K121" s="2475" t="str">
        <f>IF(K11="","",K11)</f>
        <v xml:space="preserve"> </v>
      </c>
      <c r="L121" s="2475"/>
      <c r="M121" s="2475"/>
      <c r="N121" s="2475"/>
      <c r="O121" s="2475"/>
      <c r="P121" s="2475"/>
      <c r="R121" s="25"/>
    </row>
    <row r="122" spans="3:22" ht="4.9000000000000004" customHeight="1">
      <c r="C122" s="820"/>
      <c r="D122" s="738"/>
      <c r="E122" s="738"/>
      <c r="F122" s="738"/>
      <c r="G122" s="738"/>
      <c r="H122" s="738"/>
      <c r="I122" s="738"/>
      <c r="J122" s="820"/>
      <c r="K122" s="1280"/>
      <c r="L122" s="1280"/>
      <c r="M122" s="1280"/>
      <c r="N122" s="1280"/>
      <c r="O122" s="1280"/>
      <c r="P122" s="1280"/>
      <c r="R122" s="25"/>
    </row>
    <row r="123" spans="3:22" ht="18.75" customHeight="1">
      <c r="C123" s="1281" t="s">
        <v>85</v>
      </c>
      <c r="D123" s="2475" t="str">
        <f>IF(D13="","",D13)</f>
        <v>médico</v>
      </c>
      <c r="E123" s="2475"/>
      <c r="F123" s="2475"/>
      <c r="G123" s="2475"/>
      <c r="H123" s="2475"/>
      <c r="I123" s="2475"/>
      <c r="J123" s="2475"/>
      <c r="K123" s="2475"/>
      <c r="L123" s="2475"/>
      <c r="M123" s="2475"/>
      <c r="N123" s="2475"/>
      <c r="O123" s="2475"/>
      <c r="P123" s="2475"/>
      <c r="R123" s="25"/>
      <c r="U123" s="1" t="str">
        <f>IF(F6="","",F6)</f>
        <v/>
      </c>
    </row>
    <row r="124" spans="3:22" ht="4.9000000000000004" customHeight="1">
      <c r="C124" s="820"/>
      <c r="D124" s="738"/>
      <c r="E124" s="738"/>
      <c r="F124" s="738"/>
      <c r="G124" s="738"/>
      <c r="H124" s="738"/>
      <c r="I124" s="738"/>
      <c r="J124" s="738"/>
      <c r="K124" s="738"/>
      <c r="L124" s="1279"/>
      <c r="M124" s="588"/>
      <c r="N124" s="1279"/>
      <c r="O124" s="588"/>
      <c r="P124" s="588"/>
      <c r="R124" s="25"/>
    </row>
    <row r="125" spans="3:22" ht="18.75" customHeight="1">
      <c r="C125" s="1282" t="s">
        <v>86</v>
      </c>
      <c r="D125" s="2501" t="str">
        <f>IF(D15="","",D15)</f>
        <v xml:space="preserve">664578040 </v>
      </c>
      <c r="E125" s="2501"/>
      <c r="F125" s="2501"/>
      <c r="G125" s="770" t="s">
        <v>16</v>
      </c>
      <c r="H125" s="2502" t="str">
        <f>IF(H15="","",H15)</f>
        <v xml:space="preserve"> </v>
      </c>
      <c r="I125" s="2502"/>
      <c r="J125" s="2502"/>
      <c r="K125" s="2502"/>
      <c r="L125" s="2502"/>
      <c r="M125" s="2502"/>
      <c r="N125" s="2502"/>
      <c r="O125" s="2502"/>
      <c r="P125" s="2502"/>
      <c r="R125" s="25"/>
    </row>
    <row r="126" spans="3:22" ht="4.9000000000000004" customHeight="1">
      <c r="D126" s="88"/>
      <c r="E126" s="88"/>
      <c r="F126" s="79"/>
      <c r="H126" s="79"/>
      <c r="K126" s="79"/>
      <c r="N126" s="79"/>
      <c r="R126" s="25"/>
    </row>
    <row r="127" spans="3:22" ht="17.25" customHeight="1">
      <c r="C127" s="1277" t="s">
        <v>87</v>
      </c>
      <c r="D127" s="90"/>
      <c r="E127" s="90"/>
      <c r="F127" s="90"/>
      <c r="G127" s="90"/>
      <c r="H127" s="90"/>
      <c r="I127" s="90"/>
      <c r="J127" s="90"/>
      <c r="K127" s="90"/>
      <c r="L127" s="90"/>
      <c r="M127" s="90"/>
      <c r="N127" s="90"/>
      <c r="O127" s="90"/>
      <c r="P127" s="90"/>
      <c r="Q127" s="90"/>
      <c r="R127" s="25"/>
    </row>
    <row r="128" spans="3:22" ht="4.9000000000000004" customHeight="1">
      <c r="C128" s="93"/>
      <c r="D128" s="93"/>
      <c r="E128" s="93"/>
      <c r="F128" s="93"/>
      <c r="G128" s="93"/>
      <c r="H128" s="93"/>
      <c r="I128" s="93"/>
      <c r="J128" s="93"/>
      <c r="K128" s="93"/>
      <c r="L128" s="93"/>
      <c r="M128" s="93"/>
      <c r="N128" s="93"/>
      <c r="O128" s="93"/>
      <c r="P128" s="93"/>
      <c r="Q128" s="93"/>
      <c r="R128" s="25"/>
    </row>
    <row r="129" spans="3:18" ht="18.75" customHeight="1">
      <c r="C129" s="1281" t="s">
        <v>37</v>
      </c>
      <c r="D129" s="2475" t="str">
        <f>IF(D19="","",D19)</f>
        <v xml:space="preserve">SANDERO [BI1] </v>
      </c>
      <c r="E129" s="2475"/>
      <c r="F129" s="2475"/>
      <c r="G129" s="2475"/>
      <c r="H129" s="588" t="s">
        <v>19</v>
      </c>
      <c r="I129" s="2475" t="str">
        <f>IF(I19="","",I19)</f>
        <v xml:space="preserve">Journey TCe 67kW (90CV) [JOG M65 6W S] </v>
      </c>
      <c r="J129" s="2475"/>
      <c r="K129" s="2475"/>
      <c r="L129" s="2475"/>
      <c r="M129" s="2475"/>
      <c r="N129" s="2475"/>
      <c r="O129" s="2475"/>
      <c r="P129" s="2475"/>
      <c r="Q129" s="89"/>
      <c r="R129" s="25"/>
    </row>
    <row r="130" spans="3:18" ht="12.75" customHeight="1">
      <c r="C130" s="588"/>
      <c r="D130" s="738"/>
      <c r="E130" s="738"/>
      <c r="F130" s="738"/>
      <c r="G130" s="738"/>
      <c r="H130" s="588"/>
      <c r="I130" s="738"/>
      <c r="J130" s="738"/>
      <c r="K130" s="738"/>
      <c r="L130" s="738"/>
      <c r="M130" s="738"/>
      <c r="N130" s="738"/>
      <c r="O130" s="738"/>
      <c r="P130" s="738"/>
      <c r="Q130" s="89"/>
      <c r="R130" s="25"/>
    </row>
    <row r="131" spans="3:18" ht="18" customHeight="1">
      <c r="C131" s="1281" t="s">
        <v>88</v>
      </c>
      <c r="D131" s="2523" t="str">
        <f>IF(D21="","",D21)</f>
        <v xml:space="preserve">Rueda de repuesto [RSEC01] </v>
      </c>
      <c r="E131" s="2524"/>
      <c r="F131" s="2524"/>
      <c r="G131" s="2524"/>
      <c r="H131" s="2524"/>
      <c r="I131" s="2524"/>
      <c r="J131" s="2524"/>
      <c r="K131" s="2524"/>
      <c r="L131" s="2524"/>
      <c r="M131" s="2524"/>
      <c r="N131" s="2524"/>
      <c r="O131" s="2524"/>
      <c r="P131" s="2525"/>
      <c r="R131" s="25"/>
    </row>
    <row r="132" spans="3:18" ht="27" customHeight="1">
      <c r="C132" s="1283"/>
      <c r="D132" s="2526"/>
      <c r="E132" s="2527"/>
      <c r="F132" s="2527"/>
      <c r="G132" s="2527"/>
      <c r="H132" s="2527"/>
      <c r="I132" s="2527"/>
      <c r="J132" s="2527"/>
      <c r="K132" s="2527"/>
      <c r="L132" s="2527"/>
      <c r="M132" s="2527"/>
      <c r="N132" s="2527"/>
      <c r="O132" s="2527"/>
      <c r="P132" s="2528"/>
      <c r="R132" s="25"/>
    </row>
    <row r="133" spans="3:18" ht="4.9000000000000004" customHeight="1">
      <c r="C133" s="1283"/>
      <c r="D133" s="795"/>
      <c r="E133" s="795"/>
      <c r="F133" s="795"/>
      <c r="G133" s="795"/>
      <c r="H133" s="795"/>
      <c r="I133" s="795"/>
      <c r="J133" s="795"/>
      <c r="K133" s="795"/>
      <c r="L133" s="795"/>
      <c r="M133" s="795"/>
      <c r="N133" s="795"/>
      <c r="O133" s="795"/>
      <c r="P133" s="795"/>
      <c r="R133" s="25"/>
    </row>
    <row r="134" spans="3:18" ht="18.75" customHeight="1">
      <c r="C134" s="1283"/>
      <c r="D134" s="588" t="s">
        <v>20</v>
      </c>
      <c r="E134" s="2503" t="str">
        <f>IF(E24="","",E24)</f>
        <v xml:space="preserve">Negro Nacarado [676] </v>
      </c>
      <c r="F134" s="2503"/>
      <c r="G134" s="2503"/>
      <c r="H134" s="2504" t="s">
        <v>50</v>
      </c>
      <c r="I134" s="2504"/>
      <c r="J134" s="2504"/>
      <c r="K134" s="2504"/>
      <c r="L134" s="2504"/>
      <c r="M134" s="2504"/>
      <c r="N134" s="2504"/>
      <c r="O134" s="2504"/>
      <c r="P134" s="2504"/>
      <c r="Q134" s="106"/>
      <c r="R134" s="25"/>
    </row>
    <row r="135" spans="3:18" ht="4.9000000000000004" customHeight="1" thickBot="1">
      <c r="C135" s="1283"/>
      <c r="D135" s="588"/>
      <c r="E135" s="1283"/>
      <c r="F135" s="1283"/>
      <c r="G135" s="1283"/>
      <c r="H135" s="1284"/>
      <c r="I135" s="1284"/>
      <c r="J135" s="1284"/>
      <c r="K135" s="1284"/>
      <c r="L135" s="1284"/>
      <c r="M135" s="1284"/>
      <c r="N135" s="1284"/>
      <c r="O135" s="1284"/>
      <c r="P135" s="1284"/>
      <c r="Q135" s="106"/>
      <c r="R135" s="25"/>
    </row>
    <row r="136" spans="3:18" ht="18.75" customHeight="1">
      <c r="C136" s="1283"/>
      <c r="D136" s="1283" t="s">
        <v>22</v>
      </c>
      <c r="E136" s="2503" t="str">
        <f>IF(E26="","",E26)</f>
        <v xml:space="preserve"> </v>
      </c>
      <c r="F136" s="2503"/>
      <c r="G136" s="2503"/>
      <c r="H136" s="588"/>
      <c r="I136" s="1285"/>
      <c r="J136" s="2505" t="str">
        <f>IF(J26=" "," ",J26)</f>
        <v xml:space="preserve">4000 </v>
      </c>
      <c r="K136" s="2506"/>
      <c r="L136" s="2506"/>
      <c r="M136" s="2506"/>
      <c r="N136" s="2506"/>
      <c r="O136" s="2506"/>
      <c r="P136" s="2507"/>
      <c r="R136" s="25"/>
    </row>
    <row r="137" spans="3:18" ht="4.9000000000000004" customHeight="1" thickBot="1">
      <c r="C137" s="1283"/>
      <c r="D137" s="588"/>
      <c r="E137" s="1286"/>
      <c r="F137" s="588"/>
      <c r="G137" s="588"/>
      <c r="H137" s="1285"/>
      <c r="I137" s="1285"/>
      <c r="J137" s="2508"/>
      <c r="K137" s="2509"/>
      <c r="L137" s="2509"/>
      <c r="M137" s="2509"/>
      <c r="N137" s="2509"/>
      <c r="O137" s="2509"/>
      <c r="P137" s="2510"/>
      <c r="Q137" s="106"/>
      <c r="R137" s="25"/>
    </row>
    <row r="138" spans="3:18" ht="9" customHeight="1" thickBot="1">
      <c r="C138" s="1283"/>
      <c r="D138" s="1283"/>
      <c r="E138" s="1283"/>
      <c r="F138" s="1283"/>
      <c r="G138" s="588"/>
      <c r="H138" s="588"/>
      <c r="I138" s="1283"/>
      <c r="J138" s="1283"/>
      <c r="K138" s="1283"/>
      <c r="L138" s="1283"/>
      <c r="M138" s="1283"/>
      <c r="N138" s="1283"/>
      <c r="O138" s="1283"/>
      <c r="P138" s="588"/>
      <c r="R138" s="25"/>
    </row>
    <row r="139" spans="3:18" ht="30" customHeight="1" thickBot="1">
      <c r="C139" s="1283"/>
      <c r="D139" s="820" t="s">
        <v>26</v>
      </c>
      <c r="E139" s="588"/>
      <c r="F139" s="2511" t="str">
        <f>IF(F29="","",F29)</f>
        <v xml:space="preserve"> </v>
      </c>
      <c r="G139" s="2511"/>
      <c r="H139" s="588"/>
      <c r="I139" s="588"/>
      <c r="J139" s="771" t="str">
        <f>IF(J29="","",J29)</f>
        <v>IVA%</v>
      </c>
      <c r="K139" s="2512" t="str">
        <f>IF(K29="","",K29)</f>
        <v xml:space="preserve"> </v>
      </c>
      <c r="L139" s="2513"/>
      <c r="M139" s="2513"/>
      <c r="N139" s="2513"/>
      <c r="O139" s="2513"/>
      <c r="P139" s="2514"/>
      <c r="Q139" s="89"/>
      <c r="R139" s="25"/>
    </row>
    <row r="140" spans="3:18" ht="4.9000000000000004" customHeight="1">
      <c r="C140" s="106"/>
      <c r="D140" s="106"/>
      <c r="E140" s="106"/>
      <c r="F140" s="106"/>
      <c r="G140" s="106"/>
      <c r="H140" s="106"/>
      <c r="I140" s="106"/>
      <c r="J140" s="106"/>
      <c r="K140" s="106"/>
      <c r="L140" s="106"/>
      <c r="M140" s="106"/>
      <c r="N140" s="106"/>
      <c r="O140" s="106"/>
      <c r="R140" s="25"/>
    </row>
    <row r="141" spans="3:18" ht="18" customHeight="1">
      <c r="C141" s="1277" t="s">
        <v>89</v>
      </c>
      <c r="D141" s="90"/>
      <c r="E141" s="90"/>
      <c r="F141" s="90"/>
      <c r="G141" s="90"/>
      <c r="H141" s="90"/>
      <c r="I141" s="90"/>
      <c r="J141" s="90"/>
      <c r="K141" s="90"/>
      <c r="L141" s="90"/>
      <c r="M141" s="90"/>
      <c r="N141" s="90"/>
      <c r="O141" s="90"/>
      <c r="P141" s="90"/>
      <c r="Q141" s="90"/>
      <c r="R141" s="25"/>
    </row>
    <row r="142" spans="3:18" ht="15" customHeight="1">
      <c r="C142" s="93"/>
      <c r="D142" s="93"/>
      <c r="E142" s="93"/>
      <c r="F142" s="93"/>
      <c r="G142" s="93"/>
      <c r="H142" s="93"/>
      <c r="I142" s="93"/>
      <c r="J142" s="93"/>
      <c r="K142" s="93"/>
      <c r="L142" s="93"/>
      <c r="M142" s="93"/>
      <c r="N142" s="93"/>
      <c r="O142" s="93"/>
      <c r="P142" s="93"/>
      <c r="Q142" s="93"/>
      <c r="R142" s="25"/>
    </row>
    <row r="143" spans="3:18" ht="18.75" customHeight="1">
      <c r="C143" s="1287" t="s">
        <v>90</v>
      </c>
      <c r="D143" s="2475" t="str">
        <f>IF(D33="","",D33)</f>
        <v xml:space="preserve">Renault </v>
      </c>
      <c r="E143" s="2475"/>
      <c r="F143" s="1288" t="s">
        <v>37</v>
      </c>
      <c r="G143" s="2475" t="str">
        <f>IF(G33="","",G33)</f>
        <v xml:space="preserve">Clio </v>
      </c>
      <c r="H143" s="2475"/>
      <c r="I143" s="2475"/>
      <c r="J143" s="2475"/>
      <c r="K143" s="1283" t="s">
        <v>38</v>
      </c>
      <c r="L143" s="2501" t="str">
        <f>IF(L33="","",L33)</f>
        <v xml:space="preserve">xxxxxx </v>
      </c>
      <c r="M143" s="2501"/>
      <c r="N143" s="2501"/>
      <c r="O143" s="2501"/>
      <c r="P143" s="2501"/>
      <c r="R143" s="25"/>
    </row>
    <row r="144" spans="3:18" ht="12.75" customHeight="1">
      <c r="C144" s="1287"/>
      <c r="D144" s="1289"/>
      <c r="E144" s="1289"/>
      <c r="F144" s="1288"/>
      <c r="G144" s="1289"/>
      <c r="H144" s="1289"/>
      <c r="I144" s="1289"/>
      <c r="J144" s="1289"/>
      <c r="K144" s="1283"/>
      <c r="L144" s="1288"/>
      <c r="M144" s="1288"/>
      <c r="N144" s="1288"/>
      <c r="O144" s="1288"/>
      <c r="P144" s="1288"/>
      <c r="R144" s="25"/>
    </row>
    <row r="145" spans="2:18" ht="18.75" customHeight="1">
      <c r="C145" s="1287" t="s">
        <v>91</v>
      </c>
      <c r="D145" s="2475" t="str">
        <f>IF(D35="","",D35)</f>
        <v xml:space="preserve">xxxxxx </v>
      </c>
      <c r="E145" s="2475"/>
      <c r="F145" s="2475"/>
      <c r="G145" s="589" t="s">
        <v>39</v>
      </c>
      <c r="H145" s="2501" t="str">
        <f>IF(H35="","",H35)</f>
        <v xml:space="preserve">120 </v>
      </c>
      <c r="I145" s="2501"/>
      <c r="J145" s="2489" t="s">
        <v>40</v>
      </c>
      <c r="K145" s="2489"/>
      <c r="L145" s="2474">
        <f>IF(L35="","",L35)</f>
        <v>43658</v>
      </c>
      <c r="M145" s="2474"/>
      <c r="N145" s="2474"/>
      <c r="O145" s="2474"/>
      <c r="P145" s="2474"/>
      <c r="Q145" s="112"/>
      <c r="R145" s="25"/>
    </row>
    <row r="146" spans="2:18" ht="12.75" customHeight="1">
      <c r="C146" s="1287"/>
      <c r="D146" s="795"/>
      <c r="E146" s="795"/>
      <c r="F146" s="795"/>
      <c r="G146" s="589"/>
      <c r="H146" s="1290"/>
      <c r="I146" s="1290"/>
      <c r="J146" s="1291"/>
      <c r="K146" s="1291"/>
      <c r="L146" s="1290"/>
      <c r="M146" s="1290"/>
      <c r="N146" s="1290"/>
      <c r="O146" s="1290"/>
      <c r="P146" s="1290"/>
      <c r="Q146" s="112"/>
      <c r="R146" s="25"/>
    </row>
    <row r="147" spans="2:18" ht="18.75" customHeight="1">
      <c r="C147" s="1292" t="s">
        <v>41</v>
      </c>
      <c r="D147" s="2475" t="str">
        <f>IF(D37="","",D37)</f>
        <v xml:space="preserve">vf1xxxxxxxxx </v>
      </c>
      <c r="E147" s="2475"/>
      <c r="F147" s="2475"/>
      <c r="G147" s="589"/>
      <c r="H147" s="589"/>
      <c r="I147" s="589"/>
      <c r="J147" s="589"/>
      <c r="K147" s="589"/>
      <c r="L147" s="589"/>
      <c r="M147" s="589"/>
      <c r="N147" s="589"/>
      <c r="O147" s="589"/>
      <c r="P147" s="589"/>
      <c r="Q147" s="112"/>
      <c r="R147" s="25"/>
    </row>
    <row r="148" spans="2:18" ht="18.75" customHeight="1">
      <c r="C148" s="1283"/>
      <c r="D148" s="1283"/>
      <c r="E148" s="1283"/>
      <c r="F148" s="1283"/>
      <c r="G148" s="1283"/>
      <c r="H148" s="1283"/>
      <c r="I148" s="1283"/>
      <c r="J148" s="1283"/>
      <c r="K148" s="588"/>
      <c r="L148" s="588"/>
      <c r="M148" s="1283"/>
      <c r="N148" s="1283"/>
      <c r="O148" s="1283"/>
      <c r="P148" s="588"/>
      <c r="R148" s="25"/>
    </row>
    <row r="149" spans="2:18" ht="18.75" customHeight="1" thickBot="1">
      <c r="C149" s="1283"/>
      <c r="D149" s="2476" t="s">
        <v>43</v>
      </c>
      <c r="E149" s="2476"/>
      <c r="F149" s="2476"/>
      <c r="G149" s="2476"/>
      <c r="H149" s="2476"/>
      <c r="I149" s="2476"/>
      <c r="J149" s="2476"/>
      <c r="K149" s="2497" t="s">
        <v>42</v>
      </c>
      <c r="L149" s="2497"/>
      <c r="M149" s="2497"/>
      <c r="N149" s="2497"/>
      <c r="O149" s="2497"/>
      <c r="P149" s="2497"/>
      <c r="R149" s="25"/>
    </row>
    <row r="150" spans="2:18" ht="30" customHeight="1" thickBot="1">
      <c r="C150" s="592"/>
      <c r="D150" s="2476"/>
      <c r="E150" s="2476"/>
      <c r="F150" s="2476"/>
      <c r="G150" s="2476"/>
      <c r="H150" s="2476"/>
      <c r="I150" s="2476"/>
      <c r="J150" s="2476"/>
      <c r="K150" s="2498" t="str">
        <f>IF(K40="","",K40)</f>
        <v xml:space="preserve">1000 </v>
      </c>
      <c r="L150" s="2499"/>
      <c r="M150" s="2499"/>
      <c r="N150" s="2499"/>
      <c r="O150" s="2499"/>
      <c r="P150" s="2500"/>
      <c r="Q150" s="88"/>
      <c r="R150" s="25"/>
    </row>
    <row r="151" spans="2:18" ht="13.5" customHeight="1">
      <c r="C151" s="592"/>
      <c r="D151" s="2476"/>
      <c r="E151" s="2476"/>
      <c r="F151" s="2476"/>
      <c r="G151" s="2476"/>
      <c r="H151" s="2476"/>
      <c r="I151" s="2476"/>
      <c r="J151" s="2476"/>
      <c r="K151" s="588"/>
      <c r="L151" s="588"/>
      <c r="M151" s="588"/>
      <c r="N151" s="1293"/>
      <c r="O151" s="592"/>
      <c r="P151" s="592"/>
      <c r="Q151" s="88"/>
      <c r="R151" s="25"/>
    </row>
    <row r="152" spans="2:18" ht="13.5" customHeight="1">
      <c r="C152" s="592"/>
      <c r="D152" s="2476"/>
      <c r="E152" s="2476"/>
      <c r="F152" s="2476"/>
      <c r="G152" s="2476"/>
      <c r="H152" s="2476"/>
      <c r="I152" s="2476"/>
      <c r="J152" s="2476"/>
      <c r="K152" s="588"/>
      <c r="L152" s="588"/>
      <c r="M152" s="588"/>
      <c r="N152" s="1293"/>
      <c r="O152" s="592"/>
      <c r="P152" s="592"/>
      <c r="Q152" s="88"/>
      <c r="R152" s="25"/>
    </row>
    <row r="153" spans="2:18" ht="25.5" customHeight="1">
      <c r="C153" s="592"/>
      <c r="D153" s="808" t="s">
        <v>44</v>
      </c>
      <c r="E153" s="820"/>
      <c r="F153" s="820"/>
      <c r="G153" s="588"/>
      <c r="H153" s="588"/>
      <c r="I153" s="2474">
        <f>IF(I43="","",I43)</f>
        <v>44208</v>
      </c>
      <c r="J153" s="2474"/>
      <c r="K153" s="588"/>
      <c r="L153" s="588"/>
      <c r="M153" s="588"/>
      <c r="N153" s="588"/>
      <c r="O153" s="588"/>
      <c r="P153" s="588"/>
      <c r="Q153" s="595"/>
      <c r="R153" s="25"/>
    </row>
    <row r="154" spans="2:18" ht="15" customHeight="1">
      <c r="B154" s="121"/>
      <c r="C154" s="119"/>
      <c r="D154" s="89"/>
      <c r="E154" s="102"/>
      <c r="F154" s="102"/>
      <c r="G154" s="102"/>
      <c r="H154" s="121"/>
      <c r="I154" s="121"/>
      <c r="J154" s="121"/>
      <c r="K154" s="123"/>
      <c r="L154" s="123"/>
      <c r="M154" s="123"/>
      <c r="N154" s="124"/>
      <c r="O154" s="102"/>
      <c r="P154" s="102"/>
      <c r="Q154" s="102"/>
      <c r="R154" s="25"/>
    </row>
    <row r="155" spans="2:18" ht="17.25" customHeight="1">
      <c r="C155" s="1277" t="s">
        <v>92</v>
      </c>
      <c r="D155" s="90"/>
      <c r="E155" s="90"/>
      <c r="F155" s="90"/>
      <c r="G155" s="90"/>
      <c r="H155" s="90"/>
      <c r="I155" s="90"/>
      <c r="J155" s="90"/>
      <c r="K155" s="90"/>
      <c r="L155" s="90"/>
      <c r="M155" s="90"/>
      <c r="N155" s="90"/>
      <c r="O155" s="90"/>
      <c r="P155" s="90"/>
      <c r="Q155" s="90"/>
      <c r="R155" s="25"/>
    </row>
    <row r="156" spans="2:18" ht="15" customHeight="1">
      <c r="C156" s="93"/>
      <c r="D156" s="93"/>
      <c r="E156" s="93"/>
      <c r="F156" s="93"/>
      <c r="G156" s="93"/>
      <c r="H156" s="93"/>
      <c r="I156" s="93"/>
      <c r="J156" s="93"/>
      <c r="K156" s="93"/>
      <c r="L156" s="93"/>
      <c r="M156" s="93"/>
      <c r="N156" s="93"/>
      <c r="O156" s="93"/>
      <c r="P156" s="93"/>
      <c r="Q156" s="93"/>
      <c r="R156" s="25"/>
    </row>
    <row r="157" spans="2:18" ht="17.25" customHeight="1">
      <c r="D157" s="760" t="s">
        <v>93</v>
      </c>
      <c r="E157" s="1285"/>
      <c r="F157" s="1285"/>
      <c r="G157" s="1285"/>
      <c r="H157" s="1285"/>
      <c r="I157" s="1285"/>
      <c r="J157" s="1285"/>
      <c r="K157" s="102"/>
      <c r="L157" s="147" t="str">
        <f>IF(L47="","",L47)</f>
        <v/>
      </c>
      <c r="M157" s="102"/>
      <c r="N157" s="102"/>
      <c r="P157" s="102"/>
      <c r="Q157" s="102"/>
      <c r="R157" s="25"/>
    </row>
    <row r="158" spans="2:18" ht="9" customHeight="1">
      <c r="D158" s="760"/>
      <c r="E158" s="1285"/>
      <c r="F158" s="1285"/>
      <c r="G158" s="1285"/>
      <c r="H158" s="1285"/>
      <c r="I158" s="1285"/>
      <c r="J158" s="1285"/>
      <c r="K158" s="102"/>
      <c r="L158" s="102"/>
      <c r="M158" s="102"/>
      <c r="N158" s="102"/>
      <c r="O158" s="102"/>
      <c r="P158" s="102"/>
      <c r="Q158" s="102"/>
      <c r="R158" s="25"/>
    </row>
    <row r="159" spans="2:18" ht="17.25" customHeight="1">
      <c r="D159" s="2490" t="s">
        <v>101</v>
      </c>
      <c r="E159" s="2490"/>
      <c r="F159" s="2490"/>
      <c r="G159" s="2490"/>
      <c r="H159" s="2490"/>
      <c r="I159" s="2490"/>
      <c r="J159" s="2490"/>
      <c r="K159" s="102"/>
      <c r="L159" s="147" t="str">
        <f>IF(L49="","",L49)</f>
        <v/>
      </c>
      <c r="M159" s="102"/>
      <c r="N159" s="102"/>
      <c r="P159" s="102"/>
      <c r="Q159" s="102"/>
      <c r="R159" s="25"/>
    </row>
    <row r="160" spans="2:18" ht="18" customHeight="1">
      <c r="D160" s="2490"/>
      <c r="E160" s="2490"/>
      <c r="F160" s="2490"/>
      <c r="G160" s="2490"/>
      <c r="H160" s="2490"/>
      <c r="I160" s="2490"/>
      <c r="J160" s="2490"/>
      <c r="K160" s="102"/>
      <c r="L160" s="102"/>
      <c r="M160" s="102"/>
      <c r="N160" s="102"/>
      <c r="O160" s="102"/>
      <c r="P160" s="102"/>
      <c r="Q160" s="102"/>
      <c r="R160" s="25"/>
    </row>
    <row r="161" spans="3:18" ht="9" customHeight="1">
      <c r="D161" s="760"/>
      <c r="E161" s="1285"/>
      <c r="F161" s="1285"/>
      <c r="G161" s="1285"/>
      <c r="H161" s="1285"/>
      <c r="I161" s="1285"/>
      <c r="J161" s="1285"/>
      <c r="K161" s="102"/>
      <c r="L161" s="102"/>
      <c r="M161" s="102"/>
      <c r="N161" s="102"/>
      <c r="O161" s="102"/>
      <c r="P161" s="102"/>
      <c r="Q161" s="102"/>
      <c r="R161" s="25"/>
    </row>
    <row r="162" spans="3:18" ht="17.25" customHeight="1">
      <c r="D162" s="760" t="s">
        <v>95</v>
      </c>
      <c r="E162" s="1285"/>
      <c r="F162" s="1285"/>
      <c r="G162" s="1285"/>
      <c r="H162" s="1285"/>
      <c r="I162" s="1285"/>
      <c r="J162" s="1285"/>
      <c r="K162" s="102"/>
      <c r="L162" s="147" t="str">
        <f>IF(L52="","",L52)</f>
        <v/>
      </c>
      <c r="M162" s="102"/>
      <c r="N162" s="102"/>
      <c r="P162" s="102"/>
      <c r="Q162" s="102"/>
      <c r="R162" s="25"/>
    </row>
    <row r="163" spans="3:18" ht="4.9000000000000004" customHeight="1" thickBot="1">
      <c r="C163" s="110"/>
      <c r="D163" s="588"/>
      <c r="E163" s="589"/>
      <c r="F163" s="589"/>
      <c r="G163" s="589"/>
      <c r="H163" s="589"/>
      <c r="I163" s="589"/>
      <c r="J163" s="589"/>
      <c r="K163" s="110"/>
      <c r="L163" s="110"/>
      <c r="M163" s="110"/>
      <c r="N163" s="110"/>
      <c r="O163" s="110"/>
      <c r="P163" s="110"/>
      <c r="Q163" s="110"/>
      <c r="R163" s="25"/>
    </row>
    <row r="164" spans="3:18" ht="30" customHeight="1" thickBot="1">
      <c r="C164" s="110"/>
      <c r="D164" s="588"/>
      <c r="E164" s="589"/>
      <c r="F164" s="2493" t="s">
        <v>75</v>
      </c>
      <c r="G164" s="2493"/>
      <c r="H164" s="2493"/>
      <c r="I164" s="2493"/>
      <c r="J164" s="2494"/>
      <c r="K164" s="2470" t="str">
        <f>IF(K54="","",K54)</f>
        <v/>
      </c>
      <c r="L164" s="2471"/>
      <c r="M164" s="2471"/>
      <c r="N164" s="2471"/>
      <c r="O164" s="2471"/>
      <c r="P164" s="2472"/>
      <c r="Q164" s="110"/>
      <c r="R164" s="25"/>
    </row>
    <row r="165" spans="3:18" ht="11.25" customHeight="1">
      <c r="C165" s="110"/>
      <c r="E165" s="110"/>
      <c r="F165" s="130"/>
      <c r="G165" s="130"/>
      <c r="H165" s="130"/>
      <c r="I165" s="130"/>
      <c r="J165" s="130"/>
      <c r="K165" s="131"/>
      <c r="L165" s="131"/>
      <c r="M165" s="131"/>
      <c r="N165" s="131"/>
      <c r="O165" s="131"/>
      <c r="P165" s="131"/>
      <c r="Q165" s="110"/>
      <c r="R165" s="25"/>
    </row>
    <row r="166" spans="3:18" ht="27" customHeight="1">
      <c r="C166" s="173"/>
      <c r="D166" s="2941" t="str">
        <f>D56</f>
        <v>En el precio de la batería se incluye la gestión ambiental de residuos. El cliente declara haber sido informado de que la recarga de la batería de tracción del vehículo eléctrico necesita de un Sistema de Alimentación de Vehículos Eléctricos (S.A.V.E.) específico (certificado Z.E. Ready 1.2 o superior), de una potencia mínima de 3,7 Kw y/o de una toma específica dedicada al vehículo eléctrico para la conexión de ciertos cargadores. Tanto el S.A.V.E. como la toma específica, deben ser instalados, a cargo del cliente, por un instalador cualificado Z.E. Ready, tanto para uso particular como profesional. Puede consultar la lista de S.A.V.E. e instaladores Z.E. Ready en www.lcie.fr, indicando en el buscador de la página "Z.E. Ready". Antes de conectar los cables de carga de nuestros vehículos a cualquier otra toma estándar o en instalaciones eléctricas existentes, no dedicadas específicamente a vehículos eléctricos, es necesario hacer verificar previamente dichas tomas, para asegurar que son compatibles con los citados cables, y que la instalación eléctrica cumple los requisitos técnicos y las condiciones de seguridad necesarios para evitar fallos de carga, sobrecalentamientos y/o posibles daños. He quedado informado de las condiciones generales de comercialización anexas aplicables a la presente solicitud de pedido que acepto:
Con la firma de este pedido, vendedor y comprador quedan obligados al cumplimiento de las obligaciones que para cada uno de ellos se derivan de las presentes estipulaciones que ambas partes expresamente declaran libre y voluntariamente conocer y aceptar.</v>
      </c>
      <c r="E166" s="2941"/>
      <c r="F166" s="2941"/>
      <c r="G166" s="2941"/>
      <c r="H166" s="2941"/>
      <c r="I166" s="2941"/>
      <c r="J166" s="2941"/>
      <c r="K166" s="2941"/>
      <c r="L166" s="2941"/>
      <c r="M166" s="2941"/>
      <c r="N166" s="2941"/>
      <c r="O166" s="2941"/>
      <c r="P166" s="2941"/>
      <c r="Q166" s="2941"/>
      <c r="R166" s="25"/>
    </row>
    <row r="167" spans="3:18" ht="20.25" customHeight="1">
      <c r="C167" s="88"/>
      <c r="D167" s="1832"/>
      <c r="E167" s="1832"/>
      <c r="F167" s="1832"/>
      <c r="G167" s="1832"/>
      <c r="H167" s="1832"/>
      <c r="I167" s="1832"/>
      <c r="J167" s="1832"/>
      <c r="K167" s="1832"/>
      <c r="L167" s="1832"/>
      <c r="M167" s="1832"/>
      <c r="N167" s="1832"/>
      <c r="O167" s="1832"/>
      <c r="P167" s="1832"/>
      <c r="Q167" s="1832"/>
      <c r="R167" s="25"/>
    </row>
    <row r="168" spans="3:18" ht="139.9" customHeight="1">
      <c r="C168" s="136"/>
      <c r="D168" s="1832"/>
      <c r="E168" s="1832"/>
      <c r="F168" s="1832"/>
      <c r="G168" s="1832"/>
      <c r="H168" s="1832"/>
      <c r="I168" s="1832"/>
      <c r="J168" s="1832"/>
      <c r="K168" s="1832"/>
      <c r="L168" s="1832"/>
      <c r="M168" s="1832"/>
      <c r="N168" s="1832"/>
      <c r="O168" s="1832"/>
      <c r="P168" s="1832"/>
      <c r="Q168" s="1832"/>
      <c r="R168" s="25"/>
    </row>
    <row r="169" spans="3:18" ht="15.75" customHeight="1">
      <c r="C169" s="1299" t="s">
        <v>96</v>
      </c>
      <c r="D169" s="2473" t="str">
        <f>IF(D59="","",D59)</f>
        <v>MARCESA</v>
      </c>
      <c r="E169" s="2473"/>
      <c r="F169" s="2473"/>
      <c r="G169" s="2473"/>
      <c r="H169" s="1290" t="s">
        <v>97</v>
      </c>
      <c r="I169" s="1300">
        <f>IF(I59="","",I59)</f>
        <v>3</v>
      </c>
      <c r="J169" s="1290" t="s">
        <v>98</v>
      </c>
      <c r="K169" s="2473" t="str">
        <f>IF(K59="","",K59)</f>
        <v>ABRIL</v>
      </c>
      <c r="L169" s="2473"/>
      <c r="M169" s="2473"/>
      <c r="N169" s="795" t="s">
        <v>98</v>
      </c>
      <c r="O169" s="2473">
        <f>IF(O59="","",O59)</f>
        <v>2021</v>
      </c>
      <c r="P169" s="2473"/>
      <c r="Q169" s="136"/>
      <c r="R169" s="25"/>
    </row>
    <row r="170" spans="3:18" ht="26.45" customHeight="1">
      <c r="C170" s="1297"/>
      <c r="D170" s="1297"/>
      <c r="E170" s="1297"/>
      <c r="F170" s="1297"/>
      <c r="G170" s="1297"/>
      <c r="H170" s="1297"/>
      <c r="I170" s="1297"/>
      <c r="J170" s="1297"/>
      <c r="K170" s="1297"/>
      <c r="L170" s="1297"/>
      <c r="M170" s="1297"/>
      <c r="N170" s="1297"/>
      <c r="O170" s="1297"/>
      <c r="P170" s="1297"/>
      <c r="Q170" s="136"/>
      <c r="R170" s="25"/>
    </row>
    <row r="171" spans="3:18" ht="39.6" customHeight="1">
      <c r="C171" s="1297"/>
      <c r="D171" s="2481" t="s">
        <v>99</v>
      </c>
      <c r="E171" s="2481"/>
      <c r="F171" s="2481"/>
      <c r="G171" s="2481"/>
      <c r="H171" s="2481"/>
      <c r="I171" s="2482" t="s">
        <v>100</v>
      </c>
      <c r="J171" s="2482"/>
      <c r="K171" s="2482"/>
      <c r="L171" s="2482"/>
      <c r="M171" s="2482"/>
      <c r="N171" s="2482"/>
      <c r="O171" s="2482"/>
      <c r="P171" s="2482"/>
      <c r="Q171" s="136"/>
      <c r="R171" s="25"/>
    </row>
    <row r="172" spans="3:18" ht="55.15" customHeight="1">
      <c r="C172" s="589"/>
      <c r="D172" s="2461"/>
      <c r="E172" s="2462"/>
      <c r="F172" s="2462"/>
      <c r="G172" s="2463"/>
      <c r="H172" s="589"/>
      <c r="I172" s="2461"/>
      <c r="J172" s="2462"/>
      <c r="K172" s="2462"/>
      <c r="L172" s="2462"/>
      <c r="M172" s="2462"/>
      <c r="N172" s="2462"/>
      <c r="O172" s="2462"/>
      <c r="P172" s="2463"/>
      <c r="Q172" s="144"/>
      <c r="R172" s="25"/>
    </row>
    <row r="173" spans="3:18" ht="13.15" customHeight="1">
      <c r="C173" s="144"/>
      <c r="D173" s="867"/>
      <c r="E173" s="867"/>
      <c r="F173" s="867"/>
      <c r="G173" s="867"/>
      <c r="H173" s="867"/>
      <c r="I173" s="867"/>
      <c r="J173" s="867"/>
      <c r="K173" s="867"/>
      <c r="L173" s="867"/>
      <c r="M173" s="867"/>
      <c r="N173" s="867"/>
      <c r="O173" s="867"/>
      <c r="P173" s="867"/>
      <c r="Q173" s="144"/>
      <c r="R173" s="25"/>
    </row>
    <row r="174" spans="3:18" ht="30" customHeight="1">
      <c r="C174" s="2483" t="str">
        <f>C64</f>
        <v xml:space="preserve">
</v>
      </c>
      <c r="D174" s="2483"/>
      <c r="E174" s="2483"/>
      <c r="F174" s="2483"/>
      <c r="G174" s="2483"/>
      <c r="H174" s="2483"/>
      <c r="I174" s="2483"/>
      <c r="J174" s="2483"/>
      <c r="K174" s="2483"/>
      <c r="L174" s="2483"/>
      <c r="M174" s="2483"/>
      <c r="N174" s="2483"/>
      <c r="O174" s="2483"/>
      <c r="P174" s="2483"/>
      <c r="Q174" s="2483"/>
      <c r="R174" s="25"/>
    </row>
    <row r="175" spans="3:18" ht="15" customHeight="1">
      <c r="C175" s="144"/>
      <c r="D175" s="144"/>
      <c r="E175" s="144"/>
      <c r="F175" s="144"/>
      <c r="G175" s="144"/>
      <c r="H175" s="144"/>
      <c r="I175" s="144"/>
      <c r="J175" s="144"/>
      <c r="K175" s="144"/>
      <c r="L175" s="144"/>
      <c r="M175" s="144"/>
      <c r="N175" s="144"/>
      <c r="O175" s="144"/>
      <c r="P175" s="144"/>
      <c r="Q175" s="144"/>
      <c r="R175" s="25"/>
    </row>
    <row r="176" spans="3:18" ht="15" customHeight="1">
      <c r="C176" s="144"/>
      <c r="D176" s="144"/>
      <c r="E176" s="144"/>
      <c r="F176" s="144"/>
      <c r="G176" s="144"/>
      <c r="H176" s="144"/>
      <c r="I176" s="144"/>
      <c r="J176" s="144"/>
      <c r="K176" s="144"/>
      <c r="L176" s="144"/>
      <c r="M176" s="144"/>
      <c r="N176" s="144"/>
      <c r="O176" s="144"/>
      <c r="P176" s="144"/>
      <c r="Q176" s="144"/>
      <c r="R176" s="25"/>
    </row>
    <row r="177" spans="2:18" ht="21" customHeight="1">
      <c r="J177" s="733"/>
      <c r="K177" s="733"/>
      <c r="L177" s="733"/>
      <c r="M177" s="733"/>
      <c r="N177" s="733"/>
      <c r="O177" s="733"/>
      <c r="P177" s="733"/>
      <c r="Q177" s="733"/>
      <c r="R177" s="25"/>
    </row>
    <row r="178" spans="2:18" ht="61.15" customHeight="1">
      <c r="C178" s="2480" t="s">
        <v>798</v>
      </c>
      <c r="D178" s="2480"/>
      <c r="E178" s="2480"/>
      <c r="F178" s="2480"/>
      <c r="G178" s="2480"/>
      <c r="H178" s="2480"/>
      <c r="I178" s="2480"/>
      <c r="J178" s="2480"/>
      <c r="K178" s="2480"/>
      <c r="L178" s="2480"/>
      <c r="M178" s="2480"/>
      <c r="N178" s="2480"/>
      <c r="O178" s="2480"/>
      <c r="P178" s="2480"/>
      <c r="Q178" s="2480"/>
      <c r="R178" s="25"/>
    </row>
    <row r="179" spans="2:18" ht="11.25" customHeight="1">
      <c r="B179" s="145"/>
      <c r="C179" s="733"/>
      <c r="D179" s="733"/>
      <c r="E179" s="733"/>
      <c r="F179" s="733"/>
      <c r="G179" s="733"/>
      <c r="H179" s="733"/>
      <c r="I179" s="733"/>
      <c r="J179" s="733"/>
      <c r="K179" s="733"/>
      <c r="L179" s="733"/>
      <c r="M179" s="733"/>
      <c r="N179" s="733"/>
      <c r="O179" s="733"/>
      <c r="P179" s="733"/>
      <c r="Q179" s="733"/>
      <c r="R179" s="25"/>
    </row>
    <row r="180" spans="2:18" ht="10.5" customHeight="1">
      <c r="C180" s="2939" t="str">
        <f>C69</f>
        <v xml:space="preserve">El presente documento tiene por objeto regular las condiciones de comercialización de un Vehículo eléctrico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A) CONDICIONES GENERALES DE VENTA VEHICULO ELECTRICO: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o gravámenes, al corriente en el pago de cualquier clase de tributos u otras obligaciones que pesen sobre el mismo y en el estado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asimismo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que fue recibido.Si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aquél en la ficha de valoración.
4.5 Si el vehículo usado del cliente que forma parte del pago es un vehículo eléctrico de la gama Renault, las cláusulas 4.1 a 4.4 son igualmente aplicables. Si se trata de un vehículo de la gama Renault con una batería de tracción en alquiler, la compra de dicho vehículo por parte del establecimiento vendedor, llevará aparejada la resolución del alquiler de la batería de tracción en las condiciones que estén fijadas en dicho contrato de alquiler.
4.6 Si el vehículo usado del cliente que forma parte del pago es un vehículo eléctrico que no es de la gama Renault, las cláusulas 4.1 a 4.4 son aplicables sólo si:
El cliente es propietario tanto del vehículo como de la batería de tracción.
El cliente es propietario del vehículo y tiene un contrato de alquiler de la batería de tracción en el que se especifica que, en el caso de venta del vehículo, se resuelve dicho contrato de alquiler de la batería de tracción.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eléctrico nuevo de la marca Renault se encuentra garantizado contra cualquier defecto de fabricación en los términos establecidos en la factura de venta que se facilita al cliente en el momento de la entrega del vehículo. También se beneficia de una garantía anticorrosión y de una garantía de pintura, cuyos términos están establecidos en la factura de venta que se facilita en el momento de la entrega del vehículo.
</v>
      </c>
      <c r="D180" s="2939"/>
      <c r="E180" s="2939"/>
      <c r="F180" s="2939"/>
      <c r="G180" s="2939"/>
      <c r="H180" s="982"/>
      <c r="I180" s="2939" t="str">
        <f>I69</f>
        <v>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RENTING DEL VEHÍCULO ELECTRICO, O ADQUISICION MEDIANTE ARRENDAMIENTO FINANCIERO
1. Si el cliente solicita un Renting del vehículo eléctrico, y la solicitud es aceptada por OVERLEASE, S.A., esta sociedad adquirirá el vehículo al establecimiento vendedor.
2. Si el cliente solicita un arrendamiento financiero con opción de compra y la solicitud es aceptada por RCI BANQUE, S.A. Sucursal en España, esta sociedad adquirirá el vehículo al establecimiento vendedor regulándose las relaciones entre este último y el cliente conforme a las siguientes condiciones:
a. El Establecimiento vendedor se compromete a efectuar todas las gestiones previas y necesarias para la entrega del vehículo elegido por el cliente, en la fecha indicada en la primera página del pedido, siempre que el mismo haya sido abonado al Establecimiento vendedor por RCI BANQUE, S.A. Sucursal en España.
b. El cliente, una vez aceptada por RCI BANQUE, S.A. Sucursal en España, su solicitud, hará entrega al establecimiento vendedor, para su abono a dicha sociedad, del importe de la primera mensualidad del contrato de arrendamiento mas, en su caso, la fianza consignada en el mismo, aplicándose al pago de aquella, la cantidad depositada a cuenta por el cliente.
c. La matriculación y entrega del vehículo, únicamente podrá efectuarse una vez formalizado el contrato de arrendamiento financiero.
d. En el supuesto de adquisición de un vehículo mediante arrendamiento financiero, si el cliente entrega un vehículo de ocasión de su propiedad, este será comprado y pagado directamente por el establecimiento vendedor al cliente, independientemente y sin relación alguna con las condiciones del contrato de arrendamiento financiero.
e. Si la solicitud de arrendamiento financiero formulada por el cliente, no fuera aceptada por RCI BANQUE, S.A. Sucursal en España, en su caso, quedaría la misma sin efecto con devolución de la cantidad entregada por aquel, salvo que el cliente optase por adquirir el vehículo abonando el total del importe del mismo.
3. Serán de aplicación a estas modalidades de adquisición, las condiciones generales de venta del apartado A) de este documento relativas a: - Entrega del vehículo (art. 5). - Garantía del vehículo nuevo (art. 6). - Resolución del contrato, establecidas en los artículos 7.1, 7.2 y 7.3 - Jurisdicción (art. 8).
C) CONDICIONES DE COMERCIALIZACIÓN DEL SISTEMA DE ALIMENTACIÓN DE VEHÍCULOS ELÉCTRICOS
Si el cliente decide adquirir un Sistema de Alimentación de Vehículos Eléctricos (en adelante S.A.V.E.) en el establecimiento identificado en la primera página del presente Pedido, debe saber que el establecimiento indicado actúa en nombre y por cuenta propia, sin que en ningún caso pueda considerársele como mandatario de Renault por lo que responde personalmente de cuantas obligaciones hubiera asumido frente a sus clientes.
a. El contrato se aplica desde la aceptación del pedido por el establecimiento vendedor.
b. El precio incluye exclusivamente el equipo S.A.V.E. detallado en el apartado "Otros Conceptos" en la primera página del presente Pedido, y no comprende su instalación, que deberá ser realizada, a cargo del cliente, por un instalador cualificado Z.E. Ready.
c. El cliente deberá abonar la totalidad del precio de compra del S.A.V.E. en el momento de la entrega de su vehículo eléctrico y antes de que se inicien los trámites de matriculación, si ésta se efectuara con la mediación del establecimiento vendedor.
d. En el supuesto de resolución del pedido previsto en la "cláusula 6. Resolución" del "Apartado A) condiciones generales del venta del VE" del presente pedido, y siempre que el S.A.V.E. haya sido entregado al cliente y su precio no haya sido satisfecho al establecimiento vendedor, el cliente autoriza al establecimiento vendedor para que proceda a su retirada en el plazo de 15 días desde la fecha de resolución del pedido, transcurridos los cuales sin que el cliente haya autorizado la retirada del S.A.V.E., deberá el cliente proceder a su abono al establecimiento vendedor.
e. El establecimiento vendedor entregará al cliente el S.A.V.E. solicitado en el propio establecimiento como máximo en la fecha prevista de entrega del vehículo.
f. El S.A.V.E. se encuentra garantizado contra cualquier defecto de fabricación en los términos establecidos en su factura de venta, que se facilita al cliente en el momento de la entrega de su vehículo eléctrico.
g. Para cualquier reclamación relacionada con el S.A.V.E. derivada de lo establecido en el presente contrato serán competentes los Tribunales de la residencia habitual del cliente.</v>
      </c>
      <c r="J180" s="2939"/>
      <c r="K180" s="2939"/>
      <c r="L180" s="2939"/>
      <c r="M180" s="2939"/>
      <c r="N180" s="2939"/>
      <c r="O180" s="2939"/>
      <c r="P180" s="2939"/>
      <c r="Q180" s="2939"/>
      <c r="R180" s="25"/>
    </row>
    <row r="181" spans="2:18" ht="24.75" customHeight="1">
      <c r="C181" s="2939"/>
      <c r="D181" s="2939"/>
      <c r="E181" s="2939"/>
      <c r="F181" s="2939"/>
      <c r="G181" s="2939"/>
      <c r="H181" s="982"/>
      <c r="I181" s="2939"/>
      <c r="J181" s="2939"/>
      <c r="K181" s="2939"/>
      <c r="L181" s="2939"/>
      <c r="M181" s="2939"/>
      <c r="N181" s="2939"/>
      <c r="O181" s="2939"/>
      <c r="P181" s="2939"/>
      <c r="Q181" s="2939"/>
      <c r="R181" s="25"/>
    </row>
    <row r="182" spans="2:18" ht="23.25" customHeight="1">
      <c r="C182" s="2939"/>
      <c r="D182" s="2939"/>
      <c r="E182" s="2939"/>
      <c r="F182" s="2939"/>
      <c r="G182" s="2939"/>
      <c r="H182" s="982"/>
      <c r="I182" s="2939"/>
      <c r="J182" s="2939"/>
      <c r="K182" s="2939"/>
      <c r="L182" s="2939"/>
      <c r="M182" s="2939"/>
      <c r="N182" s="2939"/>
      <c r="O182" s="2939"/>
      <c r="P182" s="2939"/>
      <c r="Q182" s="2939"/>
      <c r="R182" s="25"/>
    </row>
    <row r="183" spans="2:18" ht="9.75" customHeight="1">
      <c r="C183" s="2939"/>
      <c r="D183" s="2939"/>
      <c r="E183" s="2939"/>
      <c r="F183" s="2939"/>
      <c r="G183" s="2939"/>
      <c r="H183" s="982"/>
      <c r="I183" s="2939"/>
      <c r="J183" s="2939"/>
      <c r="K183" s="2939"/>
      <c r="L183" s="2939"/>
      <c r="M183" s="2939"/>
      <c r="N183" s="2939"/>
      <c r="O183" s="2939"/>
      <c r="P183" s="2939"/>
      <c r="Q183" s="2939"/>
      <c r="R183" s="25"/>
    </row>
    <row r="184" spans="2:18" ht="23.25" customHeight="1">
      <c r="C184" s="2939"/>
      <c r="D184" s="2939"/>
      <c r="E184" s="2939"/>
      <c r="F184" s="2939"/>
      <c r="G184" s="2939"/>
      <c r="H184" s="982"/>
      <c r="I184" s="2939"/>
      <c r="J184" s="2939"/>
      <c r="K184" s="2939"/>
      <c r="L184" s="2939"/>
      <c r="M184" s="2939"/>
      <c r="N184" s="2939"/>
      <c r="O184" s="2939"/>
      <c r="P184" s="2939"/>
      <c r="Q184" s="2939"/>
      <c r="R184" s="25"/>
    </row>
    <row r="185" spans="2:18" ht="9.75" customHeight="1">
      <c r="C185" s="2939"/>
      <c r="D185" s="2939"/>
      <c r="E185" s="2939"/>
      <c r="F185" s="2939"/>
      <c r="G185" s="2939"/>
      <c r="H185" s="982"/>
      <c r="I185" s="2939"/>
      <c r="J185" s="2939"/>
      <c r="K185" s="2939"/>
      <c r="L185" s="2939"/>
      <c r="M185" s="2939"/>
      <c r="N185" s="2939"/>
      <c r="O185" s="2939"/>
      <c r="P185" s="2939"/>
      <c r="Q185" s="2939"/>
      <c r="R185" s="25"/>
    </row>
    <row r="186" spans="2:18" ht="23.25" customHeight="1">
      <c r="C186" s="2939"/>
      <c r="D186" s="2939"/>
      <c r="E186" s="2939"/>
      <c r="F186" s="2939"/>
      <c r="G186" s="2939"/>
      <c r="H186" s="982"/>
      <c r="I186" s="2939"/>
      <c r="J186" s="2939"/>
      <c r="K186" s="2939"/>
      <c r="L186" s="2939"/>
      <c r="M186" s="2939"/>
      <c r="N186" s="2939"/>
      <c r="O186" s="2939"/>
      <c r="P186" s="2939"/>
      <c r="Q186" s="2939"/>
      <c r="R186" s="25"/>
    </row>
    <row r="187" spans="2:18" ht="9.75" customHeight="1">
      <c r="C187" s="2939"/>
      <c r="D187" s="2939"/>
      <c r="E187" s="2939"/>
      <c r="F187" s="2939"/>
      <c r="G187" s="2939"/>
      <c r="H187" s="982"/>
      <c r="I187" s="2939"/>
      <c r="J187" s="2939"/>
      <c r="K187" s="2939"/>
      <c r="L187" s="2939"/>
      <c r="M187" s="2939"/>
      <c r="N187" s="2939"/>
      <c r="O187" s="2939"/>
      <c r="P187" s="2939"/>
      <c r="Q187" s="2939"/>
      <c r="R187" s="25"/>
    </row>
    <row r="188" spans="2:18" ht="23.25" customHeight="1">
      <c r="C188" s="2939"/>
      <c r="D188" s="2939"/>
      <c r="E188" s="2939"/>
      <c r="F188" s="2939"/>
      <c r="G188" s="2939"/>
      <c r="H188" s="982"/>
      <c r="I188" s="2939"/>
      <c r="J188" s="2939"/>
      <c r="K188" s="2939"/>
      <c r="L188" s="2939"/>
      <c r="M188" s="2939"/>
      <c r="N188" s="2939"/>
      <c r="O188" s="2939"/>
      <c r="P188" s="2939"/>
      <c r="Q188" s="2939"/>
      <c r="R188" s="25"/>
    </row>
    <row r="189" spans="2:18" ht="9.75" customHeight="1">
      <c r="C189" s="2939"/>
      <c r="D189" s="2939"/>
      <c r="E189" s="2939"/>
      <c r="F189" s="2939"/>
      <c r="G189" s="2939"/>
      <c r="H189" s="982"/>
      <c r="I189" s="2939"/>
      <c r="J189" s="2939"/>
      <c r="K189" s="2939"/>
      <c r="L189" s="2939"/>
      <c r="M189" s="2939"/>
      <c r="N189" s="2939"/>
      <c r="O189" s="2939"/>
      <c r="P189" s="2939"/>
      <c r="Q189" s="2939"/>
      <c r="R189" s="25"/>
    </row>
    <row r="190" spans="2:18" ht="23.25" customHeight="1">
      <c r="C190" s="2939"/>
      <c r="D190" s="2939"/>
      <c r="E190" s="2939"/>
      <c r="F190" s="2939"/>
      <c r="G190" s="2939"/>
      <c r="H190" s="982"/>
      <c r="I190" s="2939"/>
      <c r="J190" s="2939"/>
      <c r="K190" s="2939"/>
      <c r="L190" s="2939"/>
      <c r="M190" s="2939"/>
      <c r="N190" s="2939"/>
      <c r="O190" s="2939"/>
      <c r="P190" s="2939"/>
      <c r="Q190" s="2939"/>
      <c r="R190" s="25"/>
    </row>
    <row r="191" spans="2:18" ht="27" customHeight="1">
      <c r="C191" s="2939"/>
      <c r="D191" s="2939"/>
      <c r="E191" s="2939"/>
      <c r="F191" s="2939"/>
      <c r="G191" s="2939"/>
      <c r="H191" s="982"/>
      <c r="I191" s="2939"/>
      <c r="J191" s="2939"/>
      <c r="K191" s="2939"/>
      <c r="L191" s="2939"/>
      <c r="M191" s="2939"/>
      <c r="N191" s="2939"/>
      <c r="O191" s="2939"/>
      <c r="P191" s="2939"/>
      <c r="Q191" s="2939"/>
      <c r="R191" s="25"/>
    </row>
    <row r="192" spans="2:18" ht="46.5">
      <c r="C192" s="2939"/>
      <c r="D192" s="2939"/>
      <c r="E192" s="2939"/>
      <c r="F192" s="2939"/>
      <c r="G192" s="2939"/>
      <c r="H192" s="982"/>
      <c r="I192" s="2939"/>
      <c r="J192" s="2939"/>
      <c r="K192" s="2939"/>
      <c r="L192" s="2939"/>
      <c r="M192" s="2939"/>
      <c r="N192" s="2939"/>
      <c r="O192" s="2939"/>
      <c r="P192" s="2939"/>
      <c r="Q192" s="2939"/>
      <c r="R192" s="25"/>
    </row>
    <row r="193" spans="3:18" ht="12.75" customHeight="1">
      <c r="C193" s="2939"/>
      <c r="D193" s="2939"/>
      <c r="E193" s="2939"/>
      <c r="F193" s="2939"/>
      <c r="G193" s="2939"/>
      <c r="H193" s="982"/>
      <c r="I193" s="2939"/>
      <c r="J193" s="2939"/>
      <c r="K193" s="2939"/>
      <c r="L193" s="2939"/>
      <c r="M193" s="2939"/>
      <c r="N193" s="2939"/>
      <c r="O193" s="2939"/>
      <c r="P193" s="2939"/>
      <c r="Q193" s="2939"/>
      <c r="R193" s="25"/>
    </row>
    <row r="194" spans="3:18" ht="18.75" customHeight="1">
      <c r="C194" s="2939"/>
      <c r="D194" s="2939"/>
      <c r="E194" s="2939"/>
      <c r="F194" s="2939"/>
      <c r="G194" s="2939"/>
      <c r="H194" s="982"/>
      <c r="I194" s="2939"/>
      <c r="J194" s="2939"/>
      <c r="K194" s="2939"/>
      <c r="L194" s="2939"/>
      <c r="M194" s="2939"/>
      <c r="N194" s="2939"/>
      <c r="O194" s="2939"/>
      <c r="P194" s="2939"/>
      <c r="Q194" s="2939"/>
      <c r="R194" s="25"/>
    </row>
    <row r="195" spans="3:18" ht="18" customHeight="1">
      <c r="C195" s="2939"/>
      <c r="D195" s="2939"/>
      <c r="E195" s="2939"/>
      <c r="F195" s="2939"/>
      <c r="G195" s="2939"/>
      <c r="H195" s="982"/>
      <c r="I195" s="2939"/>
      <c r="J195" s="2939"/>
      <c r="K195" s="2939"/>
      <c r="L195" s="2939"/>
      <c r="M195" s="2939"/>
      <c r="N195" s="2939"/>
      <c r="O195" s="2939"/>
      <c r="P195" s="2939"/>
      <c r="Q195" s="2939"/>
      <c r="R195" s="25"/>
    </row>
    <row r="196" spans="3:18" ht="18.75" customHeight="1">
      <c r="C196" s="2939"/>
      <c r="D196" s="2939"/>
      <c r="E196" s="2939"/>
      <c r="F196" s="2939"/>
      <c r="G196" s="2939"/>
      <c r="H196" s="982"/>
      <c r="I196" s="2939"/>
      <c r="J196" s="2939"/>
      <c r="K196" s="2939"/>
      <c r="L196" s="2939"/>
      <c r="M196" s="2939"/>
      <c r="N196" s="2939"/>
      <c r="O196" s="2939"/>
      <c r="P196" s="2939"/>
      <c r="Q196" s="2939"/>
      <c r="R196" s="25"/>
    </row>
    <row r="197" spans="3:18" ht="18" customHeight="1">
      <c r="C197" s="2939"/>
      <c r="D197" s="2939"/>
      <c r="E197" s="2939"/>
      <c r="F197" s="2939"/>
      <c r="G197" s="2939"/>
      <c r="H197" s="982"/>
      <c r="I197" s="2939"/>
      <c r="J197" s="2939"/>
      <c r="K197" s="2939"/>
      <c r="L197" s="2939"/>
      <c r="M197" s="2939"/>
      <c r="N197" s="2939"/>
      <c r="O197" s="2939"/>
      <c r="P197" s="2939"/>
      <c r="Q197" s="2939"/>
      <c r="R197" s="25"/>
    </row>
    <row r="198" spans="3:18" ht="18.75" customHeight="1">
      <c r="C198" s="2939"/>
      <c r="D198" s="2939"/>
      <c r="E198" s="2939"/>
      <c r="F198" s="2939"/>
      <c r="G198" s="2939"/>
      <c r="H198" s="982"/>
      <c r="I198" s="2939"/>
      <c r="J198" s="2939"/>
      <c r="K198" s="2939"/>
      <c r="L198" s="2939"/>
      <c r="M198" s="2939"/>
      <c r="N198" s="2939"/>
      <c r="O198" s="2939"/>
      <c r="P198" s="2939"/>
      <c r="Q198" s="2939"/>
      <c r="R198" s="25"/>
    </row>
    <row r="199" spans="3:18" ht="18" customHeight="1">
      <c r="C199" s="2939"/>
      <c r="D199" s="2939"/>
      <c r="E199" s="2939"/>
      <c r="F199" s="2939"/>
      <c r="G199" s="2939"/>
      <c r="H199" s="982"/>
      <c r="I199" s="2939"/>
      <c r="J199" s="2939"/>
      <c r="K199" s="2939"/>
      <c r="L199" s="2939"/>
      <c r="M199" s="2939"/>
      <c r="N199" s="2939"/>
      <c r="O199" s="2939"/>
      <c r="P199" s="2939"/>
      <c r="Q199" s="2939"/>
      <c r="R199" s="25"/>
    </row>
    <row r="200" spans="3:18" ht="18.75" customHeight="1">
      <c r="C200" s="2939"/>
      <c r="D200" s="2939"/>
      <c r="E200" s="2939"/>
      <c r="F200" s="2939"/>
      <c r="G200" s="2939"/>
      <c r="H200" s="982"/>
      <c r="I200" s="2939"/>
      <c r="J200" s="2939"/>
      <c r="K200" s="2939"/>
      <c r="L200" s="2939"/>
      <c r="M200" s="2939"/>
      <c r="N200" s="2939"/>
      <c r="O200" s="2939"/>
      <c r="P200" s="2939"/>
      <c r="Q200" s="2939"/>
      <c r="R200" s="25"/>
    </row>
    <row r="201" spans="3:18" ht="18" customHeight="1">
      <c r="C201" s="2939"/>
      <c r="D201" s="2939"/>
      <c r="E201" s="2939"/>
      <c r="F201" s="2939"/>
      <c r="G201" s="2939"/>
      <c r="H201" s="982"/>
      <c r="I201" s="2939"/>
      <c r="J201" s="2939"/>
      <c r="K201" s="2939"/>
      <c r="L201" s="2939"/>
      <c r="M201" s="2939"/>
      <c r="N201" s="2939"/>
      <c r="O201" s="2939"/>
      <c r="P201" s="2939"/>
      <c r="Q201" s="2939"/>
      <c r="R201" s="25"/>
    </row>
    <row r="202" spans="3:18" ht="18.75" customHeight="1">
      <c r="C202" s="2939"/>
      <c r="D202" s="2939"/>
      <c r="E202" s="2939"/>
      <c r="F202" s="2939"/>
      <c r="G202" s="2939"/>
      <c r="H202" s="982"/>
      <c r="I202" s="2939"/>
      <c r="J202" s="2939"/>
      <c r="K202" s="2939"/>
      <c r="L202" s="2939"/>
      <c r="M202" s="2939"/>
      <c r="N202" s="2939"/>
      <c r="O202" s="2939"/>
      <c r="P202" s="2939"/>
      <c r="Q202" s="2939"/>
      <c r="R202" s="25"/>
    </row>
    <row r="203" spans="3:18" ht="18" customHeight="1">
      <c r="C203" s="2939"/>
      <c r="D203" s="2939"/>
      <c r="E203" s="2939"/>
      <c r="F203" s="2939"/>
      <c r="G203" s="2939"/>
      <c r="H203" s="982"/>
      <c r="I203" s="2939"/>
      <c r="J203" s="2939"/>
      <c r="K203" s="2939"/>
      <c r="L203" s="2939"/>
      <c r="M203" s="2939"/>
      <c r="N203" s="2939"/>
      <c r="O203" s="2939"/>
      <c r="P203" s="2939"/>
      <c r="Q203" s="2939"/>
      <c r="R203" s="25"/>
    </row>
    <row r="204" spans="3:18" ht="46.5">
      <c r="C204" s="2939"/>
      <c r="D204" s="2939"/>
      <c r="E204" s="2939"/>
      <c r="F204" s="2939"/>
      <c r="G204" s="2939"/>
      <c r="H204" s="982"/>
      <c r="I204" s="2939"/>
      <c r="J204" s="2939"/>
      <c r="K204" s="2939"/>
      <c r="L204" s="2939"/>
      <c r="M204" s="2939"/>
      <c r="N204" s="2939"/>
      <c r="O204" s="2939"/>
      <c r="P204" s="2939"/>
      <c r="Q204" s="2939"/>
      <c r="R204" s="25"/>
    </row>
    <row r="205" spans="3:18" ht="18.75" customHeight="1">
      <c r="C205" s="2939"/>
      <c r="D205" s="2939"/>
      <c r="E205" s="2939"/>
      <c r="F205" s="2939"/>
      <c r="G205" s="2939"/>
      <c r="H205" s="982"/>
      <c r="I205" s="2939"/>
      <c r="J205" s="2939"/>
      <c r="K205" s="2939"/>
      <c r="L205" s="2939"/>
      <c r="M205" s="2939"/>
      <c r="N205" s="2939"/>
      <c r="O205" s="2939"/>
      <c r="P205" s="2939"/>
      <c r="Q205" s="2939"/>
      <c r="R205" s="25"/>
    </row>
    <row r="206" spans="3:18" ht="18.75" customHeight="1">
      <c r="C206" s="2939"/>
      <c r="D206" s="2939"/>
      <c r="E206" s="2939"/>
      <c r="F206" s="2939"/>
      <c r="G206" s="2939"/>
      <c r="H206" s="982"/>
      <c r="I206" s="2939"/>
      <c r="J206" s="2939"/>
      <c r="K206" s="2939"/>
      <c r="L206" s="2939"/>
      <c r="M206" s="2939"/>
      <c r="N206" s="2939"/>
      <c r="O206" s="2939"/>
      <c r="P206" s="2939"/>
      <c r="Q206" s="2939"/>
      <c r="R206" s="25"/>
    </row>
    <row r="207" spans="3:18" ht="18.75" customHeight="1">
      <c r="C207" s="2939"/>
      <c r="D207" s="2939"/>
      <c r="E207" s="2939"/>
      <c r="F207" s="2939"/>
      <c r="G207" s="2939"/>
      <c r="H207" s="982"/>
      <c r="I207" s="2939"/>
      <c r="J207" s="2939"/>
      <c r="K207" s="2939"/>
      <c r="L207" s="2939"/>
      <c r="M207" s="2939"/>
      <c r="N207" s="2939"/>
      <c r="O207" s="2939"/>
      <c r="P207" s="2939"/>
      <c r="Q207" s="2939"/>
      <c r="R207" s="25"/>
    </row>
    <row r="208" spans="3:18" ht="18" customHeight="1">
      <c r="C208" s="2939"/>
      <c r="D208" s="2939"/>
      <c r="E208" s="2939"/>
      <c r="F208" s="2939"/>
      <c r="G208" s="2939"/>
      <c r="H208" s="982"/>
      <c r="I208" s="2939"/>
      <c r="J208" s="2939"/>
      <c r="K208" s="2939"/>
      <c r="L208" s="2939"/>
      <c r="M208" s="2939"/>
      <c r="N208" s="2939"/>
      <c r="O208" s="2939"/>
      <c r="P208" s="2939"/>
      <c r="Q208" s="2939"/>
      <c r="R208" s="25"/>
    </row>
    <row r="209" spans="2:18" ht="13.5" customHeight="1">
      <c r="C209" s="2939"/>
      <c r="D209" s="2939"/>
      <c r="E209" s="2939"/>
      <c r="F209" s="2939"/>
      <c r="G209" s="2939"/>
      <c r="H209" s="982"/>
      <c r="I209" s="2939"/>
      <c r="J209" s="2939"/>
      <c r="K209" s="2939"/>
      <c r="L209" s="2939"/>
      <c r="M209" s="2939"/>
      <c r="N209" s="2939"/>
      <c r="O209" s="2939"/>
      <c r="P209" s="2939"/>
      <c r="Q209" s="2939"/>
      <c r="R209" s="25"/>
    </row>
    <row r="210" spans="2:18" ht="13.5" customHeight="1">
      <c r="C210" s="2939"/>
      <c r="D210" s="2939"/>
      <c r="E210" s="2939"/>
      <c r="F210" s="2939"/>
      <c r="G210" s="2939"/>
      <c r="H210" s="982"/>
      <c r="I210" s="2939"/>
      <c r="J210" s="2939"/>
      <c r="K210" s="2939"/>
      <c r="L210" s="2939"/>
      <c r="M210" s="2939"/>
      <c r="N210" s="2939"/>
      <c r="O210" s="2939"/>
      <c r="P210" s="2939"/>
      <c r="Q210" s="2939"/>
      <c r="R210" s="25"/>
    </row>
    <row r="211" spans="2:18" ht="16.5" customHeight="1">
      <c r="B211" s="89"/>
      <c r="C211" s="2939"/>
      <c r="D211" s="2939"/>
      <c r="E211" s="2939"/>
      <c r="F211" s="2939"/>
      <c r="G211" s="2939"/>
      <c r="H211" s="982"/>
      <c r="I211" s="2939"/>
      <c r="J211" s="2939"/>
      <c r="K211" s="2939"/>
      <c r="L211" s="2939"/>
      <c r="M211" s="2939"/>
      <c r="N211" s="2939"/>
      <c r="O211" s="2939"/>
      <c r="P211" s="2939"/>
      <c r="Q211" s="2939"/>
      <c r="R211" s="25"/>
    </row>
    <row r="212" spans="2:18" ht="9.75" customHeight="1">
      <c r="B212" s="89"/>
      <c r="C212" s="2939"/>
      <c r="D212" s="2939"/>
      <c r="E212" s="2939"/>
      <c r="F212" s="2939"/>
      <c r="G212" s="2939"/>
      <c r="H212" s="982"/>
      <c r="I212" s="2939"/>
      <c r="J212" s="2939"/>
      <c r="K212" s="2939"/>
      <c r="L212" s="2939"/>
      <c r="M212" s="2939"/>
      <c r="N212" s="2939"/>
      <c r="O212" s="2939"/>
      <c r="P212" s="2939"/>
      <c r="Q212" s="2939"/>
      <c r="R212" s="25"/>
    </row>
    <row r="213" spans="2:18" ht="16.5" customHeight="1">
      <c r="B213" s="79"/>
      <c r="C213" s="2939"/>
      <c r="D213" s="2939"/>
      <c r="E213" s="2939"/>
      <c r="F213" s="2939"/>
      <c r="G213" s="2939"/>
      <c r="H213" s="982"/>
      <c r="I213" s="2939"/>
      <c r="J213" s="2939"/>
      <c r="K213" s="2939"/>
      <c r="L213" s="2939"/>
      <c r="M213" s="2939"/>
      <c r="N213" s="2939"/>
      <c r="O213" s="2939"/>
      <c r="P213" s="2939"/>
      <c r="Q213" s="2939"/>
      <c r="R213" s="25"/>
    </row>
    <row r="214" spans="2:18" ht="46.5">
      <c r="B214" s="88"/>
      <c r="C214" s="2939"/>
      <c r="D214" s="2939"/>
      <c r="E214" s="2939"/>
      <c r="F214" s="2939"/>
      <c r="G214" s="2939"/>
      <c r="H214" s="982"/>
      <c r="I214" s="2939"/>
      <c r="J214" s="2939"/>
      <c r="K214" s="2939"/>
      <c r="L214" s="2939"/>
      <c r="M214" s="2939"/>
      <c r="N214" s="2939"/>
      <c r="O214" s="2939"/>
      <c r="P214" s="2939"/>
      <c r="Q214" s="2939"/>
      <c r="R214" s="25"/>
    </row>
    <row r="215" spans="2:18" ht="47.45" customHeight="1">
      <c r="C215" s="2940"/>
      <c r="D215" s="2940"/>
      <c r="E215" s="2940"/>
      <c r="F215" s="2940"/>
      <c r="G215" s="2940"/>
      <c r="H215" s="1314"/>
      <c r="I215" s="2940"/>
      <c r="J215" s="2940"/>
      <c r="K215" s="2940"/>
      <c r="L215" s="2940"/>
      <c r="M215" s="2940"/>
      <c r="N215" s="2940"/>
      <c r="O215" s="2940"/>
      <c r="P215" s="2940"/>
      <c r="Q215" s="2940"/>
      <c r="R215" s="25"/>
    </row>
    <row r="216" spans="2:18" ht="7.15" customHeight="1">
      <c r="C216" s="1301"/>
      <c r="D216" s="1301"/>
      <c r="E216" s="1301"/>
      <c r="F216" s="1301"/>
      <c r="G216" s="1301"/>
      <c r="H216" s="982"/>
      <c r="I216" s="1301"/>
      <c r="J216" s="1301"/>
      <c r="K216" s="1301"/>
      <c r="L216" s="1301"/>
      <c r="M216" s="1301"/>
      <c r="N216" s="1301"/>
      <c r="O216" s="1301"/>
      <c r="P216" s="1301"/>
      <c r="Q216" s="1301"/>
      <c r="R216" s="25"/>
    </row>
    <row r="217" spans="2:18" ht="98.45" customHeight="1">
      <c r="C217" s="2459" t="str">
        <f>C98</f>
        <v xml:space="preserve">INFORMACIÓN BÁSICA DE PROTECCIÓN DE DATOS 
Corresponsables del Tratamiento: Renault España Comercial S.A. (RECSA) y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RENAULT. Derechos:  Acceso, rectificación, supresión, oposición, limitación del tratamiento y portabilidad, mediante correo electrónico a Renault España Comercial S.A: a datoscliente@renault.com y/o al Punto de la Red al correo electrónico XXXXXXXXXXX, indicando en el asunto "Ejercicio Derechos RGPD". Puede consultar la información en www.renault.es y en el sitio web del Punto de Red XXXXX (web del concesionario cabecera).
</v>
      </c>
      <c r="D217" s="2459"/>
      <c r="E217" s="2459"/>
      <c r="F217" s="2459"/>
      <c r="G217" s="2459"/>
      <c r="H217" s="2459"/>
      <c r="I217" s="2459"/>
      <c r="J217" s="2459"/>
      <c r="K217" s="2459"/>
      <c r="L217" s="2459"/>
      <c r="M217" s="2459"/>
      <c r="N217" s="2459"/>
      <c r="O217" s="2459"/>
      <c r="P217" s="2459"/>
      <c r="Q217" s="2459"/>
    </row>
    <row r="218" spans="2:18" ht="66" customHeight="1">
      <c r="C218" s="2459" t="str">
        <f>C103</f>
        <v>La cuenta My RENAULT actúa como nexo de unión entre RENAULT y el cliente, entre otras funcionalidades, le permite hacer un seguimiento de su pedido (si disponible) y simplificar y optimizar el uso y mantenimiento de su vehículo. En el momento del pedido, el concesionario puede precrear la cuenta My RENAULT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v>
      </c>
      <c r="D218" s="2459"/>
      <c r="E218" s="2459"/>
      <c r="F218" s="2459"/>
      <c r="G218" s="2459"/>
      <c r="H218" s="2459"/>
      <c r="I218" s="2459"/>
      <c r="J218" s="2459"/>
      <c r="K218" s="2459"/>
      <c r="L218" s="2459"/>
      <c r="M218" s="2459"/>
      <c r="N218" s="2459"/>
      <c r="O218" s="2459"/>
      <c r="P218" s="2459"/>
      <c r="Q218" s="2459"/>
    </row>
    <row r="219" spans="2:18" ht="27.6" customHeight="1">
      <c r="C219" s="2459" t="str">
        <f>C104</f>
        <v xml:space="preserve">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v>
      </c>
      <c r="D219" s="2459"/>
      <c r="E219" s="2459"/>
      <c r="F219" s="2459"/>
      <c r="G219" s="2459"/>
      <c r="H219" s="2459"/>
      <c r="I219" s="2459"/>
      <c r="J219" s="2459"/>
      <c r="K219" s="2459"/>
      <c r="L219" s="2459"/>
      <c r="M219" s="2459"/>
      <c r="N219" s="2459"/>
      <c r="O219" s="2459"/>
      <c r="P219" s="2459"/>
      <c r="Q219" s="2459"/>
    </row>
    <row r="220" spans="2:18" ht="9" customHeight="1">
      <c r="C220" s="1102"/>
      <c r="D220" s="1102"/>
      <c r="E220" s="1102"/>
      <c r="F220" s="1102"/>
      <c r="G220" s="1102"/>
      <c r="H220" s="982"/>
      <c r="I220" s="1102"/>
      <c r="J220" s="1102"/>
      <c r="K220" s="1102"/>
      <c r="L220" s="1102"/>
      <c r="M220" s="1102"/>
      <c r="N220" s="1102"/>
      <c r="O220" s="1102"/>
      <c r="P220" s="1102"/>
      <c r="Q220" s="1102"/>
    </row>
    <row r="221" spans="2:18" ht="61.15" customHeight="1">
      <c r="C221" s="2477" t="s">
        <v>971</v>
      </c>
      <c r="D221" s="2477"/>
      <c r="E221" s="2477"/>
      <c r="F221" s="2477"/>
      <c r="G221" s="2477"/>
      <c r="H221" s="2477"/>
      <c r="I221" s="2477"/>
      <c r="J221" s="2477"/>
      <c r="K221" s="2477"/>
      <c r="L221" s="2477"/>
      <c r="M221" s="2477"/>
      <c r="N221" s="2477"/>
      <c r="O221" s="2477"/>
      <c r="P221" s="2477"/>
      <c r="Q221" s="2477"/>
    </row>
    <row r="222" spans="2:18" ht="15.6" customHeight="1">
      <c r="C222" s="1299" t="s">
        <v>96</v>
      </c>
      <c r="D222" s="2473" t="str">
        <f>IF(D59="","",D59)</f>
        <v>MARCESA</v>
      </c>
      <c r="E222" s="2473"/>
      <c r="F222" s="2473"/>
      <c r="G222" s="2473"/>
      <c r="H222" s="1290" t="s">
        <v>97</v>
      </c>
      <c r="I222" s="1300">
        <f>IF(I59="","",I59)</f>
        <v>3</v>
      </c>
      <c r="J222" s="1290" t="s">
        <v>98</v>
      </c>
      <c r="K222" s="2473" t="str">
        <f>IF(K59="","",K59)</f>
        <v>ABRIL</v>
      </c>
      <c r="L222" s="2473"/>
      <c r="M222" s="2473"/>
      <c r="N222" s="795" t="s">
        <v>98</v>
      </c>
      <c r="O222" s="2473">
        <f>IF(O59="","",O59)</f>
        <v>2021</v>
      </c>
      <c r="P222" s="2473"/>
      <c r="Q222" s="1103"/>
    </row>
    <row r="223" spans="2:18" ht="12.75" customHeight="1">
      <c r="C223" s="1297"/>
      <c r="D223" s="1297"/>
      <c r="E223" s="1297"/>
      <c r="F223" s="1297"/>
      <c r="G223" s="1297"/>
      <c r="H223" s="1297"/>
      <c r="I223" s="1297"/>
      <c r="J223" s="1297"/>
      <c r="K223" s="1297"/>
      <c r="L223" s="1297"/>
      <c r="M223" s="1297"/>
      <c r="N223" s="1297"/>
      <c r="O223" s="1297"/>
      <c r="P223" s="1297"/>
      <c r="Q223" s="1103"/>
    </row>
    <row r="224" spans="2:18" ht="25.5" customHeight="1">
      <c r="C224" s="1297"/>
      <c r="D224" s="2481" t="s">
        <v>99</v>
      </c>
      <c r="E224" s="2481"/>
      <c r="F224" s="2481"/>
      <c r="G224" s="2481"/>
      <c r="H224" s="588"/>
      <c r="I224" s="2482" t="s">
        <v>100</v>
      </c>
      <c r="J224" s="2482"/>
      <c r="K224" s="2482"/>
      <c r="L224" s="2482"/>
      <c r="M224" s="2482"/>
      <c r="N224" s="2482"/>
      <c r="O224" s="2482"/>
      <c r="P224" s="2482"/>
      <c r="Q224" s="1102"/>
    </row>
    <row r="225" spans="3:17" ht="45" customHeight="1">
      <c r="C225" s="1415"/>
      <c r="D225" s="2464"/>
      <c r="E225" s="2465"/>
      <c r="F225" s="2465"/>
      <c r="G225" s="2466"/>
      <c r="H225" s="1408"/>
      <c r="I225" s="2464"/>
      <c r="J225" s="2465"/>
      <c r="K225" s="2465"/>
      <c r="L225" s="2465"/>
      <c r="M225" s="2465"/>
      <c r="N225" s="2465"/>
      <c r="O225" s="2465"/>
      <c r="P225" s="2466"/>
      <c r="Q225" s="1102"/>
    </row>
    <row r="226" spans="3:17" ht="40.15" customHeight="1">
      <c r="C226" s="136"/>
      <c r="D226" s="144"/>
      <c r="E226" s="144"/>
      <c r="F226" s="144"/>
      <c r="G226" s="144"/>
      <c r="H226" s="174"/>
      <c r="I226" s="867"/>
      <c r="J226" s="867"/>
      <c r="K226" s="867"/>
      <c r="L226" s="867"/>
      <c r="M226" s="867"/>
      <c r="N226" s="867"/>
      <c r="O226" s="867"/>
      <c r="P226" s="867"/>
      <c r="Q226" s="1102"/>
    </row>
    <row r="227" spans="3:17" ht="15" customHeight="1">
      <c r="C227" s="144"/>
      <c r="H227" s="144"/>
      <c r="Q227" s="1102"/>
    </row>
  </sheetData>
  <sheetProtection selectLockedCells="1"/>
  <mergeCells count="118">
    <mergeCell ref="D11:I11"/>
    <mergeCell ref="K11:P11"/>
    <mergeCell ref="D13:P13"/>
    <mergeCell ref="D15:F15"/>
    <mergeCell ref="H15:P15"/>
    <mergeCell ref="D19:G19"/>
    <mergeCell ref="I19:P19"/>
    <mergeCell ref="C2:Q4"/>
    <mergeCell ref="S4:V7"/>
    <mergeCell ref="C7:F7"/>
    <mergeCell ref="G7:P7"/>
    <mergeCell ref="D9:I9"/>
    <mergeCell ref="M9:P9"/>
    <mergeCell ref="D33:E33"/>
    <mergeCell ref="G33:J33"/>
    <mergeCell ref="L33:P33"/>
    <mergeCell ref="D35:F35"/>
    <mergeCell ref="H35:I35"/>
    <mergeCell ref="J35:K35"/>
    <mergeCell ref="L35:P35"/>
    <mergeCell ref="D21:P22"/>
    <mergeCell ref="E24:G24"/>
    <mergeCell ref="H24:P24"/>
    <mergeCell ref="E26:G26"/>
    <mergeCell ref="J26:P27"/>
    <mergeCell ref="F29:G29"/>
    <mergeCell ref="K29:P29"/>
    <mergeCell ref="F54:J54"/>
    <mergeCell ref="K54:P54"/>
    <mergeCell ref="D56:Q58"/>
    <mergeCell ref="D59:G59"/>
    <mergeCell ref="K59:M59"/>
    <mergeCell ref="O59:P59"/>
    <mergeCell ref="D37:F37"/>
    <mergeCell ref="D39:J42"/>
    <mergeCell ref="K39:P39"/>
    <mergeCell ref="K40:P40"/>
    <mergeCell ref="I43:J43"/>
    <mergeCell ref="D49:J50"/>
    <mergeCell ref="C69:G96"/>
    <mergeCell ref="I69:Q96"/>
    <mergeCell ref="C98:Q102"/>
    <mergeCell ref="C103:Q103"/>
    <mergeCell ref="C104:Q104"/>
    <mergeCell ref="C105:G105"/>
    <mergeCell ref="D61:G61"/>
    <mergeCell ref="I61:P61"/>
    <mergeCell ref="D62:G62"/>
    <mergeCell ref="I62:P62"/>
    <mergeCell ref="C64:Q64"/>
    <mergeCell ref="C67:Q67"/>
    <mergeCell ref="D110:G110"/>
    <mergeCell ref="I110:P110"/>
    <mergeCell ref="C112:Q112"/>
    <mergeCell ref="C113:Q114"/>
    <mergeCell ref="S114:V117"/>
    <mergeCell ref="C117:F117"/>
    <mergeCell ref="G117:P117"/>
    <mergeCell ref="C106:Q106"/>
    <mergeCell ref="D107:G107"/>
    <mergeCell ref="K107:M107"/>
    <mergeCell ref="O107:P107"/>
    <mergeCell ref="D109:G109"/>
    <mergeCell ref="I109:P109"/>
    <mergeCell ref="D129:G129"/>
    <mergeCell ref="I129:P129"/>
    <mergeCell ref="D131:P132"/>
    <mergeCell ref="E134:G134"/>
    <mergeCell ref="H134:P134"/>
    <mergeCell ref="E136:G136"/>
    <mergeCell ref="J136:P137"/>
    <mergeCell ref="D119:I119"/>
    <mergeCell ref="M119:P119"/>
    <mergeCell ref="D121:I121"/>
    <mergeCell ref="K121:P121"/>
    <mergeCell ref="D123:P123"/>
    <mergeCell ref="D125:F125"/>
    <mergeCell ref="H125:P125"/>
    <mergeCell ref="D147:F147"/>
    <mergeCell ref="D149:J152"/>
    <mergeCell ref="K149:P149"/>
    <mergeCell ref="K150:P150"/>
    <mergeCell ref="I153:J153"/>
    <mergeCell ref="D159:J160"/>
    <mergeCell ref="F139:G139"/>
    <mergeCell ref="K139:P139"/>
    <mergeCell ref="D143:E143"/>
    <mergeCell ref="G143:J143"/>
    <mergeCell ref="L143:P143"/>
    <mergeCell ref="D145:F145"/>
    <mergeCell ref="H145:I145"/>
    <mergeCell ref="J145:K145"/>
    <mergeCell ref="L145:P145"/>
    <mergeCell ref="D171:H171"/>
    <mergeCell ref="I171:P171"/>
    <mergeCell ref="D172:G172"/>
    <mergeCell ref="I172:P172"/>
    <mergeCell ref="C174:Q174"/>
    <mergeCell ref="C178:Q178"/>
    <mergeCell ref="F164:J164"/>
    <mergeCell ref="K164:P164"/>
    <mergeCell ref="D166:Q168"/>
    <mergeCell ref="D169:G169"/>
    <mergeCell ref="K169:M169"/>
    <mergeCell ref="O169:P169"/>
    <mergeCell ref="D222:G222"/>
    <mergeCell ref="K222:M222"/>
    <mergeCell ref="O222:P222"/>
    <mergeCell ref="D224:G224"/>
    <mergeCell ref="I224:P224"/>
    <mergeCell ref="D225:G225"/>
    <mergeCell ref="I225:P225"/>
    <mergeCell ref="C180:G215"/>
    <mergeCell ref="I180:Q215"/>
    <mergeCell ref="C217:Q217"/>
    <mergeCell ref="C218:Q218"/>
    <mergeCell ref="C219:Q219"/>
    <mergeCell ref="C221:Q221"/>
  </mergeCells>
  <dataValidations count="1">
    <dataValidation type="list" allowBlank="1" showInputMessage="1" showErrorMessage="1" sqref="L52 JH52 TD52 ACZ52 AMV52 AWR52 BGN52 BQJ52 CAF52 CKB52 CTX52 DDT52 DNP52 DXL52 EHH52 ERD52 FAZ52 FKV52 FUR52 GEN52 GOJ52 GYF52 HIB52 HRX52 IBT52 ILP52 IVL52 JFH52 JPD52 JYZ52 KIV52 KSR52 LCN52 LMJ52 LWF52 MGB52 MPX52 MZT52 NJP52 NTL52 ODH52 OND52 OWZ52 PGV52 PQR52 QAN52 QKJ52 QUF52 REB52 RNX52 RXT52 SHP52 SRL52 TBH52 TLD52 TUZ52 UEV52 UOR52 UYN52 VIJ52 VSF52 WCB52 WLX52 WVT52 L65575 JH65575 TD65575 ACZ65575 AMV65575 AWR65575 BGN65575 BQJ65575 CAF65575 CKB65575 CTX65575 DDT65575 DNP65575 DXL65575 EHH65575 ERD65575 FAZ65575 FKV65575 FUR65575 GEN65575 GOJ65575 GYF65575 HIB65575 HRX65575 IBT65575 ILP65575 IVL65575 JFH65575 JPD65575 JYZ65575 KIV65575 KSR65575 LCN65575 LMJ65575 LWF65575 MGB65575 MPX65575 MZT65575 NJP65575 NTL65575 ODH65575 OND65575 OWZ65575 PGV65575 PQR65575 QAN65575 QKJ65575 QUF65575 REB65575 RNX65575 RXT65575 SHP65575 SRL65575 TBH65575 TLD65575 TUZ65575 UEV65575 UOR65575 UYN65575 VIJ65575 VSF65575 WCB65575 WLX65575 WVT65575 L131111 JH131111 TD131111 ACZ131111 AMV131111 AWR131111 BGN131111 BQJ131111 CAF131111 CKB131111 CTX131111 DDT131111 DNP131111 DXL131111 EHH131111 ERD131111 FAZ131111 FKV131111 FUR131111 GEN131111 GOJ131111 GYF131111 HIB131111 HRX131111 IBT131111 ILP131111 IVL131111 JFH131111 JPD131111 JYZ131111 KIV131111 KSR131111 LCN131111 LMJ131111 LWF131111 MGB131111 MPX131111 MZT131111 NJP131111 NTL131111 ODH131111 OND131111 OWZ131111 PGV131111 PQR131111 QAN131111 QKJ131111 QUF131111 REB131111 RNX131111 RXT131111 SHP131111 SRL131111 TBH131111 TLD131111 TUZ131111 UEV131111 UOR131111 UYN131111 VIJ131111 VSF131111 WCB131111 WLX131111 WVT131111 L196647 JH196647 TD196647 ACZ196647 AMV196647 AWR196647 BGN196647 BQJ196647 CAF196647 CKB196647 CTX196647 DDT196647 DNP196647 DXL196647 EHH196647 ERD196647 FAZ196647 FKV196647 FUR196647 GEN196647 GOJ196647 GYF196647 HIB196647 HRX196647 IBT196647 ILP196647 IVL196647 JFH196647 JPD196647 JYZ196647 KIV196647 KSR196647 LCN196647 LMJ196647 LWF196647 MGB196647 MPX196647 MZT196647 NJP196647 NTL196647 ODH196647 OND196647 OWZ196647 PGV196647 PQR196647 QAN196647 QKJ196647 QUF196647 REB196647 RNX196647 RXT196647 SHP196647 SRL196647 TBH196647 TLD196647 TUZ196647 UEV196647 UOR196647 UYN196647 VIJ196647 VSF196647 WCB196647 WLX196647 WVT196647 L262183 JH262183 TD262183 ACZ262183 AMV262183 AWR262183 BGN262183 BQJ262183 CAF262183 CKB262183 CTX262183 DDT262183 DNP262183 DXL262183 EHH262183 ERD262183 FAZ262183 FKV262183 FUR262183 GEN262183 GOJ262183 GYF262183 HIB262183 HRX262183 IBT262183 ILP262183 IVL262183 JFH262183 JPD262183 JYZ262183 KIV262183 KSR262183 LCN262183 LMJ262183 LWF262183 MGB262183 MPX262183 MZT262183 NJP262183 NTL262183 ODH262183 OND262183 OWZ262183 PGV262183 PQR262183 QAN262183 QKJ262183 QUF262183 REB262183 RNX262183 RXT262183 SHP262183 SRL262183 TBH262183 TLD262183 TUZ262183 UEV262183 UOR262183 UYN262183 VIJ262183 VSF262183 WCB262183 WLX262183 WVT262183 L327719 JH327719 TD327719 ACZ327719 AMV327719 AWR327719 BGN327719 BQJ327719 CAF327719 CKB327719 CTX327719 DDT327719 DNP327719 DXL327719 EHH327719 ERD327719 FAZ327719 FKV327719 FUR327719 GEN327719 GOJ327719 GYF327719 HIB327719 HRX327719 IBT327719 ILP327719 IVL327719 JFH327719 JPD327719 JYZ327719 KIV327719 KSR327719 LCN327719 LMJ327719 LWF327719 MGB327719 MPX327719 MZT327719 NJP327719 NTL327719 ODH327719 OND327719 OWZ327719 PGV327719 PQR327719 QAN327719 QKJ327719 QUF327719 REB327719 RNX327719 RXT327719 SHP327719 SRL327719 TBH327719 TLD327719 TUZ327719 UEV327719 UOR327719 UYN327719 VIJ327719 VSF327719 WCB327719 WLX327719 WVT327719 L393255 JH393255 TD393255 ACZ393255 AMV393255 AWR393255 BGN393255 BQJ393255 CAF393255 CKB393255 CTX393255 DDT393255 DNP393255 DXL393255 EHH393255 ERD393255 FAZ393255 FKV393255 FUR393255 GEN393255 GOJ393255 GYF393255 HIB393255 HRX393255 IBT393255 ILP393255 IVL393255 JFH393255 JPD393255 JYZ393255 KIV393255 KSR393255 LCN393255 LMJ393255 LWF393255 MGB393255 MPX393255 MZT393255 NJP393255 NTL393255 ODH393255 OND393255 OWZ393255 PGV393255 PQR393255 QAN393255 QKJ393255 QUF393255 REB393255 RNX393255 RXT393255 SHP393255 SRL393255 TBH393255 TLD393255 TUZ393255 UEV393255 UOR393255 UYN393255 VIJ393255 VSF393255 WCB393255 WLX393255 WVT393255 L458791 JH458791 TD458791 ACZ458791 AMV458791 AWR458791 BGN458791 BQJ458791 CAF458791 CKB458791 CTX458791 DDT458791 DNP458791 DXL458791 EHH458791 ERD458791 FAZ458791 FKV458791 FUR458791 GEN458791 GOJ458791 GYF458791 HIB458791 HRX458791 IBT458791 ILP458791 IVL458791 JFH458791 JPD458791 JYZ458791 KIV458791 KSR458791 LCN458791 LMJ458791 LWF458791 MGB458791 MPX458791 MZT458791 NJP458791 NTL458791 ODH458791 OND458791 OWZ458791 PGV458791 PQR458791 QAN458791 QKJ458791 QUF458791 REB458791 RNX458791 RXT458791 SHP458791 SRL458791 TBH458791 TLD458791 TUZ458791 UEV458791 UOR458791 UYN458791 VIJ458791 VSF458791 WCB458791 WLX458791 WVT458791 L524327 JH524327 TD524327 ACZ524327 AMV524327 AWR524327 BGN524327 BQJ524327 CAF524327 CKB524327 CTX524327 DDT524327 DNP524327 DXL524327 EHH524327 ERD524327 FAZ524327 FKV524327 FUR524327 GEN524327 GOJ524327 GYF524327 HIB524327 HRX524327 IBT524327 ILP524327 IVL524327 JFH524327 JPD524327 JYZ524327 KIV524327 KSR524327 LCN524327 LMJ524327 LWF524327 MGB524327 MPX524327 MZT524327 NJP524327 NTL524327 ODH524327 OND524327 OWZ524327 PGV524327 PQR524327 QAN524327 QKJ524327 QUF524327 REB524327 RNX524327 RXT524327 SHP524327 SRL524327 TBH524327 TLD524327 TUZ524327 UEV524327 UOR524327 UYN524327 VIJ524327 VSF524327 WCB524327 WLX524327 WVT524327 L589863 JH589863 TD589863 ACZ589863 AMV589863 AWR589863 BGN589863 BQJ589863 CAF589863 CKB589863 CTX589863 DDT589863 DNP589863 DXL589863 EHH589863 ERD589863 FAZ589863 FKV589863 FUR589863 GEN589863 GOJ589863 GYF589863 HIB589863 HRX589863 IBT589863 ILP589863 IVL589863 JFH589863 JPD589863 JYZ589863 KIV589863 KSR589863 LCN589863 LMJ589863 LWF589863 MGB589863 MPX589863 MZT589863 NJP589863 NTL589863 ODH589863 OND589863 OWZ589863 PGV589863 PQR589863 QAN589863 QKJ589863 QUF589863 REB589863 RNX589863 RXT589863 SHP589863 SRL589863 TBH589863 TLD589863 TUZ589863 UEV589863 UOR589863 UYN589863 VIJ589863 VSF589863 WCB589863 WLX589863 WVT589863 L655399 JH655399 TD655399 ACZ655399 AMV655399 AWR655399 BGN655399 BQJ655399 CAF655399 CKB655399 CTX655399 DDT655399 DNP655399 DXL655399 EHH655399 ERD655399 FAZ655399 FKV655399 FUR655399 GEN655399 GOJ655399 GYF655399 HIB655399 HRX655399 IBT655399 ILP655399 IVL655399 JFH655399 JPD655399 JYZ655399 KIV655399 KSR655399 LCN655399 LMJ655399 LWF655399 MGB655399 MPX655399 MZT655399 NJP655399 NTL655399 ODH655399 OND655399 OWZ655399 PGV655399 PQR655399 QAN655399 QKJ655399 QUF655399 REB655399 RNX655399 RXT655399 SHP655399 SRL655399 TBH655399 TLD655399 TUZ655399 UEV655399 UOR655399 UYN655399 VIJ655399 VSF655399 WCB655399 WLX655399 WVT655399 L720935 JH720935 TD720935 ACZ720935 AMV720935 AWR720935 BGN720935 BQJ720935 CAF720935 CKB720935 CTX720935 DDT720935 DNP720935 DXL720935 EHH720935 ERD720935 FAZ720935 FKV720935 FUR720935 GEN720935 GOJ720935 GYF720935 HIB720935 HRX720935 IBT720935 ILP720935 IVL720935 JFH720935 JPD720935 JYZ720935 KIV720935 KSR720935 LCN720935 LMJ720935 LWF720935 MGB720935 MPX720935 MZT720935 NJP720935 NTL720935 ODH720935 OND720935 OWZ720935 PGV720935 PQR720935 QAN720935 QKJ720935 QUF720935 REB720935 RNX720935 RXT720935 SHP720935 SRL720935 TBH720935 TLD720935 TUZ720935 UEV720935 UOR720935 UYN720935 VIJ720935 VSF720935 WCB720935 WLX720935 WVT720935 L786471 JH786471 TD786471 ACZ786471 AMV786471 AWR786471 BGN786471 BQJ786471 CAF786471 CKB786471 CTX786471 DDT786471 DNP786471 DXL786471 EHH786471 ERD786471 FAZ786471 FKV786471 FUR786471 GEN786471 GOJ786471 GYF786471 HIB786471 HRX786471 IBT786471 ILP786471 IVL786471 JFH786471 JPD786471 JYZ786471 KIV786471 KSR786471 LCN786471 LMJ786471 LWF786471 MGB786471 MPX786471 MZT786471 NJP786471 NTL786471 ODH786471 OND786471 OWZ786471 PGV786471 PQR786471 QAN786471 QKJ786471 QUF786471 REB786471 RNX786471 RXT786471 SHP786471 SRL786471 TBH786471 TLD786471 TUZ786471 UEV786471 UOR786471 UYN786471 VIJ786471 VSF786471 WCB786471 WLX786471 WVT786471 L852007 JH852007 TD852007 ACZ852007 AMV852007 AWR852007 BGN852007 BQJ852007 CAF852007 CKB852007 CTX852007 DDT852007 DNP852007 DXL852007 EHH852007 ERD852007 FAZ852007 FKV852007 FUR852007 GEN852007 GOJ852007 GYF852007 HIB852007 HRX852007 IBT852007 ILP852007 IVL852007 JFH852007 JPD852007 JYZ852007 KIV852007 KSR852007 LCN852007 LMJ852007 LWF852007 MGB852007 MPX852007 MZT852007 NJP852007 NTL852007 ODH852007 OND852007 OWZ852007 PGV852007 PQR852007 QAN852007 QKJ852007 QUF852007 REB852007 RNX852007 RXT852007 SHP852007 SRL852007 TBH852007 TLD852007 TUZ852007 UEV852007 UOR852007 UYN852007 VIJ852007 VSF852007 WCB852007 WLX852007 WVT852007 L917543 JH917543 TD917543 ACZ917543 AMV917543 AWR917543 BGN917543 BQJ917543 CAF917543 CKB917543 CTX917543 DDT917543 DNP917543 DXL917543 EHH917543 ERD917543 FAZ917543 FKV917543 FUR917543 GEN917543 GOJ917543 GYF917543 HIB917543 HRX917543 IBT917543 ILP917543 IVL917543 JFH917543 JPD917543 JYZ917543 KIV917543 KSR917543 LCN917543 LMJ917543 LWF917543 MGB917543 MPX917543 MZT917543 NJP917543 NTL917543 ODH917543 OND917543 OWZ917543 PGV917543 PQR917543 QAN917543 QKJ917543 QUF917543 REB917543 RNX917543 RXT917543 SHP917543 SRL917543 TBH917543 TLD917543 TUZ917543 UEV917543 UOR917543 UYN917543 VIJ917543 VSF917543 WCB917543 WLX917543 WVT917543 L983079 JH983079 TD983079 ACZ983079 AMV983079 AWR983079 BGN983079 BQJ983079 CAF983079 CKB983079 CTX983079 DDT983079 DNP983079 DXL983079 EHH983079 ERD983079 FAZ983079 FKV983079 FUR983079 GEN983079 GOJ983079 GYF983079 HIB983079 HRX983079 IBT983079 ILP983079 IVL983079 JFH983079 JPD983079 JYZ983079 KIV983079 KSR983079 LCN983079 LMJ983079 LWF983079 MGB983079 MPX983079 MZT983079 NJP983079 NTL983079 ODH983079 OND983079 OWZ983079 PGV983079 PQR983079 QAN983079 QKJ983079 QUF983079 REB983079 RNX983079 RXT983079 SHP983079 SRL983079 TBH983079 TLD983079 TUZ983079 UEV983079 UOR983079 UYN983079 VIJ983079 VSF983079 WCB983079 WLX983079 WVT983079 L47 JH47 TD47 ACZ47 AMV47 AWR47 BGN47 BQJ47 CAF47 CKB47 CTX47 DDT47 DNP47 DXL47 EHH47 ERD47 FAZ47 FKV47 FUR47 GEN47 GOJ47 GYF47 HIB47 HRX47 IBT47 ILP47 IVL47 JFH47 JPD47 JYZ47 KIV47 KSR47 LCN47 LMJ47 LWF47 MGB47 MPX47 MZT47 NJP47 NTL47 ODH47 OND47 OWZ47 PGV47 PQR47 QAN47 QKJ47 QUF47 REB47 RNX47 RXT47 SHP47 SRL47 TBH47 TLD47 TUZ47 UEV47 UOR47 UYN47 VIJ47 VSF47 WCB47 WLX47 WVT47 L65570 JH65570 TD65570 ACZ65570 AMV65570 AWR65570 BGN65570 BQJ65570 CAF65570 CKB65570 CTX65570 DDT65570 DNP65570 DXL65570 EHH65570 ERD65570 FAZ65570 FKV65570 FUR65570 GEN65570 GOJ65570 GYF65570 HIB65570 HRX65570 IBT65570 ILP65570 IVL65570 JFH65570 JPD65570 JYZ65570 KIV65570 KSR65570 LCN65570 LMJ65570 LWF65570 MGB65570 MPX65570 MZT65570 NJP65570 NTL65570 ODH65570 OND65570 OWZ65570 PGV65570 PQR65570 QAN65570 QKJ65570 QUF65570 REB65570 RNX65570 RXT65570 SHP65570 SRL65570 TBH65570 TLD65570 TUZ65570 UEV65570 UOR65570 UYN65570 VIJ65570 VSF65570 WCB65570 WLX65570 WVT65570 L131106 JH131106 TD131106 ACZ131106 AMV131106 AWR131106 BGN131106 BQJ131106 CAF131106 CKB131106 CTX131106 DDT131106 DNP131106 DXL131106 EHH131106 ERD131106 FAZ131106 FKV131106 FUR131106 GEN131106 GOJ131106 GYF131106 HIB131106 HRX131106 IBT131106 ILP131106 IVL131106 JFH131106 JPD131106 JYZ131106 KIV131106 KSR131106 LCN131106 LMJ131106 LWF131106 MGB131106 MPX131106 MZT131106 NJP131106 NTL131106 ODH131106 OND131106 OWZ131106 PGV131106 PQR131106 QAN131106 QKJ131106 QUF131106 REB131106 RNX131106 RXT131106 SHP131106 SRL131106 TBH131106 TLD131106 TUZ131106 UEV131106 UOR131106 UYN131106 VIJ131106 VSF131106 WCB131106 WLX131106 WVT131106 L196642 JH196642 TD196642 ACZ196642 AMV196642 AWR196642 BGN196642 BQJ196642 CAF196642 CKB196642 CTX196642 DDT196642 DNP196642 DXL196642 EHH196642 ERD196642 FAZ196642 FKV196642 FUR196642 GEN196642 GOJ196642 GYF196642 HIB196642 HRX196642 IBT196642 ILP196642 IVL196642 JFH196642 JPD196642 JYZ196642 KIV196642 KSR196642 LCN196642 LMJ196642 LWF196642 MGB196642 MPX196642 MZT196642 NJP196642 NTL196642 ODH196642 OND196642 OWZ196642 PGV196642 PQR196642 QAN196642 QKJ196642 QUF196642 REB196642 RNX196642 RXT196642 SHP196642 SRL196642 TBH196642 TLD196642 TUZ196642 UEV196642 UOR196642 UYN196642 VIJ196642 VSF196642 WCB196642 WLX196642 WVT196642 L262178 JH262178 TD262178 ACZ262178 AMV262178 AWR262178 BGN262178 BQJ262178 CAF262178 CKB262178 CTX262178 DDT262178 DNP262178 DXL262178 EHH262178 ERD262178 FAZ262178 FKV262178 FUR262178 GEN262178 GOJ262178 GYF262178 HIB262178 HRX262178 IBT262178 ILP262178 IVL262178 JFH262178 JPD262178 JYZ262178 KIV262178 KSR262178 LCN262178 LMJ262178 LWF262178 MGB262178 MPX262178 MZT262178 NJP262178 NTL262178 ODH262178 OND262178 OWZ262178 PGV262178 PQR262178 QAN262178 QKJ262178 QUF262178 REB262178 RNX262178 RXT262178 SHP262178 SRL262178 TBH262178 TLD262178 TUZ262178 UEV262178 UOR262178 UYN262178 VIJ262178 VSF262178 WCB262178 WLX262178 WVT262178 L327714 JH327714 TD327714 ACZ327714 AMV327714 AWR327714 BGN327714 BQJ327714 CAF327714 CKB327714 CTX327714 DDT327714 DNP327714 DXL327714 EHH327714 ERD327714 FAZ327714 FKV327714 FUR327714 GEN327714 GOJ327714 GYF327714 HIB327714 HRX327714 IBT327714 ILP327714 IVL327714 JFH327714 JPD327714 JYZ327714 KIV327714 KSR327714 LCN327714 LMJ327714 LWF327714 MGB327714 MPX327714 MZT327714 NJP327714 NTL327714 ODH327714 OND327714 OWZ327714 PGV327714 PQR327714 QAN327714 QKJ327714 QUF327714 REB327714 RNX327714 RXT327714 SHP327714 SRL327714 TBH327714 TLD327714 TUZ327714 UEV327714 UOR327714 UYN327714 VIJ327714 VSF327714 WCB327714 WLX327714 WVT327714 L393250 JH393250 TD393250 ACZ393250 AMV393250 AWR393250 BGN393250 BQJ393250 CAF393250 CKB393250 CTX393250 DDT393250 DNP393250 DXL393250 EHH393250 ERD393250 FAZ393250 FKV393250 FUR393250 GEN393250 GOJ393250 GYF393250 HIB393250 HRX393250 IBT393250 ILP393250 IVL393250 JFH393250 JPD393250 JYZ393250 KIV393250 KSR393250 LCN393250 LMJ393250 LWF393250 MGB393250 MPX393250 MZT393250 NJP393250 NTL393250 ODH393250 OND393250 OWZ393250 PGV393250 PQR393250 QAN393250 QKJ393250 QUF393250 REB393250 RNX393250 RXT393250 SHP393250 SRL393250 TBH393250 TLD393250 TUZ393250 UEV393250 UOR393250 UYN393250 VIJ393250 VSF393250 WCB393250 WLX393250 WVT393250 L458786 JH458786 TD458786 ACZ458786 AMV458786 AWR458786 BGN458786 BQJ458786 CAF458786 CKB458786 CTX458786 DDT458786 DNP458786 DXL458786 EHH458786 ERD458786 FAZ458786 FKV458786 FUR458786 GEN458786 GOJ458786 GYF458786 HIB458786 HRX458786 IBT458786 ILP458786 IVL458786 JFH458786 JPD458786 JYZ458786 KIV458786 KSR458786 LCN458786 LMJ458786 LWF458786 MGB458786 MPX458786 MZT458786 NJP458786 NTL458786 ODH458786 OND458786 OWZ458786 PGV458786 PQR458786 QAN458786 QKJ458786 QUF458786 REB458786 RNX458786 RXT458786 SHP458786 SRL458786 TBH458786 TLD458786 TUZ458786 UEV458786 UOR458786 UYN458786 VIJ458786 VSF458786 WCB458786 WLX458786 WVT458786 L524322 JH524322 TD524322 ACZ524322 AMV524322 AWR524322 BGN524322 BQJ524322 CAF524322 CKB524322 CTX524322 DDT524322 DNP524322 DXL524322 EHH524322 ERD524322 FAZ524322 FKV524322 FUR524322 GEN524322 GOJ524322 GYF524322 HIB524322 HRX524322 IBT524322 ILP524322 IVL524322 JFH524322 JPD524322 JYZ524322 KIV524322 KSR524322 LCN524322 LMJ524322 LWF524322 MGB524322 MPX524322 MZT524322 NJP524322 NTL524322 ODH524322 OND524322 OWZ524322 PGV524322 PQR524322 QAN524322 QKJ524322 QUF524322 REB524322 RNX524322 RXT524322 SHP524322 SRL524322 TBH524322 TLD524322 TUZ524322 UEV524322 UOR524322 UYN524322 VIJ524322 VSF524322 WCB524322 WLX524322 WVT524322 L589858 JH589858 TD589858 ACZ589858 AMV589858 AWR589858 BGN589858 BQJ589858 CAF589858 CKB589858 CTX589858 DDT589858 DNP589858 DXL589858 EHH589858 ERD589858 FAZ589858 FKV589858 FUR589858 GEN589858 GOJ589858 GYF589858 HIB589858 HRX589858 IBT589858 ILP589858 IVL589858 JFH589858 JPD589858 JYZ589858 KIV589858 KSR589858 LCN589858 LMJ589858 LWF589858 MGB589858 MPX589858 MZT589858 NJP589858 NTL589858 ODH589858 OND589858 OWZ589858 PGV589858 PQR589858 QAN589858 QKJ589858 QUF589858 REB589858 RNX589858 RXT589858 SHP589858 SRL589858 TBH589858 TLD589858 TUZ589858 UEV589858 UOR589858 UYN589858 VIJ589858 VSF589858 WCB589858 WLX589858 WVT589858 L655394 JH655394 TD655394 ACZ655394 AMV655394 AWR655394 BGN655394 BQJ655394 CAF655394 CKB655394 CTX655394 DDT655394 DNP655394 DXL655394 EHH655394 ERD655394 FAZ655394 FKV655394 FUR655394 GEN655394 GOJ655394 GYF655394 HIB655394 HRX655394 IBT655394 ILP655394 IVL655394 JFH655394 JPD655394 JYZ655394 KIV655394 KSR655394 LCN655394 LMJ655394 LWF655394 MGB655394 MPX655394 MZT655394 NJP655394 NTL655394 ODH655394 OND655394 OWZ655394 PGV655394 PQR655394 QAN655394 QKJ655394 QUF655394 REB655394 RNX655394 RXT655394 SHP655394 SRL655394 TBH655394 TLD655394 TUZ655394 UEV655394 UOR655394 UYN655394 VIJ655394 VSF655394 WCB655394 WLX655394 WVT655394 L720930 JH720930 TD720930 ACZ720930 AMV720930 AWR720930 BGN720930 BQJ720930 CAF720930 CKB720930 CTX720930 DDT720930 DNP720930 DXL720930 EHH720930 ERD720930 FAZ720930 FKV720930 FUR720930 GEN720930 GOJ720930 GYF720930 HIB720930 HRX720930 IBT720930 ILP720930 IVL720930 JFH720930 JPD720930 JYZ720930 KIV720930 KSR720930 LCN720930 LMJ720930 LWF720930 MGB720930 MPX720930 MZT720930 NJP720930 NTL720930 ODH720930 OND720930 OWZ720930 PGV720930 PQR720930 QAN720930 QKJ720930 QUF720930 REB720930 RNX720930 RXT720930 SHP720930 SRL720930 TBH720930 TLD720930 TUZ720930 UEV720930 UOR720930 UYN720930 VIJ720930 VSF720930 WCB720930 WLX720930 WVT720930 L786466 JH786466 TD786466 ACZ786466 AMV786466 AWR786466 BGN786466 BQJ786466 CAF786466 CKB786466 CTX786466 DDT786466 DNP786466 DXL786466 EHH786466 ERD786466 FAZ786466 FKV786466 FUR786466 GEN786466 GOJ786466 GYF786466 HIB786466 HRX786466 IBT786466 ILP786466 IVL786466 JFH786466 JPD786466 JYZ786466 KIV786466 KSR786466 LCN786466 LMJ786466 LWF786466 MGB786466 MPX786466 MZT786466 NJP786466 NTL786466 ODH786466 OND786466 OWZ786466 PGV786466 PQR786466 QAN786466 QKJ786466 QUF786466 REB786466 RNX786466 RXT786466 SHP786466 SRL786466 TBH786466 TLD786466 TUZ786466 UEV786466 UOR786466 UYN786466 VIJ786466 VSF786466 WCB786466 WLX786466 WVT786466 L852002 JH852002 TD852002 ACZ852002 AMV852002 AWR852002 BGN852002 BQJ852002 CAF852002 CKB852002 CTX852002 DDT852002 DNP852002 DXL852002 EHH852002 ERD852002 FAZ852002 FKV852002 FUR852002 GEN852002 GOJ852002 GYF852002 HIB852002 HRX852002 IBT852002 ILP852002 IVL852002 JFH852002 JPD852002 JYZ852002 KIV852002 KSR852002 LCN852002 LMJ852002 LWF852002 MGB852002 MPX852002 MZT852002 NJP852002 NTL852002 ODH852002 OND852002 OWZ852002 PGV852002 PQR852002 QAN852002 QKJ852002 QUF852002 REB852002 RNX852002 RXT852002 SHP852002 SRL852002 TBH852002 TLD852002 TUZ852002 UEV852002 UOR852002 UYN852002 VIJ852002 VSF852002 WCB852002 WLX852002 WVT852002 L917538 JH917538 TD917538 ACZ917538 AMV917538 AWR917538 BGN917538 BQJ917538 CAF917538 CKB917538 CTX917538 DDT917538 DNP917538 DXL917538 EHH917538 ERD917538 FAZ917538 FKV917538 FUR917538 GEN917538 GOJ917538 GYF917538 HIB917538 HRX917538 IBT917538 ILP917538 IVL917538 JFH917538 JPD917538 JYZ917538 KIV917538 KSR917538 LCN917538 LMJ917538 LWF917538 MGB917538 MPX917538 MZT917538 NJP917538 NTL917538 ODH917538 OND917538 OWZ917538 PGV917538 PQR917538 QAN917538 QKJ917538 QUF917538 REB917538 RNX917538 RXT917538 SHP917538 SRL917538 TBH917538 TLD917538 TUZ917538 UEV917538 UOR917538 UYN917538 VIJ917538 VSF917538 WCB917538 WLX917538 WVT917538 L983074 JH983074 TD983074 ACZ983074 AMV983074 AWR983074 BGN983074 BQJ983074 CAF983074 CKB983074 CTX983074 DDT983074 DNP983074 DXL983074 EHH983074 ERD983074 FAZ983074 FKV983074 FUR983074 GEN983074 GOJ983074 GYF983074 HIB983074 HRX983074 IBT983074 ILP983074 IVL983074 JFH983074 JPD983074 JYZ983074 KIV983074 KSR983074 LCN983074 LMJ983074 LWF983074 MGB983074 MPX983074 MZT983074 NJP983074 NTL983074 ODH983074 OND983074 OWZ983074 PGV983074 PQR983074 QAN983074 QKJ983074 QUF983074 REB983074 RNX983074 RXT983074 SHP983074 SRL983074 TBH983074 TLD983074 TUZ983074 UEV983074 UOR983074 UYN983074 VIJ983074 VSF983074 WCB983074 WLX983074 WVT983074 L49 JH49 TD49 ACZ49 AMV49 AWR49 BGN49 BQJ49 CAF49 CKB49 CTX49 DDT49 DNP49 DXL49 EHH49 ERD49 FAZ49 FKV49 FUR49 GEN49 GOJ49 GYF49 HIB49 HRX49 IBT49 ILP49 IVL49 JFH49 JPD49 JYZ49 KIV49 KSR49 LCN49 LMJ49 LWF49 MGB49 MPX49 MZT49 NJP49 NTL49 ODH49 OND49 OWZ49 PGV49 PQR49 QAN49 QKJ49 QUF49 REB49 RNX49 RXT49 SHP49 SRL49 TBH49 TLD49 TUZ49 UEV49 UOR49 UYN49 VIJ49 VSF49 WCB49 WLX49 WVT49 L65572 JH65572 TD65572 ACZ65572 AMV65572 AWR65572 BGN65572 BQJ65572 CAF65572 CKB65572 CTX65572 DDT65572 DNP65572 DXL65572 EHH65572 ERD65572 FAZ65572 FKV65572 FUR65572 GEN65572 GOJ65572 GYF65572 HIB65572 HRX65572 IBT65572 ILP65572 IVL65572 JFH65572 JPD65572 JYZ65572 KIV65572 KSR65572 LCN65572 LMJ65572 LWF65572 MGB65572 MPX65572 MZT65572 NJP65572 NTL65572 ODH65572 OND65572 OWZ65572 PGV65572 PQR65572 QAN65572 QKJ65572 QUF65572 REB65572 RNX65572 RXT65572 SHP65572 SRL65572 TBH65572 TLD65572 TUZ65572 UEV65572 UOR65572 UYN65572 VIJ65572 VSF65572 WCB65572 WLX65572 WVT65572 L131108 JH131108 TD131108 ACZ131108 AMV131108 AWR131108 BGN131108 BQJ131108 CAF131108 CKB131108 CTX131108 DDT131108 DNP131108 DXL131108 EHH131108 ERD131108 FAZ131108 FKV131108 FUR131108 GEN131108 GOJ131108 GYF131108 HIB131108 HRX131108 IBT131108 ILP131108 IVL131108 JFH131108 JPD131108 JYZ131108 KIV131108 KSR131108 LCN131108 LMJ131108 LWF131108 MGB131108 MPX131108 MZT131108 NJP131108 NTL131108 ODH131108 OND131108 OWZ131108 PGV131108 PQR131108 QAN131108 QKJ131108 QUF131108 REB131108 RNX131108 RXT131108 SHP131108 SRL131108 TBH131108 TLD131108 TUZ131108 UEV131108 UOR131108 UYN131108 VIJ131108 VSF131108 WCB131108 WLX131108 WVT131108 L196644 JH196644 TD196644 ACZ196644 AMV196644 AWR196644 BGN196644 BQJ196644 CAF196644 CKB196644 CTX196644 DDT196644 DNP196644 DXL196644 EHH196644 ERD196644 FAZ196644 FKV196644 FUR196644 GEN196644 GOJ196644 GYF196644 HIB196644 HRX196644 IBT196644 ILP196644 IVL196644 JFH196644 JPD196644 JYZ196644 KIV196644 KSR196644 LCN196644 LMJ196644 LWF196644 MGB196644 MPX196644 MZT196644 NJP196644 NTL196644 ODH196644 OND196644 OWZ196644 PGV196644 PQR196644 QAN196644 QKJ196644 QUF196644 REB196644 RNX196644 RXT196644 SHP196644 SRL196644 TBH196644 TLD196644 TUZ196644 UEV196644 UOR196644 UYN196644 VIJ196644 VSF196644 WCB196644 WLX196644 WVT196644 L262180 JH262180 TD262180 ACZ262180 AMV262180 AWR262180 BGN262180 BQJ262180 CAF262180 CKB262180 CTX262180 DDT262180 DNP262180 DXL262180 EHH262180 ERD262180 FAZ262180 FKV262180 FUR262180 GEN262180 GOJ262180 GYF262180 HIB262180 HRX262180 IBT262180 ILP262180 IVL262180 JFH262180 JPD262180 JYZ262180 KIV262180 KSR262180 LCN262180 LMJ262180 LWF262180 MGB262180 MPX262180 MZT262180 NJP262180 NTL262180 ODH262180 OND262180 OWZ262180 PGV262180 PQR262180 QAN262180 QKJ262180 QUF262180 REB262180 RNX262180 RXT262180 SHP262180 SRL262180 TBH262180 TLD262180 TUZ262180 UEV262180 UOR262180 UYN262180 VIJ262180 VSF262180 WCB262180 WLX262180 WVT262180 L327716 JH327716 TD327716 ACZ327716 AMV327716 AWR327716 BGN327716 BQJ327716 CAF327716 CKB327716 CTX327716 DDT327716 DNP327716 DXL327716 EHH327716 ERD327716 FAZ327716 FKV327716 FUR327716 GEN327716 GOJ327716 GYF327716 HIB327716 HRX327716 IBT327716 ILP327716 IVL327716 JFH327716 JPD327716 JYZ327716 KIV327716 KSR327716 LCN327716 LMJ327716 LWF327716 MGB327716 MPX327716 MZT327716 NJP327716 NTL327716 ODH327716 OND327716 OWZ327716 PGV327716 PQR327716 QAN327716 QKJ327716 QUF327716 REB327716 RNX327716 RXT327716 SHP327716 SRL327716 TBH327716 TLD327716 TUZ327716 UEV327716 UOR327716 UYN327716 VIJ327716 VSF327716 WCB327716 WLX327716 WVT327716 L393252 JH393252 TD393252 ACZ393252 AMV393252 AWR393252 BGN393252 BQJ393252 CAF393252 CKB393252 CTX393252 DDT393252 DNP393252 DXL393252 EHH393252 ERD393252 FAZ393252 FKV393252 FUR393252 GEN393252 GOJ393252 GYF393252 HIB393252 HRX393252 IBT393252 ILP393252 IVL393252 JFH393252 JPD393252 JYZ393252 KIV393252 KSR393252 LCN393252 LMJ393252 LWF393252 MGB393252 MPX393252 MZT393252 NJP393252 NTL393252 ODH393252 OND393252 OWZ393252 PGV393252 PQR393252 QAN393252 QKJ393252 QUF393252 REB393252 RNX393252 RXT393252 SHP393252 SRL393252 TBH393252 TLD393252 TUZ393252 UEV393252 UOR393252 UYN393252 VIJ393252 VSF393252 WCB393252 WLX393252 WVT393252 L458788 JH458788 TD458788 ACZ458788 AMV458788 AWR458788 BGN458788 BQJ458788 CAF458788 CKB458788 CTX458788 DDT458788 DNP458788 DXL458788 EHH458788 ERD458788 FAZ458788 FKV458788 FUR458788 GEN458788 GOJ458788 GYF458788 HIB458788 HRX458788 IBT458788 ILP458788 IVL458788 JFH458788 JPD458788 JYZ458788 KIV458788 KSR458788 LCN458788 LMJ458788 LWF458788 MGB458788 MPX458788 MZT458788 NJP458788 NTL458788 ODH458788 OND458788 OWZ458788 PGV458788 PQR458788 QAN458788 QKJ458788 QUF458788 REB458788 RNX458788 RXT458788 SHP458788 SRL458788 TBH458788 TLD458788 TUZ458788 UEV458788 UOR458788 UYN458788 VIJ458788 VSF458788 WCB458788 WLX458788 WVT458788 L524324 JH524324 TD524324 ACZ524324 AMV524324 AWR524324 BGN524324 BQJ524324 CAF524324 CKB524324 CTX524324 DDT524324 DNP524324 DXL524324 EHH524324 ERD524324 FAZ524324 FKV524324 FUR524324 GEN524324 GOJ524324 GYF524324 HIB524324 HRX524324 IBT524324 ILP524324 IVL524324 JFH524324 JPD524324 JYZ524324 KIV524324 KSR524324 LCN524324 LMJ524324 LWF524324 MGB524324 MPX524324 MZT524324 NJP524324 NTL524324 ODH524324 OND524324 OWZ524324 PGV524324 PQR524324 QAN524324 QKJ524324 QUF524324 REB524324 RNX524324 RXT524324 SHP524324 SRL524324 TBH524324 TLD524324 TUZ524324 UEV524324 UOR524324 UYN524324 VIJ524324 VSF524324 WCB524324 WLX524324 WVT524324 L589860 JH589860 TD589860 ACZ589860 AMV589860 AWR589860 BGN589860 BQJ589860 CAF589860 CKB589860 CTX589860 DDT589860 DNP589860 DXL589860 EHH589860 ERD589860 FAZ589860 FKV589860 FUR589860 GEN589860 GOJ589860 GYF589860 HIB589860 HRX589860 IBT589860 ILP589860 IVL589860 JFH589860 JPD589860 JYZ589860 KIV589860 KSR589860 LCN589860 LMJ589860 LWF589860 MGB589860 MPX589860 MZT589860 NJP589860 NTL589860 ODH589860 OND589860 OWZ589860 PGV589860 PQR589860 QAN589860 QKJ589860 QUF589860 REB589860 RNX589860 RXT589860 SHP589860 SRL589860 TBH589860 TLD589860 TUZ589860 UEV589860 UOR589860 UYN589860 VIJ589860 VSF589860 WCB589860 WLX589860 WVT589860 L655396 JH655396 TD655396 ACZ655396 AMV655396 AWR655396 BGN655396 BQJ655396 CAF655396 CKB655396 CTX655396 DDT655396 DNP655396 DXL655396 EHH655396 ERD655396 FAZ655396 FKV655396 FUR655396 GEN655396 GOJ655396 GYF655396 HIB655396 HRX655396 IBT655396 ILP655396 IVL655396 JFH655396 JPD655396 JYZ655396 KIV655396 KSR655396 LCN655396 LMJ655396 LWF655396 MGB655396 MPX655396 MZT655396 NJP655396 NTL655396 ODH655396 OND655396 OWZ655396 PGV655396 PQR655396 QAN655396 QKJ655396 QUF655396 REB655396 RNX655396 RXT655396 SHP655396 SRL655396 TBH655396 TLD655396 TUZ655396 UEV655396 UOR655396 UYN655396 VIJ655396 VSF655396 WCB655396 WLX655396 WVT655396 L720932 JH720932 TD720932 ACZ720932 AMV720932 AWR720932 BGN720932 BQJ720932 CAF720932 CKB720932 CTX720932 DDT720932 DNP720932 DXL720932 EHH720932 ERD720932 FAZ720932 FKV720932 FUR720932 GEN720932 GOJ720932 GYF720932 HIB720932 HRX720932 IBT720932 ILP720932 IVL720932 JFH720932 JPD720932 JYZ720932 KIV720932 KSR720932 LCN720932 LMJ720932 LWF720932 MGB720932 MPX720932 MZT720932 NJP720932 NTL720932 ODH720932 OND720932 OWZ720932 PGV720932 PQR720932 QAN720932 QKJ720932 QUF720932 REB720932 RNX720932 RXT720932 SHP720932 SRL720932 TBH720932 TLD720932 TUZ720932 UEV720932 UOR720932 UYN720932 VIJ720932 VSF720932 WCB720932 WLX720932 WVT720932 L786468 JH786468 TD786468 ACZ786468 AMV786468 AWR786468 BGN786468 BQJ786468 CAF786468 CKB786468 CTX786468 DDT786468 DNP786468 DXL786468 EHH786468 ERD786468 FAZ786468 FKV786468 FUR786468 GEN786468 GOJ786468 GYF786468 HIB786468 HRX786468 IBT786468 ILP786468 IVL786468 JFH786468 JPD786468 JYZ786468 KIV786468 KSR786468 LCN786468 LMJ786468 LWF786468 MGB786468 MPX786468 MZT786468 NJP786468 NTL786468 ODH786468 OND786468 OWZ786468 PGV786468 PQR786468 QAN786468 QKJ786468 QUF786468 REB786468 RNX786468 RXT786468 SHP786468 SRL786468 TBH786468 TLD786468 TUZ786468 UEV786468 UOR786468 UYN786468 VIJ786468 VSF786468 WCB786468 WLX786468 WVT786468 L852004 JH852004 TD852004 ACZ852004 AMV852004 AWR852004 BGN852004 BQJ852004 CAF852004 CKB852004 CTX852004 DDT852004 DNP852004 DXL852004 EHH852004 ERD852004 FAZ852004 FKV852004 FUR852004 GEN852004 GOJ852004 GYF852004 HIB852004 HRX852004 IBT852004 ILP852004 IVL852004 JFH852004 JPD852004 JYZ852004 KIV852004 KSR852004 LCN852004 LMJ852004 LWF852004 MGB852004 MPX852004 MZT852004 NJP852004 NTL852004 ODH852004 OND852004 OWZ852004 PGV852004 PQR852004 QAN852004 QKJ852004 QUF852004 REB852004 RNX852004 RXT852004 SHP852004 SRL852004 TBH852004 TLD852004 TUZ852004 UEV852004 UOR852004 UYN852004 VIJ852004 VSF852004 WCB852004 WLX852004 WVT852004 L917540 JH917540 TD917540 ACZ917540 AMV917540 AWR917540 BGN917540 BQJ917540 CAF917540 CKB917540 CTX917540 DDT917540 DNP917540 DXL917540 EHH917540 ERD917540 FAZ917540 FKV917540 FUR917540 GEN917540 GOJ917540 GYF917540 HIB917540 HRX917540 IBT917540 ILP917540 IVL917540 JFH917540 JPD917540 JYZ917540 KIV917540 KSR917540 LCN917540 LMJ917540 LWF917540 MGB917540 MPX917540 MZT917540 NJP917540 NTL917540 ODH917540 OND917540 OWZ917540 PGV917540 PQR917540 QAN917540 QKJ917540 QUF917540 REB917540 RNX917540 RXT917540 SHP917540 SRL917540 TBH917540 TLD917540 TUZ917540 UEV917540 UOR917540 UYN917540 VIJ917540 VSF917540 WCB917540 WLX917540 WVT917540 L983076 JH983076 TD983076 ACZ983076 AMV983076 AWR983076 BGN983076 BQJ983076 CAF983076 CKB983076 CTX983076 DDT983076 DNP983076 DXL983076 EHH983076 ERD983076 FAZ983076 FKV983076 FUR983076 GEN983076 GOJ983076 GYF983076 HIB983076 HRX983076 IBT983076 ILP983076 IVL983076 JFH983076 JPD983076 JYZ983076 KIV983076 KSR983076 LCN983076 LMJ983076 LWF983076 MGB983076 MPX983076 MZT983076 NJP983076 NTL983076 ODH983076 OND983076 OWZ983076 PGV983076 PQR983076 QAN983076 QKJ983076 QUF983076 REB983076 RNX983076 RXT983076 SHP983076 SRL983076 TBH983076 TLD983076 TUZ983076 UEV983076 UOR983076 UYN983076 VIJ983076 VSF983076 WCB983076 WLX983076 WVT983076" xr:uid="{00000000-0002-0000-2300-000000000000}">
      <formula1>$AC$1:$AC$2</formula1>
    </dataValidation>
  </dataValidations>
  <printOptions horizontalCentered="1" verticalCentered="1"/>
  <pageMargins left="0" right="0" top="0" bottom="0" header="0" footer="0"/>
  <pageSetup paperSize="9" scale="65" fitToHeight="0" orientation="portrait" r:id="rId1"/>
  <headerFooter>
    <oddFooter>&amp;R&amp;1#&amp;"Arial"&amp;10&amp;K000000Confidential C</oddFooter>
  </headerFooter>
  <rowBreaks count="3" manualBreakCount="3">
    <brk id="65" max="16383" man="1"/>
    <brk id="112" min="1" max="17" man="1"/>
    <brk id="176" max="16383" man="1"/>
  </rowBreaks>
  <colBreaks count="1" manualBreakCount="1">
    <brk id="17" max="1048575" man="1"/>
  </colBreaks>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0070C0"/>
  </sheetPr>
  <dimension ref="B1:AE261"/>
  <sheetViews>
    <sheetView view="pageBreakPreview" zoomScaleNormal="85" zoomScaleSheetLayoutView="100" zoomScalePageLayoutView="55" workbookViewId="0">
      <selection activeCell="Z18" sqref="Z18"/>
    </sheetView>
  </sheetViews>
  <sheetFormatPr baseColWidth="10" defaultRowHeight="15"/>
  <cols>
    <col min="1" max="1" width="10.42578125" style="2" customWidth="1"/>
    <col min="2" max="2" width="4.28515625" style="2" customWidth="1"/>
    <col min="3" max="3" width="16.7109375" style="2" customWidth="1"/>
    <col min="4" max="4" width="4.7109375" style="2" customWidth="1"/>
    <col min="5" max="5" width="20.28515625" style="2" customWidth="1"/>
    <col min="6" max="6" width="5.5703125" style="2" customWidth="1"/>
    <col min="7" max="7" width="11.42578125" style="2" customWidth="1"/>
    <col min="8" max="8" width="10.42578125" style="2" customWidth="1"/>
    <col min="9" max="9" width="8.7109375" style="2" customWidth="1"/>
    <col min="10" max="10" width="11.28515625" style="2" customWidth="1"/>
    <col min="11" max="11" width="8.28515625" style="2" customWidth="1"/>
    <col min="12" max="12" width="4.7109375" style="2" customWidth="1"/>
    <col min="13" max="13" width="12" style="2" customWidth="1"/>
    <col min="14" max="14" width="4.7109375" style="2" customWidth="1"/>
    <col min="15" max="15" width="3.42578125" style="2" customWidth="1"/>
    <col min="16" max="16" width="4.42578125" style="2" customWidth="1"/>
    <col min="17" max="17" width="4.5703125" style="2" customWidth="1"/>
    <col min="18" max="18" width="6.5703125" style="2" customWidth="1"/>
    <col min="19" max="19" width="4.5703125" style="2" customWidth="1"/>
    <col min="20" max="20" width="4.28515625" style="2" customWidth="1"/>
    <col min="21" max="21" width="18" style="2" customWidth="1"/>
    <col min="22" max="22" width="11.5703125" style="2"/>
    <col min="23" max="23" width="9.7109375" style="2" customWidth="1"/>
    <col min="24" max="24" width="16.7109375" style="2" customWidth="1"/>
    <col min="25" max="256" width="11.5703125" style="2"/>
    <col min="257" max="257" width="10.42578125" style="2" customWidth="1"/>
    <col min="258" max="258" width="4.28515625" style="2" customWidth="1"/>
    <col min="259" max="259" width="16.7109375" style="2" customWidth="1"/>
    <col min="260" max="260" width="4.7109375" style="2" customWidth="1"/>
    <col min="261" max="261" width="20.28515625" style="2" customWidth="1"/>
    <col min="262" max="262" width="5.5703125" style="2" customWidth="1"/>
    <col min="263" max="263" width="11.42578125" style="2" customWidth="1"/>
    <col min="264" max="264" width="10.42578125" style="2" customWidth="1"/>
    <col min="265" max="265" width="8.7109375" style="2" customWidth="1"/>
    <col min="266" max="266" width="11.28515625" style="2" customWidth="1"/>
    <col min="267" max="267" width="8.28515625" style="2" customWidth="1"/>
    <col min="268" max="268" width="4.7109375" style="2" customWidth="1"/>
    <col min="269" max="269" width="12" style="2" customWidth="1"/>
    <col min="270" max="270" width="4.7109375" style="2" customWidth="1"/>
    <col min="271" max="271" width="3.42578125" style="2" customWidth="1"/>
    <col min="272" max="272" width="4.42578125" style="2" customWidth="1"/>
    <col min="273" max="273" width="4.5703125" style="2" customWidth="1"/>
    <col min="274" max="274" width="6.5703125" style="2" customWidth="1"/>
    <col min="275" max="275" width="4.5703125" style="2" customWidth="1"/>
    <col min="276" max="276" width="4.28515625" style="2" customWidth="1"/>
    <col min="277" max="277" width="18" style="2" customWidth="1"/>
    <col min="278" max="278" width="11.5703125" style="2"/>
    <col min="279" max="279" width="9.7109375" style="2" customWidth="1"/>
    <col min="280" max="280" width="16.7109375" style="2" customWidth="1"/>
    <col min="281" max="512" width="11.5703125" style="2"/>
    <col min="513" max="513" width="10.42578125" style="2" customWidth="1"/>
    <col min="514" max="514" width="4.28515625" style="2" customWidth="1"/>
    <col min="515" max="515" width="16.7109375" style="2" customWidth="1"/>
    <col min="516" max="516" width="4.7109375" style="2" customWidth="1"/>
    <col min="517" max="517" width="20.28515625" style="2" customWidth="1"/>
    <col min="518" max="518" width="5.5703125" style="2" customWidth="1"/>
    <col min="519" max="519" width="11.42578125" style="2" customWidth="1"/>
    <col min="520" max="520" width="10.42578125" style="2" customWidth="1"/>
    <col min="521" max="521" width="8.7109375" style="2" customWidth="1"/>
    <col min="522" max="522" width="11.28515625" style="2" customWidth="1"/>
    <col min="523" max="523" width="8.28515625" style="2" customWidth="1"/>
    <col min="524" max="524" width="4.7109375" style="2" customWidth="1"/>
    <col min="525" max="525" width="12" style="2" customWidth="1"/>
    <col min="526" max="526" width="4.7109375" style="2" customWidth="1"/>
    <col min="527" max="527" width="3.42578125" style="2" customWidth="1"/>
    <col min="528" max="528" width="4.42578125" style="2" customWidth="1"/>
    <col min="529" max="529" width="4.5703125" style="2" customWidth="1"/>
    <col min="530" max="530" width="6.5703125" style="2" customWidth="1"/>
    <col min="531" max="531" width="4.5703125" style="2" customWidth="1"/>
    <col min="532" max="532" width="4.28515625" style="2" customWidth="1"/>
    <col min="533" max="533" width="18" style="2" customWidth="1"/>
    <col min="534" max="534" width="11.5703125" style="2"/>
    <col min="535" max="535" width="9.7109375" style="2" customWidth="1"/>
    <col min="536" max="536" width="16.7109375" style="2" customWidth="1"/>
    <col min="537" max="768" width="11.5703125" style="2"/>
    <col min="769" max="769" width="10.42578125" style="2" customWidth="1"/>
    <col min="770" max="770" width="4.28515625" style="2" customWidth="1"/>
    <col min="771" max="771" width="16.7109375" style="2" customWidth="1"/>
    <col min="772" max="772" width="4.7109375" style="2" customWidth="1"/>
    <col min="773" max="773" width="20.28515625" style="2" customWidth="1"/>
    <col min="774" max="774" width="5.5703125" style="2" customWidth="1"/>
    <col min="775" max="775" width="11.42578125" style="2" customWidth="1"/>
    <col min="776" max="776" width="10.42578125" style="2" customWidth="1"/>
    <col min="777" max="777" width="8.7109375" style="2" customWidth="1"/>
    <col min="778" max="778" width="11.28515625" style="2" customWidth="1"/>
    <col min="779" max="779" width="8.28515625" style="2" customWidth="1"/>
    <col min="780" max="780" width="4.7109375" style="2" customWidth="1"/>
    <col min="781" max="781" width="12" style="2" customWidth="1"/>
    <col min="782" max="782" width="4.7109375" style="2" customWidth="1"/>
    <col min="783" max="783" width="3.42578125" style="2" customWidth="1"/>
    <col min="784" max="784" width="4.42578125" style="2" customWidth="1"/>
    <col min="785" max="785" width="4.5703125" style="2" customWidth="1"/>
    <col min="786" max="786" width="6.5703125" style="2" customWidth="1"/>
    <col min="787" max="787" width="4.5703125" style="2" customWidth="1"/>
    <col min="788" max="788" width="4.28515625" style="2" customWidth="1"/>
    <col min="789" max="789" width="18" style="2" customWidth="1"/>
    <col min="790" max="790" width="11.5703125" style="2"/>
    <col min="791" max="791" width="9.7109375" style="2" customWidth="1"/>
    <col min="792" max="792" width="16.7109375" style="2" customWidth="1"/>
    <col min="793" max="1024" width="11.5703125" style="2"/>
    <col min="1025" max="1025" width="10.42578125" style="2" customWidth="1"/>
    <col min="1026" max="1026" width="4.28515625" style="2" customWidth="1"/>
    <col min="1027" max="1027" width="16.7109375" style="2" customWidth="1"/>
    <col min="1028" max="1028" width="4.7109375" style="2" customWidth="1"/>
    <col min="1029" max="1029" width="20.28515625" style="2" customWidth="1"/>
    <col min="1030" max="1030" width="5.5703125" style="2" customWidth="1"/>
    <col min="1031" max="1031" width="11.42578125" style="2" customWidth="1"/>
    <col min="1032" max="1032" width="10.42578125" style="2" customWidth="1"/>
    <col min="1033" max="1033" width="8.7109375" style="2" customWidth="1"/>
    <col min="1034" max="1034" width="11.28515625" style="2" customWidth="1"/>
    <col min="1035" max="1035" width="8.28515625" style="2" customWidth="1"/>
    <col min="1036" max="1036" width="4.7109375" style="2" customWidth="1"/>
    <col min="1037" max="1037" width="12" style="2" customWidth="1"/>
    <col min="1038" max="1038" width="4.7109375" style="2" customWidth="1"/>
    <col min="1039" max="1039" width="3.42578125" style="2" customWidth="1"/>
    <col min="1040" max="1040" width="4.42578125" style="2" customWidth="1"/>
    <col min="1041" max="1041" width="4.5703125" style="2" customWidth="1"/>
    <col min="1042" max="1042" width="6.5703125" style="2" customWidth="1"/>
    <col min="1043" max="1043" width="4.5703125" style="2" customWidth="1"/>
    <col min="1044" max="1044" width="4.28515625" style="2" customWidth="1"/>
    <col min="1045" max="1045" width="18" style="2" customWidth="1"/>
    <col min="1046" max="1046" width="11.5703125" style="2"/>
    <col min="1047" max="1047" width="9.7109375" style="2" customWidth="1"/>
    <col min="1048" max="1048" width="16.7109375" style="2" customWidth="1"/>
    <col min="1049" max="1280" width="11.5703125" style="2"/>
    <col min="1281" max="1281" width="10.42578125" style="2" customWidth="1"/>
    <col min="1282" max="1282" width="4.28515625" style="2" customWidth="1"/>
    <col min="1283" max="1283" width="16.7109375" style="2" customWidth="1"/>
    <col min="1284" max="1284" width="4.7109375" style="2" customWidth="1"/>
    <col min="1285" max="1285" width="20.28515625" style="2" customWidth="1"/>
    <col min="1286" max="1286" width="5.5703125" style="2" customWidth="1"/>
    <col min="1287" max="1287" width="11.42578125" style="2" customWidth="1"/>
    <col min="1288" max="1288" width="10.42578125" style="2" customWidth="1"/>
    <col min="1289" max="1289" width="8.7109375" style="2" customWidth="1"/>
    <col min="1290" max="1290" width="11.28515625" style="2" customWidth="1"/>
    <col min="1291" max="1291" width="8.28515625" style="2" customWidth="1"/>
    <col min="1292" max="1292" width="4.7109375" style="2" customWidth="1"/>
    <col min="1293" max="1293" width="12" style="2" customWidth="1"/>
    <col min="1294" max="1294" width="4.7109375" style="2" customWidth="1"/>
    <col min="1295" max="1295" width="3.42578125" style="2" customWidth="1"/>
    <col min="1296" max="1296" width="4.42578125" style="2" customWidth="1"/>
    <col min="1297" max="1297" width="4.5703125" style="2" customWidth="1"/>
    <col min="1298" max="1298" width="6.5703125" style="2" customWidth="1"/>
    <col min="1299" max="1299" width="4.5703125" style="2" customWidth="1"/>
    <col min="1300" max="1300" width="4.28515625" style="2" customWidth="1"/>
    <col min="1301" max="1301" width="18" style="2" customWidth="1"/>
    <col min="1302" max="1302" width="11.5703125" style="2"/>
    <col min="1303" max="1303" width="9.7109375" style="2" customWidth="1"/>
    <col min="1304" max="1304" width="16.7109375" style="2" customWidth="1"/>
    <col min="1305" max="1536" width="11.5703125" style="2"/>
    <col min="1537" max="1537" width="10.42578125" style="2" customWidth="1"/>
    <col min="1538" max="1538" width="4.28515625" style="2" customWidth="1"/>
    <col min="1539" max="1539" width="16.7109375" style="2" customWidth="1"/>
    <col min="1540" max="1540" width="4.7109375" style="2" customWidth="1"/>
    <col min="1541" max="1541" width="20.28515625" style="2" customWidth="1"/>
    <col min="1542" max="1542" width="5.5703125" style="2" customWidth="1"/>
    <col min="1543" max="1543" width="11.42578125" style="2" customWidth="1"/>
    <col min="1544" max="1544" width="10.42578125" style="2" customWidth="1"/>
    <col min="1545" max="1545" width="8.7109375" style="2" customWidth="1"/>
    <col min="1546" max="1546" width="11.28515625" style="2" customWidth="1"/>
    <col min="1547" max="1547" width="8.28515625" style="2" customWidth="1"/>
    <col min="1548" max="1548" width="4.7109375" style="2" customWidth="1"/>
    <col min="1549" max="1549" width="12" style="2" customWidth="1"/>
    <col min="1550" max="1550" width="4.7109375" style="2" customWidth="1"/>
    <col min="1551" max="1551" width="3.42578125" style="2" customWidth="1"/>
    <col min="1552" max="1552" width="4.42578125" style="2" customWidth="1"/>
    <col min="1553" max="1553" width="4.5703125" style="2" customWidth="1"/>
    <col min="1554" max="1554" width="6.5703125" style="2" customWidth="1"/>
    <col min="1555" max="1555" width="4.5703125" style="2" customWidth="1"/>
    <col min="1556" max="1556" width="4.28515625" style="2" customWidth="1"/>
    <col min="1557" max="1557" width="18" style="2" customWidth="1"/>
    <col min="1558" max="1558" width="11.5703125" style="2"/>
    <col min="1559" max="1559" width="9.7109375" style="2" customWidth="1"/>
    <col min="1560" max="1560" width="16.7109375" style="2" customWidth="1"/>
    <col min="1561" max="1792" width="11.5703125" style="2"/>
    <col min="1793" max="1793" width="10.42578125" style="2" customWidth="1"/>
    <col min="1794" max="1794" width="4.28515625" style="2" customWidth="1"/>
    <col min="1795" max="1795" width="16.7109375" style="2" customWidth="1"/>
    <col min="1796" max="1796" width="4.7109375" style="2" customWidth="1"/>
    <col min="1797" max="1797" width="20.28515625" style="2" customWidth="1"/>
    <col min="1798" max="1798" width="5.5703125" style="2" customWidth="1"/>
    <col min="1799" max="1799" width="11.42578125" style="2" customWidth="1"/>
    <col min="1800" max="1800" width="10.42578125" style="2" customWidth="1"/>
    <col min="1801" max="1801" width="8.7109375" style="2" customWidth="1"/>
    <col min="1802" max="1802" width="11.28515625" style="2" customWidth="1"/>
    <col min="1803" max="1803" width="8.28515625" style="2" customWidth="1"/>
    <col min="1804" max="1804" width="4.7109375" style="2" customWidth="1"/>
    <col min="1805" max="1805" width="12" style="2" customWidth="1"/>
    <col min="1806" max="1806" width="4.7109375" style="2" customWidth="1"/>
    <col min="1807" max="1807" width="3.42578125" style="2" customWidth="1"/>
    <col min="1808" max="1808" width="4.42578125" style="2" customWidth="1"/>
    <col min="1809" max="1809" width="4.5703125" style="2" customWidth="1"/>
    <col min="1810" max="1810" width="6.5703125" style="2" customWidth="1"/>
    <col min="1811" max="1811" width="4.5703125" style="2" customWidth="1"/>
    <col min="1812" max="1812" width="4.28515625" style="2" customWidth="1"/>
    <col min="1813" max="1813" width="18" style="2" customWidth="1"/>
    <col min="1814" max="1814" width="11.5703125" style="2"/>
    <col min="1815" max="1815" width="9.7109375" style="2" customWidth="1"/>
    <col min="1816" max="1816" width="16.7109375" style="2" customWidth="1"/>
    <col min="1817" max="2048" width="11.5703125" style="2"/>
    <col min="2049" max="2049" width="10.42578125" style="2" customWidth="1"/>
    <col min="2050" max="2050" width="4.28515625" style="2" customWidth="1"/>
    <col min="2051" max="2051" width="16.7109375" style="2" customWidth="1"/>
    <col min="2052" max="2052" width="4.7109375" style="2" customWidth="1"/>
    <col min="2053" max="2053" width="20.28515625" style="2" customWidth="1"/>
    <col min="2054" max="2054" width="5.5703125" style="2" customWidth="1"/>
    <col min="2055" max="2055" width="11.42578125" style="2" customWidth="1"/>
    <col min="2056" max="2056" width="10.42578125" style="2" customWidth="1"/>
    <col min="2057" max="2057" width="8.7109375" style="2" customWidth="1"/>
    <col min="2058" max="2058" width="11.28515625" style="2" customWidth="1"/>
    <col min="2059" max="2059" width="8.28515625" style="2" customWidth="1"/>
    <col min="2060" max="2060" width="4.7109375" style="2" customWidth="1"/>
    <col min="2061" max="2061" width="12" style="2" customWidth="1"/>
    <col min="2062" max="2062" width="4.7109375" style="2" customWidth="1"/>
    <col min="2063" max="2063" width="3.42578125" style="2" customWidth="1"/>
    <col min="2064" max="2064" width="4.42578125" style="2" customWidth="1"/>
    <col min="2065" max="2065" width="4.5703125" style="2" customWidth="1"/>
    <col min="2066" max="2066" width="6.5703125" style="2" customWidth="1"/>
    <col min="2067" max="2067" width="4.5703125" style="2" customWidth="1"/>
    <col min="2068" max="2068" width="4.28515625" style="2" customWidth="1"/>
    <col min="2069" max="2069" width="18" style="2" customWidth="1"/>
    <col min="2070" max="2070" width="11.5703125" style="2"/>
    <col min="2071" max="2071" width="9.7109375" style="2" customWidth="1"/>
    <col min="2072" max="2072" width="16.7109375" style="2" customWidth="1"/>
    <col min="2073" max="2304" width="11.5703125" style="2"/>
    <col min="2305" max="2305" width="10.42578125" style="2" customWidth="1"/>
    <col min="2306" max="2306" width="4.28515625" style="2" customWidth="1"/>
    <col min="2307" max="2307" width="16.7109375" style="2" customWidth="1"/>
    <col min="2308" max="2308" width="4.7109375" style="2" customWidth="1"/>
    <col min="2309" max="2309" width="20.28515625" style="2" customWidth="1"/>
    <col min="2310" max="2310" width="5.5703125" style="2" customWidth="1"/>
    <col min="2311" max="2311" width="11.42578125" style="2" customWidth="1"/>
    <col min="2312" max="2312" width="10.42578125" style="2" customWidth="1"/>
    <col min="2313" max="2313" width="8.7109375" style="2" customWidth="1"/>
    <col min="2314" max="2314" width="11.28515625" style="2" customWidth="1"/>
    <col min="2315" max="2315" width="8.28515625" style="2" customWidth="1"/>
    <col min="2316" max="2316" width="4.7109375" style="2" customWidth="1"/>
    <col min="2317" max="2317" width="12" style="2" customWidth="1"/>
    <col min="2318" max="2318" width="4.7109375" style="2" customWidth="1"/>
    <col min="2319" max="2319" width="3.42578125" style="2" customWidth="1"/>
    <col min="2320" max="2320" width="4.42578125" style="2" customWidth="1"/>
    <col min="2321" max="2321" width="4.5703125" style="2" customWidth="1"/>
    <col min="2322" max="2322" width="6.5703125" style="2" customWidth="1"/>
    <col min="2323" max="2323" width="4.5703125" style="2" customWidth="1"/>
    <col min="2324" max="2324" width="4.28515625" style="2" customWidth="1"/>
    <col min="2325" max="2325" width="18" style="2" customWidth="1"/>
    <col min="2326" max="2326" width="11.5703125" style="2"/>
    <col min="2327" max="2327" width="9.7109375" style="2" customWidth="1"/>
    <col min="2328" max="2328" width="16.7109375" style="2" customWidth="1"/>
    <col min="2329" max="2560" width="11.5703125" style="2"/>
    <col min="2561" max="2561" width="10.42578125" style="2" customWidth="1"/>
    <col min="2562" max="2562" width="4.28515625" style="2" customWidth="1"/>
    <col min="2563" max="2563" width="16.7109375" style="2" customWidth="1"/>
    <col min="2564" max="2564" width="4.7109375" style="2" customWidth="1"/>
    <col min="2565" max="2565" width="20.28515625" style="2" customWidth="1"/>
    <col min="2566" max="2566" width="5.5703125" style="2" customWidth="1"/>
    <col min="2567" max="2567" width="11.42578125" style="2" customWidth="1"/>
    <col min="2568" max="2568" width="10.42578125" style="2" customWidth="1"/>
    <col min="2569" max="2569" width="8.7109375" style="2" customWidth="1"/>
    <col min="2570" max="2570" width="11.28515625" style="2" customWidth="1"/>
    <col min="2571" max="2571" width="8.28515625" style="2" customWidth="1"/>
    <col min="2572" max="2572" width="4.7109375" style="2" customWidth="1"/>
    <col min="2573" max="2573" width="12" style="2" customWidth="1"/>
    <col min="2574" max="2574" width="4.7109375" style="2" customWidth="1"/>
    <col min="2575" max="2575" width="3.42578125" style="2" customWidth="1"/>
    <col min="2576" max="2576" width="4.42578125" style="2" customWidth="1"/>
    <col min="2577" max="2577" width="4.5703125" style="2" customWidth="1"/>
    <col min="2578" max="2578" width="6.5703125" style="2" customWidth="1"/>
    <col min="2579" max="2579" width="4.5703125" style="2" customWidth="1"/>
    <col min="2580" max="2580" width="4.28515625" style="2" customWidth="1"/>
    <col min="2581" max="2581" width="18" style="2" customWidth="1"/>
    <col min="2582" max="2582" width="11.5703125" style="2"/>
    <col min="2583" max="2583" width="9.7109375" style="2" customWidth="1"/>
    <col min="2584" max="2584" width="16.7109375" style="2" customWidth="1"/>
    <col min="2585" max="2816" width="11.5703125" style="2"/>
    <col min="2817" max="2817" width="10.42578125" style="2" customWidth="1"/>
    <col min="2818" max="2818" width="4.28515625" style="2" customWidth="1"/>
    <col min="2819" max="2819" width="16.7109375" style="2" customWidth="1"/>
    <col min="2820" max="2820" width="4.7109375" style="2" customWidth="1"/>
    <col min="2821" max="2821" width="20.28515625" style="2" customWidth="1"/>
    <col min="2822" max="2822" width="5.5703125" style="2" customWidth="1"/>
    <col min="2823" max="2823" width="11.42578125" style="2" customWidth="1"/>
    <col min="2824" max="2824" width="10.42578125" style="2" customWidth="1"/>
    <col min="2825" max="2825" width="8.7109375" style="2" customWidth="1"/>
    <col min="2826" max="2826" width="11.28515625" style="2" customWidth="1"/>
    <col min="2827" max="2827" width="8.28515625" style="2" customWidth="1"/>
    <col min="2828" max="2828" width="4.7109375" style="2" customWidth="1"/>
    <col min="2829" max="2829" width="12" style="2" customWidth="1"/>
    <col min="2830" max="2830" width="4.7109375" style="2" customWidth="1"/>
    <col min="2831" max="2831" width="3.42578125" style="2" customWidth="1"/>
    <col min="2832" max="2832" width="4.42578125" style="2" customWidth="1"/>
    <col min="2833" max="2833" width="4.5703125" style="2" customWidth="1"/>
    <col min="2834" max="2834" width="6.5703125" style="2" customWidth="1"/>
    <col min="2835" max="2835" width="4.5703125" style="2" customWidth="1"/>
    <col min="2836" max="2836" width="4.28515625" style="2" customWidth="1"/>
    <col min="2837" max="2837" width="18" style="2" customWidth="1"/>
    <col min="2838" max="2838" width="11.5703125" style="2"/>
    <col min="2839" max="2839" width="9.7109375" style="2" customWidth="1"/>
    <col min="2840" max="2840" width="16.7109375" style="2" customWidth="1"/>
    <col min="2841" max="3072" width="11.5703125" style="2"/>
    <col min="3073" max="3073" width="10.42578125" style="2" customWidth="1"/>
    <col min="3074" max="3074" width="4.28515625" style="2" customWidth="1"/>
    <col min="3075" max="3075" width="16.7109375" style="2" customWidth="1"/>
    <col min="3076" max="3076" width="4.7109375" style="2" customWidth="1"/>
    <col min="3077" max="3077" width="20.28515625" style="2" customWidth="1"/>
    <col min="3078" max="3078" width="5.5703125" style="2" customWidth="1"/>
    <col min="3079" max="3079" width="11.42578125" style="2" customWidth="1"/>
    <col min="3080" max="3080" width="10.42578125" style="2" customWidth="1"/>
    <col min="3081" max="3081" width="8.7109375" style="2" customWidth="1"/>
    <col min="3082" max="3082" width="11.28515625" style="2" customWidth="1"/>
    <col min="3083" max="3083" width="8.28515625" style="2" customWidth="1"/>
    <col min="3084" max="3084" width="4.7109375" style="2" customWidth="1"/>
    <col min="3085" max="3085" width="12" style="2" customWidth="1"/>
    <col min="3086" max="3086" width="4.7109375" style="2" customWidth="1"/>
    <col min="3087" max="3087" width="3.42578125" style="2" customWidth="1"/>
    <col min="3088" max="3088" width="4.42578125" style="2" customWidth="1"/>
    <col min="3089" max="3089" width="4.5703125" style="2" customWidth="1"/>
    <col min="3090" max="3090" width="6.5703125" style="2" customWidth="1"/>
    <col min="3091" max="3091" width="4.5703125" style="2" customWidth="1"/>
    <col min="3092" max="3092" width="4.28515625" style="2" customWidth="1"/>
    <col min="3093" max="3093" width="18" style="2" customWidth="1"/>
    <col min="3094" max="3094" width="11.5703125" style="2"/>
    <col min="3095" max="3095" width="9.7109375" style="2" customWidth="1"/>
    <col min="3096" max="3096" width="16.7109375" style="2" customWidth="1"/>
    <col min="3097" max="3328" width="11.5703125" style="2"/>
    <col min="3329" max="3329" width="10.42578125" style="2" customWidth="1"/>
    <col min="3330" max="3330" width="4.28515625" style="2" customWidth="1"/>
    <col min="3331" max="3331" width="16.7109375" style="2" customWidth="1"/>
    <col min="3332" max="3332" width="4.7109375" style="2" customWidth="1"/>
    <col min="3333" max="3333" width="20.28515625" style="2" customWidth="1"/>
    <col min="3334" max="3334" width="5.5703125" style="2" customWidth="1"/>
    <col min="3335" max="3335" width="11.42578125" style="2" customWidth="1"/>
    <col min="3336" max="3336" width="10.42578125" style="2" customWidth="1"/>
    <col min="3337" max="3337" width="8.7109375" style="2" customWidth="1"/>
    <col min="3338" max="3338" width="11.28515625" style="2" customWidth="1"/>
    <col min="3339" max="3339" width="8.28515625" style="2" customWidth="1"/>
    <col min="3340" max="3340" width="4.7109375" style="2" customWidth="1"/>
    <col min="3341" max="3341" width="12" style="2" customWidth="1"/>
    <col min="3342" max="3342" width="4.7109375" style="2" customWidth="1"/>
    <col min="3343" max="3343" width="3.42578125" style="2" customWidth="1"/>
    <col min="3344" max="3344" width="4.42578125" style="2" customWidth="1"/>
    <col min="3345" max="3345" width="4.5703125" style="2" customWidth="1"/>
    <col min="3346" max="3346" width="6.5703125" style="2" customWidth="1"/>
    <col min="3347" max="3347" width="4.5703125" style="2" customWidth="1"/>
    <col min="3348" max="3348" width="4.28515625" style="2" customWidth="1"/>
    <col min="3349" max="3349" width="18" style="2" customWidth="1"/>
    <col min="3350" max="3350" width="11.5703125" style="2"/>
    <col min="3351" max="3351" width="9.7109375" style="2" customWidth="1"/>
    <col min="3352" max="3352" width="16.7109375" style="2" customWidth="1"/>
    <col min="3353" max="3584" width="11.5703125" style="2"/>
    <col min="3585" max="3585" width="10.42578125" style="2" customWidth="1"/>
    <col min="3586" max="3586" width="4.28515625" style="2" customWidth="1"/>
    <col min="3587" max="3587" width="16.7109375" style="2" customWidth="1"/>
    <col min="3588" max="3588" width="4.7109375" style="2" customWidth="1"/>
    <col min="3589" max="3589" width="20.28515625" style="2" customWidth="1"/>
    <col min="3590" max="3590" width="5.5703125" style="2" customWidth="1"/>
    <col min="3591" max="3591" width="11.42578125" style="2" customWidth="1"/>
    <col min="3592" max="3592" width="10.42578125" style="2" customWidth="1"/>
    <col min="3593" max="3593" width="8.7109375" style="2" customWidth="1"/>
    <col min="3594" max="3594" width="11.28515625" style="2" customWidth="1"/>
    <col min="3595" max="3595" width="8.28515625" style="2" customWidth="1"/>
    <col min="3596" max="3596" width="4.7109375" style="2" customWidth="1"/>
    <col min="3597" max="3597" width="12" style="2" customWidth="1"/>
    <col min="3598" max="3598" width="4.7109375" style="2" customWidth="1"/>
    <col min="3599" max="3599" width="3.42578125" style="2" customWidth="1"/>
    <col min="3600" max="3600" width="4.42578125" style="2" customWidth="1"/>
    <col min="3601" max="3601" width="4.5703125" style="2" customWidth="1"/>
    <col min="3602" max="3602" width="6.5703125" style="2" customWidth="1"/>
    <col min="3603" max="3603" width="4.5703125" style="2" customWidth="1"/>
    <col min="3604" max="3604" width="4.28515625" style="2" customWidth="1"/>
    <col min="3605" max="3605" width="18" style="2" customWidth="1"/>
    <col min="3606" max="3606" width="11.5703125" style="2"/>
    <col min="3607" max="3607" width="9.7109375" style="2" customWidth="1"/>
    <col min="3608" max="3608" width="16.7109375" style="2" customWidth="1"/>
    <col min="3609" max="3840" width="11.5703125" style="2"/>
    <col min="3841" max="3841" width="10.42578125" style="2" customWidth="1"/>
    <col min="3842" max="3842" width="4.28515625" style="2" customWidth="1"/>
    <col min="3843" max="3843" width="16.7109375" style="2" customWidth="1"/>
    <col min="3844" max="3844" width="4.7109375" style="2" customWidth="1"/>
    <col min="3845" max="3845" width="20.28515625" style="2" customWidth="1"/>
    <col min="3846" max="3846" width="5.5703125" style="2" customWidth="1"/>
    <col min="3847" max="3847" width="11.42578125" style="2" customWidth="1"/>
    <col min="3848" max="3848" width="10.42578125" style="2" customWidth="1"/>
    <col min="3849" max="3849" width="8.7109375" style="2" customWidth="1"/>
    <col min="3850" max="3850" width="11.28515625" style="2" customWidth="1"/>
    <col min="3851" max="3851" width="8.28515625" style="2" customWidth="1"/>
    <col min="3852" max="3852" width="4.7109375" style="2" customWidth="1"/>
    <col min="3853" max="3853" width="12" style="2" customWidth="1"/>
    <col min="3854" max="3854" width="4.7109375" style="2" customWidth="1"/>
    <col min="3855" max="3855" width="3.42578125" style="2" customWidth="1"/>
    <col min="3856" max="3856" width="4.42578125" style="2" customWidth="1"/>
    <col min="3857" max="3857" width="4.5703125" style="2" customWidth="1"/>
    <col min="3858" max="3858" width="6.5703125" style="2" customWidth="1"/>
    <col min="3859" max="3859" width="4.5703125" style="2" customWidth="1"/>
    <col min="3860" max="3860" width="4.28515625" style="2" customWidth="1"/>
    <col min="3861" max="3861" width="18" style="2" customWidth="1"/>
    <col min="3862" max="3862" width="11.5703125" style="2"/>
    <col min="3863" max="3863" width="9.7109375" style="2" customWidth="1"/>
    <col min="3864" max="3864" width="16.7109375" style="2" customWidth="1"/>
    <col min="3865" max="4096" width="11.5703125" style="2"/>
    <col min="4097" max="4097" width="10.42578125" style="2" customWidth="1"/>
    <col min="4098" max="4098" width="4.28515625" style="2" customWidth="1"/>
    <col min="4099" max="4099" width="16.7109375" style="2" customWidth="1"/>
    <col min="4100" max="4100" width="4.7109375" style="2" customWidth="1"/>
    <col min="4101" max="4101" width="20.28515625" style="2" customWidth="1"/>
    <col min="4102" max="4102" width="5.5703125" style="2" customWidth="1"/>
    <col min="4103" max="4103" width="11.42578125" style="2" customWidth="1"/>
    <col min="4104" max="4104" width="10.42578125" style="2" customWidth="1"/>
    <col min="4105" max="4105" width="8.7109375" style="2" customWidth="1"/>
    <col min="4106" max="4106" width="11.28515625" style="2" customWidth="1"/>
    <col min="4107" max="4107" width="8.28515625" style="2" customWidth="1"/>
    <col min="4108" max="4108" width="4.7109375" style="2" customWidth="1"/>
    <col min="4109" max="4109" width="12" style="2" customWidth="1"/>
    <col min="4110" max="4110" width="4.7109375" style="2" customWidth="1"/>
    <col min="4111" max="4111" width="3.42578125" style="2" customWidth="1"/>
    <col min="4112" max="4112" width="4.42578125" style="2" customWidth="1"/>
    <col min="4113" max="4113" width="4.5703125" style="2" customWidth="1"/>
    <col min="4114" max="4114" width="6.5703125" style="2" customWidth="1"/>
    <col min="4115" max="4115" width="4.5703125" style="2" customWidth="1"/>
    <col min="4116" max="4116" width="4.28515625" style="2" customWidth="1"/>
    <col min="4117" max="4117" width="18" style="2" customWidth="1"/>
    <col min="4118" max="4118" width="11.5703125" style="2"/>
    <col min="4119" max="4119" width="9.7109375" style="2" customWidth="1"/>
    <col min="4120" max="4120" width="16.7109375" style="2" customWidth="1"/>
    <col min="4121" max="4352" width="11.5703125" style="2"/>
    <col min="4353" max="4353" width="10.42578125" style="2" customWidth="1"/>
    <col min="4354" max="4354" width="4.28515625" style="2" customWidth="1"/>
    <col min="4355" max="4355" width="16.7109375" style="2" customWidth="1"/>
    <col min="4356" max="4356" width="4.7109375" style="2" customWidth="1"/>
    <col min="4357" max="4357" width="20.28515625" style="2" customWidth="1"/>
    <col min="4358" max="4358" width="5.5703125" style="2" customWidth="1"/>
    <col min="4359" max="4359" width="11.42578125" style="2" customWidth="1"/>
    <col min="4360" max="4360" width="10.42578125" style="2" customWidth="1"/>
    <col min="4361" max="4361" width="8.7109375" style="2" customWidth="1"/>
    <col min="4362" max="4362" width="11.28515625" style="2" customWidth="1"/>
    <col min="4363" max="4363" width="8.28515625" style="2" customWidth="1"/>
    <col min="4364" max="4364" width="4.7109375" style="2" customWidth="1"/>
    <col min="4365" max="4365" width="12" style="2" customWidth="1"/>
    <col min="4366" max="4366" width="4.7109375" style="2" customWidth="1"/>
    <col min="4367" max="4367" width="3.42578125" style="2" customWidth="1"/>
    <col min="4368" max="4368" width="4.42578125" style="2" customWidth="1"/>
    <col min="4369" max="4369" width="4.5703125" style="2" customWidth="1"/>
    <col min="4370" max="4370" width="6.5703125" style="2" customWidth="1"/>
    <col min="4371" max="4371" width="4.5703125" style="2" customWidth="1"/>
    <col min="4372" max="4372" width="4.28515625" style="2" customWidth="1"/>
    <col min="4373" max="4373" width="18" style="2" customWidth="1"/>
    <col min="4374" max="4374" width="11.5703125" style="2"/>
    <col min="4375" max="4375" width="9.7109375" style="2" customWidth="1"/>
    <col min="4376" max="4376" width="16.7109375" style="2" customWidth="1"/>
    <col min="4377" max="4608" width="11.5703125" style="2"/>
    <col min="4609" max="4609" width="10.42578125" style="2" customWidth="1"/>
    <col min="4610" max="4610" width="4.28515625" style="2" customWidth="1"/>
    <col min="4611" max="4611" width="16.7109375" style="2" customWidth="1"/>
    <col min="4612" max="4612" width="4.7109375" style="2" customWidth="1"/>
    <col min="4613" max="4613" width="20.28515625" style="2" customWidth="1"/>
    <col min="4614" max="4614" width="5.5703125" style="2" customWidth="1"/>
    <col min="4615" max="4615" width="11.42578125" style="2" customWidth="1"/>
    <col min="4616" max="4616" width="10.42578125" style="2" customWidth="1"/>
    <col min="4617" max="4617" width="8.7109375" style="2" customWidth="1"/>
    <col min="4618" max="4618" width="11.28515625" style="2" customWidth="1"/>
    <col min="4619" max="4619" width="8.28515625" style="2" customWidth="1"/>
    <col min="4620" max="4620" width="4.7109375" style="2" customWidth="1"/>
    <col min="4621" max="4621" width="12" style="2" customWidth="1"/>
    <col min="4622" max="4622" width="4.7109375" style="2" customWidth="1"/>
    <col min="4623" max="4623" width="3.42578125" style="2" customWidth="1"/>
    <col min="4624" max="4624" width="4.42578125" style="2" customWidth="1"/>
    <col min="4625" max="4625" width="4.5703125" style="2" customWidth="1"/>
    <col min="4626" max="4626" width="6.5703125" style="2" customWidth="1"/>
    <col min="4627" max="4627" width="4.5703125" style="2" customWidth="1"/>
    <col min="4628" max="4628" width="4.28515625" style="2" customWidth="1"/>
    <col min="4629" max="4629" width="18" style="2" customWidth="1"/>
    <col min="4630" max="4630" width="11.5703125" style="2"/>
    <col min="4631" max="4631" width="9.7109375" style="2" customWidth="1"/>
    <col min="4632" max="4632" width="16.7109375" style="2" customWidth="1"/>
    <col min="4633" max="4864" width="11.5703125" style="2"/>
    <col min="4865" max="4865" width="10.42578125" style="2" customWidth="1"/>
    <col min="4866" max="4866" width="4.28515625" style="2" customWidth="1"/>
    <col min="4867" max="4867" width="16.7109375" style="2" customWidth="1"/>
    <col min="4868" max="4868" width="4.7109375" style="2" customWidth="1"/>
    <col min="4869" max="4869" width="20.28515625" style="2" customWidth="1"/>
    <col min="4870" max="4870" width="5.5703125" style="2" customWidth="1"/>
    <col min="4871" max="4871" width="11.42578125" style="2" customWidth="1"/>
    <col min="4872" max="4872" width="10.42578125" style="2" customWidth="1"/>
    <col min="4873" max="4873" width="8.7109375" style="2" customWidth="1"/>
    <col min="4874" max="4874" width="11.28515625" style="2" customWidth="1"/>
    <col min="4875" max="4875" width="8.28515625" style="2" customWidth="1"/>
    <col min="4876" max="4876" width="4.7109375" style="2" customWidth="1"/>
    <col min="4877" max="4877" width="12" style="2" customWidth="1"/>
    <col min="4878" max="4878" width="4.7109375" style="2" customWidth="1"/>
    <col min="4879" max="4879" width="3.42578125" style="2" customWidth="1"/>
    <col min="4880" max="4880" width="4.42578125" style="2" customWidth="1"/>
    <col min="4881" max="4881" width="4.5703125" style="2" customWidth="1"/>
    <col min="4882" max="4882" width="6.5703125" style="2" customWidth="1"/>
    <col min="4883" max="4883" width="4.5703125" style="2" customWidth="1"/>
    <col min="4884" max="4884" width="4.28515625" style="2" customWidth="1"/>
    <col min="4885" max="4885" width="18" style="2" customWidth="1"/>
    <col min="4886" max="4886" width="11.5703125" style="2"/>
    <col min="4887" max="4887" width="9.7109375" style="2" customWidth="1"/>
    <col min="4888" max="4888" width="16.7109375" style="2" customWidth="1"/>
    <col min="4889" max="5120" width="11.5703125" style="2"/>
    <col min="5121" max="5121" width="10.42578125" style="2" customWidth="1"/>
    <col min="5122" max="5122" width="4.28515625" style="2" customWidth="1"/>
    <col min="5123" max="5123" width="16.7109375" style="2" customWidth="1"/>
    <col min="5124" max="5124" width="4.7109375" style="2" customWidth="1"/>
    <col min="5125" max="5125" width="20.28515625" style="2" customWidth="1"/>
    <col min="5126" max="5126" width="5.5703125" style="2" customWidth="1"/>
    <col min="5127" max="5127" width="11.42578125" style="2" customWidth="1"/>
    <col min="5128" max="5128" width="10.42578125" style="2" customWidth="1"/>
    <col min="5129" max="5129" width="8.7109375" style="2" customWidth="1"/>
    <col min="5130" max="5130" width="11.28515625" style="2" customWidth="1"/>
    <col min="5131" max="5131" width="8.28515625" style="2" customWidth="1"/>
    <col min="5132" max="5132" width="4.7109375" style="2" customWidth="1"/>
    <col min="5133" max="5133" width="12" style="2" customWidth="1"/>
    <col min="5134" max="5134" width="4.7109375" style="2" customWidth="1"/>
    <col min="5135" max="5135" width="3.42578125" style="2" customWidth="1"/>
    <col min="5136" max="5136" width="4.42578125" style="2" customWidth="1"/>
    <col min="5137" max="5137" width="4.5703125" style="2" customWidth="1"/>
    <col min="5138" max="5138" width="6.5703125" style="2" customWidth="1"/>
    <col min="5139" max="5139" width="4.5703125" style="2" customWidth="1"/>
    <col min="5140" max="5140" width="4.28515625" style="2" customWidth="1"/>
    <col min="5141" max="5141" width="18" style="2" customWidth="1"/>
    <col min="5142" max="5142" width="11.5703125" style="2"/>
    <col min="5143" max="5143" width="9.7109375" style="2" customWidth="1"/>
    <col min="5144" max="5144" width="16.7109375" style="2" customWidth="1"/>
    <col min="5145" max="5376" width="11.5703125" style="2"/>
    <col min="5377" max="5377" width="10.42578125" style="2" customWidth="1"/>
    <col min="5378" max="5378" width="4.28515625" style="2" customWidth="1"/>
    <col min="5379" max="5379" width="16.7109375" style="2" customWidth="1"/>
    <col min="5380" max="5380" width="4.7109375" style="2" customWidth="1"/>
    <col min="5381" max="5381" width="20.28515625" style="2" customWidth="1"/>
    <col min="5382" max="5382" width="5.5703125" style="2" customWidth="1"/>
    <col min="5383" max="5383" width="11.42578125" style="2" customWidth="1"/>
    <col min="5384" max="5384" width="10.42578125" style="2" customWidth="1"/>
    <col min="5385" max="5385" width="8.7109375" style="2" customWidth="1"/>
    <col min="5386" max="5386" width="11.28515625" style="2" customWidth="1"/>
    <col min="5387" max="5387" width="8.28515625" style="2" customWidth="1"/>
    <col min="5388" max="5388" width="4.7109375" style="2" customWidth="1"/>
    <col min="5389" max="5389" width="12" style="2" customWidth="1"/>
    <col min="5390" max="5390" width="4.7109375" style="2" customWidth="1"/>
    <col min="5391" max="5391" width="3.42578125" style="2" customWidth="1"/>
    <col min="5392" max="5392" width="4.42578125" style="2" customWidth="1"/>
    <col min="5393" max="5393" width="4.5703125" style="2" customWidth="1"/>
    <col min="5394" max="5394" width="6.5703125" style="2" customWidth="1"/>
    <col min="5395" max="5395" width="4.5703125" style="2" customWidth="1"/>
    <col min="5396" max="5396" width="4.28515625" style="2" customWidth="1"/>
    <col min="5397" max="5397" width="18" style="2" customWidth="1"/>
    <col min="5398" max="5398" width="11.5703125" style="2"/>
    <col min="5399" max="5399" width="9.7109375" style="2" customWidth="1"/>
    <col min="5400" max="5400" width="16.7109375" style="2" customWidth="1"/>
    <col min="5401" max="5632" width="11.5703125" style="2"/>
    <col min="5633" max="5633" width="10.42578125" style="2" customWidth="1"/>
    <col min="5634" max="5634" width="4.28515625" style="2" customWidth="1"/>
    <col min="5635" max="5635" width="16.7109375" style="2" customWidth="1"/>
    <col min="5636" max="5636" width="4.7109375" style="2" customWidth="1"/>
    <col min="5637" max="5637" width="20.28515625" style="2" customWidth="1"/>
    <col min="5638" max="5638" width="5.5703125" style="2" customWidth="1"/>
    <col min="5639" max="5639" width="11.42578125" style="2" customWidth="1"/>
    <col min="5640" max="5640" width="10.42578125" style="2" customWidth="1"/>
    <col min="5641" max="5641" width="8.7109375" style="2" customWidth="1"/>
    <col min="5642" max="5642" width="11.28515625" style="2" customWidth="1"/>
    <col min="5643" max="5643" width="8.28515625" style="2" customWidth="1"/>
    <col min="5644" max="5644" width="4.7109375" style="2" customWidth="1"/>
    <col min="5645" max="5645" width="12" style="2" customWidth="1"/>
    <col min="5646" max="5646" width="4.7109375" style="2" customWidth="1"/>
    <col min="5647" max="5647" width="3.42578125" style="2" customWidth="1"/>
    <col min="5648" max="5648" width="4.42578125" style="2" customWidth="1"/>
    <col min="5649" max="5649" width="4.5703125" style="2" customWidth="1"/>
    <col min="5650" max="5650" width="6.5703125" style="2" customWidth="1"/>
    <col min="5651" max="5651" width="4.5703125" style="2" customWidth="1"/>
    <col min="5652" max="5652" width="4.28515625" style="2" customWidth="1"/>
    <col min="5653" max="5653" width="18" style="2" customWidth="1"/>
    <col min="5654" max="5654" width="11.5703125" style="2"/>
    <col min="5655" max="5655" width="9.7109375" style="2" customWidth="1"/>
    <col min="5656" max="5656" width="16.7109375" style="2" customWidth="1"/>
    <col min="5657" max="5888" width="11.5703125" style="2"/>
    <col min="5889" max="5889" width="10.42578125" style="2" customWidth="1"/>
    <col min="5890" max="5890" width="4.28515625" style="2" customWidth="1"/>
    <col min="5891" max="5891" width="16.7109375" style="2" customWidth="1"/>
    <col min="5892" max="5892" width="4.7109375" style="2" customWidth="1"/>
    <col min="5893" max="5893" width="20.28515625" style="2" customWidth="1"/>
    <col min="5894" max="5894" width="5.5703125" style="2" customWidth="1"/>
    <col min="5895" max="5895" width="11.42578125" style="2" customWidth="1"/>
    <col min="5896" max="5896" width="10.42578125" style="2" customWidth="1"/>
    <col min="5897" max="5897" width="8.7109375" style="2" customWidth="1"/>
    <col min="5898" max="5898" width="11.28515625" style="2" customWidth="1"/>
    <col min="5899" max="5899" width="8.28515625" style="2" customWidth="1"/>
    <col min="5900" max="5900" width="4.7109375" style="2" customWidth="1"/>
    <col min="5901" max="5901" width="12" style="2" customWidth="1"/>
    <col min="5902" max="5902" width="4.7109375" style="2" customWidth="1"/>
    <col min="5903" max="5903" width="3.42578125" style="2" customWidth="1"/>
    <col min="5904" max="5904" width="4.42578125" style="2" customWidth="1"/>
    <col min="5905" max="5905" width="4.5703125" style="2" customWidth="1"/>
    <col min="5906" max="5906" width="6.5703125" style="2" customWidth="1"/>
    <col min="5907" max="5907" width="4.5703125" style="2" customWidth="1"/>
    <col min="5908" max="5908" width="4.28515625" style="2" customWidth="1"/>
    <col min="5909" max="5909" width="18" style="2" customWidth="1"/>
    <col min="5910" max="5910" width="11.5703125" style="2"/>
    <col min="5911" max="5911" width="9.7109375" style="2" customWidth="1"/>
    <col min="5912" max="5912" width="16.7109375" style="2" customWidth="1"/>
    <col min="5913" max="6144" width="11.5703125" style="2"/>
    <col min="6145" max="6145" width="10.42578125" style="2" customWidth="1"/>
    <col min="6146" max="6146" width="4.28515625" style="2" customWidth="1"/>
    <col min="6147" max="6147" width="16.7109375" style="2" customWidth="1"/>
    <col min="6148" max="6148" width="4.7109375" style="2" customWidth="1"/>
    <col min="6149" max="6149" width="20.28515625" style="2" customWidth="1"/>
    <col min="6150" max="6150" width="5.5703125" style="2" customWidth="1"/>
    <col min="6151" max="6151" width="11.42578125" style="2" customWidth="1"/>
    <col min="6152" max="6152" width="10.42578125" style="2" customWidth="1"/>
    <col min="6153" max="6153" width="8.7109375" style="2" customWidth="1"/>
    <col min="6154" max="6154" width="11.28515625" style="2" customWidth="1"/>
    <col min="6155" max="6155" width="8.28515625" style="2" customWidth="1"/>
    <col min="6156" max="6156" width="4.7109375" style="2" customWidth="1"/>
    <col min="6157" max="6157" width="12" style="2" customWidth="1"/>
    <col min="6158" max="6158" width="4.7109375" style="2" customWidth="1"/>
    <col min="6159" max="6159" width="3.42578125" style="2" customWidth="1"/>
    <col min="6160" max="6160" width="4.42578125" style="2" customWidth="1"/>
    <col min="6161" max="6161" width="4.5703125" style="2" customWidth="1"/>
    <col min="6162" max="6162" width="6.5703125" style="2" customWidth="1"/>
    <col min="6163" max="6163" width="4.5703125" style="2" customWidth="1"/>
    <col min="6164" max="6164" width="4.28515625" style="2" customWidth="1"/>
    <col min="6165" max="6165" width="18" style="2" customWidth="1"/>
    <col min="6166" max="6166" width="11.5703125" style="2"/>
    <col min="6167" max="6167" width="9.7109375" style="2" customWidth="1"/>
    <col min="6168" max="6168" width="16.7109375" style="2" customWidth="1"/>
    <col min="6169" max="6400" width="11.5703125" style="2"/>
    <col min="6401" max="6401" width="10.42578125" style="2" customWidth="1"/>
    <col min="6402" max="6402" width="4.28515625" style="2" customWidth="1"/>
    <col min="6403" max="6403" width="16.7109375" style="2" customWidth="1"/>
    <col min="6404" max="6404" width="4.7109375" style="2" customWidth="1"/>
    <col min="6405" max="6405" width="20.28515625" style="2" customWidth="1"/>
    <col min="6406" max="6406" width="5.5703125" style="2" customWidth="1"/>
    <col min="6407" max="6407" width="11.42578125" style="2" customWidth="1"/>
    <col min="6408" max="6408" width="10.42578125" style="2" customWidth="1"/>
    <col min="6409" max="6409" width="8.7109375" style="2" customWidth="1"/>
    <col min="6410" max="6410" width="11.28515625" style="2" customWidth="1"/>
    <col min="6411" max="6411" width="8.28515625" style="2" customWidth="1"/>
    <col min="6412" max="6412" width="4.7109375" style="2" customWidth="1"/>
    <col min="6413" max="6413" width="12" style="2" customWidth="1"/>
    <col min="6414" max="6414" width="4.7109375" style="2" customWidth="1"/>
    <col min="6415" max="6415" width="3.42578125" style="2" customWidth="1"/>
    <col min="6416" max="6416" width="4.42578125" style="2" customWidth="1"/>
    <col min="6417" max="6417" width="4.5703125" style="2" customWidth="1"/>
    <col min="6418" max="6418" width="6.5703125" style="2" customWidth="1"/>
    <col min="6419" max="6419" width="4.5703125" style="2" customWidth="1"/>
    <col min="6420" max="6420" width="4.28515625" style="2" customWidth="1"/>
    <col min="6421" max="6421" width="18" style="2" customWidth="1"/>
    <col min="6422" max="6422" width="11.5703125" style="2"/>
    <col min="6423" max="6423" width="9.7109375" style="2" customWidth="1"/>
    <col min="6424" max="6424" width="16.7109375" style="2" customWidth="1"/>
    <col min="6425" max="6656" width="11.5703125" style="2"/>
    <col min="6657" max="6657" width="10.42578125" style="2" customWidth="1"/>
    <col min="6658" max="6658" width="4.28515625" style="2" customWidth="1"/>
    <col min="6659" max="6659" width="16.7109375" style="2" customWidth="1"/>
    <col min="6660" max="6660" width="4.7109375" style="2" customWidth="1"/>
    <col min="6661" max="6661" width="20.28515625" style="2" customWidth="1"/>
    <col min="6662" max="6662" width="5.5703125" style="2" customWidth="1"/>
    <col min="6663" max="6663" width="11.42578125" style="2" customWidth="1"/>
    <col min="6664" max="6664" width="10.42578125" style="2" customWidth="1"/>
    <col min="6665" max="6665" width="8.7109375" style="2" customWidth="1"/>
    <col min="6666" max="6666" width="11.28515625" style="2" customWidth="1"/>
    <col min="6667" max="6667" width="8.28515625" style="2" customWidth="1"/>
    <col min="6668" max="6668" width="4.7109375" style="2" customWidth="1"/>
    <col min="6669" max="6669" width="12" style="2" customWidth="1"/>
    <col min="6670" max="6670" width="4.7109375" style="2" customWidth="1"/>
    <col min="6671" max="6671" width="3.42578125" style="2" customWidth="1"/>
    <col min="6672" max="6672" width="4.42578125" style="2" customWidth="1"/>
    <col min="6673" max="6673" width="4.5703125" style="2" customWidth="1"/>
    <col min="6674" max="6674" width="6.5703125" style="2" customWidth="1"/>
    <col min="6675" max="6675" width="4.5703125" style="2" customWidth="1"/>
    <col min="6676" max="6676" width="4.28515625" style="2" customWidth="1"/>
    <col min="6677" max="6677" width="18" style="2" customWidth="1"/>
    <col min="6678" max="6678" width="11.5703125" style="2"/>
    <col min="6679" max="6679" width="9.7109375" style="2" customWidth="1"/>
    <col min="6680" max="6680" width="16.7109375" style="2" customWidth="1"/>
    <col min="6681" max="6912" width="11.5703125" style="2"/>
    <col min="6913" max="6913" width="10.42578125" style="2" customWidth="1"/>
    <col min="6914" max="6914" width="4.28515625" style="2" customWidth="1"/>
    <col min="6915" max="6915" width="16.7109375" style="2" customWidth="1"/>
    <col min="6916" max="6916" width="4.7109375" style="2" customWidth="1"/>
    <col min="6917" max="6917" width="20.28515625" style="2" customWidth="1"/>
    <col min="6918" max="6918" width="5.5703125" style="2" customWidth="1"/>
    <col min="6919" max="6919" width="11.42578125" style="2" customWidth="1"/>
    <col min="6920" max="6920" width="10.42578125" style="2" customWidth="1"/>
    <col min="6921" max="6921" width="8.7109375" style="2" customWidth="1"/>
    <col min="6922" max="6922" width="11.28515625" style="2" customWidth="1"/>
    <col min="6923" max="6923" width="8.28515625" style="2" customWidth="1"/>
    <col min="6924" max="6924" width="4.7109375" style="2" customWidth="1"/>
    <col min="6925" max="6925" width="12" style="2" customWidth="1"/>
    <col min="6926" max="6926" width="4.7109375" style="2" customWidth="1"/>
    <col min="6927" max="6927" width="3.42578125" style="2" customWidth="1"/>
    <col min="6928" max="6928" width="4.42578125" style="2" customWidth="1"/>
    <col min="6929" max="6929" width="4.5703125" style="2" customWidth="1"/>
    <col min="6930" max="6930" width="6.5703125" style="2" customWidth="1"/>
    <col min="6931" max="6931" width="4.5703125" style="2" customWidth="1"/>
    <col min="6932" max="6932" width="4.28515625" style="2" customWidth="1"/>
    <col min="6933" max="6933" width="18" style="2" customWidth="1"/>
    <col min="6934" max="6934" width="11.5703125" style="2"/>
    <col min="6935" max="6935" width="9.7109375" style="2" customWidth="1"/>
    <col min="6936" max="6936" width="16.7109375" style="2" customWidth="1"/>
    <col min="6937" max="7168" width="11.5703125" style="2"/>
    <col min="7169" max="7169" width="10.42578125" style="2" customWidth="1"/>
    <col min="7170" max="7170" width="4.28515625" style="2" customWidth="1"/>
    <col min="7171" max="7171" width="16.7109375" style="2" customWidth="1"/>
    <col min="7172" max="7172" width="4.7109375" style="2" customWidth="1"/>
    <col min="7173" max="7173" width="20.28515625" style="2" customWidth="1"/>
    <col min="7174" max="7174" width="5.5703125" style="2" customWidth="1"/>
    <col min="7175" max="7175" width="11.42578125" style="2" customWidth="1"/>
    <col min="7176" max="7176" width="10.42578125" style="2" customWidth="1"/>
    <col min="7177" max="7177" width="8.7109375" style="2" customWidth="1"/>
    <col min="7178" max="7178" width="11.28515625" style="2" customWidth="1"/>
    <col min="7179" max="7179" width="8.28515625" style="2" customWidth="1"/>
    <col min="7180" max="7180" width="4.7109375" style="2" customWidth="1"/>
    <col min="7181" max="7181" width="12" style="2" customWidth="1"/>
    <col min="7182" max="7182" width="4.7109375" style="2" customWidth="1"/>
    <col min="7183" max="7183" width="3.42578125" style="2" customWidth="1"/>
    <col min="7184" max="7184" width="4.42578125" style="2" customWidth="1"/>
    <col min="7185" max="7185" width="4.5703125" style="2" customWidth="1"/>
    <col min="7186" max="7186" width="6.5703125" style="2" customWidth="1"/>
    <col min="7187" max="7187" width="4.5703125" style="2" customWidth="1"/>
    <col min="7188" max="7188" width="4.28515625" style="2" customWidth="1"/>
    <col min="7189" max="7189" width="18" style="2" customWidth="1"/>
    <col min="7190" max="7190" width="11.5703125" style="2"/>
    <col min="7191" max="7191" width="9.7109375" style="2" customWidth="1"/>
    <col min="7192" max="7192" width="16.7109375" style="2" customWidth="1"/>
    <col min="7193" max="7424" width="11.5703125" style="2"/>
    <col min="7425" max="7425" width="10.42578125" style="2" customWidth="1"/>
    <col min="7426" max="7426" width="4.28515625" style="2" customWidth="1"/>
    <col min="7427" max="7427" width="16.7109375" style="2" customWidth="1"/>
    <col min="7428" max="7428" width="4.7109375" style="2" customWidth="1"/>
    <col min="7429" max="7429" width="20.28515625" style="2" customWidth="1"/>
    <col min="7430" max="7430" width="5.5703125" style="2" customWidth="1"/>
    <col min="7431" max="7431" width="11.42578125" style="2" customWidth="1"/>
    <col min="7432" max="7432" width="10.42578125" style="2" customWidth="1"/>
    <col min="7433" max="7433" width="8.7109375" style="2" customWidth="1"/>
    <col min="7434" max="7434" width="11.28515625" style="2" customWidth="1"/>
    <col min="7435" max="7435" width="8.28515625" style="2" customWidth="1"/>
    <col min="7436" max="7436" width="4.7109375" style="2" customWidth="1"/>
    <col min="7437" max="7437" width="12" style="2" customWidth="1"/>
    <col min="7438" max="7438" width="4.7109375" style="2" customWidth="1"/>
    <col min="7439" max="7439" width="3.42578125" style="2" customWidth="1"/>
    <col min="7440" max="7440" width="4.42578125" style="2" customWidth="1"/>
    <col min="7441" max="7441" width="4.5703125" style="2" customWidth="1"/>
    <col min="7442" max="7442" width="6.5703125" style="2" customWidth="1"/>
    <col min="7443" max="7443" width="4.5703125" style="2" customWidth="1"/>
    <col min="7444" max="7444" width="4.28515625" style="2" customWidth="1"/>
    <col min="7445" max="7445" width="18" style="2" customWidth="1"/>
    <col min="7446" max="7446" width="11.5703125" style="2"/>
    <col min="7447" max="7447" width="9.7109375" style="2" customWidth="1"/>
    <col min="7448" max="7448" width="16.7109375" style="2" customWidth="1"/>
    <col min="7449" max="7680" width="11.5703125" style="2"/>
    <col min="7681" max="7681" width="10.42578125" style="2" customWidth="1"/>
    <col min="7682" max="7682" width="4.28515625" style="2" customWidth="1"/>
    <col min="7683" max="7683" width="16.7109375" style="2" customWidth="1"/>
    <col min="7684" max="7684" width="4.7109375" style="2" customWidth="1"/>
    <col min="7685" max="7685" width="20.28515625" style="2" customWidth="1"/>
    <col min="7686" max="7686" width="5.5703125" style="2" customWidth="1"/>
    <col min="7687" max="7687" width="11.42578125" style="2" customWidth="1"/>
    <col min="7688" max="7688" width="10.42578125" style="2" customWidth="1"/>
    <col min="7689" max="7689" width="8.7109375" style="2" customWidth="1"/>
    <col min="7690" max="7690" width="11.28515625" style="2" customWidth="1"/>
    <col min="7691" max="7691" width="8.28515625" style="2" customWidth="1"/>
    <col min="7692" max="7692" width="4.7109375" style="2" customWidth="1"/>
    <col min="7693" max="7693" width="12" style="2" customWidth="1"/>
    <col min="7694" max="7694" width="4.7109375" style="2" customWidth="1"/>
    <col min="7695" max="7695" width="3.42578125" style="2" customWidth="1"/>
    <col min="7696" max="7696" width="4.42578125" style="2" customWidth="1"/>
    <col min="7697" max="7697" width="4.5703125" style="2" customWidth="1"/>
    <col min="7698" max="7698" width="6.5703125" style="2" customWidth="1"/>
    <col min="7699" max="7699" width="4.5703125" style="2" customWidth="1"/>
    <col min="7700" max="7700" width="4.28515625" style="2" customWidth="1"/>
    <col min="7701" max="7701" width="18" style="2" customWidth="1"/>
    <col min="7702" max="7702" width="11.5703125" style="2"/>
    <col min="7703" max="7703" width="9.7109375" style="2" customWidth="1"/>
    <col min="7704" max="7704" width="16.7109375" style="2" customWidth="1"/>
    <col min="7705" max="7936" width="11.5703125" style="2"/>
    <col min="7937" max="7937" width="10.42578125" style="2" customWidth="1"/>
    <col min="7938" max="7938" width="4.28515625" style="2" customWidth="1"/>
    <col min="7939" max="7939" width="16.7109375" style="2" customWidth="1"/>
    <col min="7940" max="7940" width="4.7109375" style="2" customWidth="1"/>
    <col min="7941" max="7941" width="20.28515625" style="2" customWidth="1"/>
    <col min="7942" max="7942" width="5.5703125" style="2" customWidth="1"/>
    <col min="7943" max="7943" width="11.42578125" style="2" customWidth="1"/>
    <col min="7944" max="7944" width="10.42578125" style="2" customWidth="1"/>
    <col min="7945" max="7945" width="8.7109375" style="2" customWidth="1"/>
    <col min="7946" max="7946" width="11.28515625" style="2" customWidth="1"/>
    <col min="7947" max="7947" width="8.28515625" style="2" customWidth="1"/>
    <col min="7948" max="7948" width="4.7109375" style="2" customWidth="1"/>
    <col min="7949" max="7949" width="12" style="2" customWidth="1"/>
    <col min="7950" max="7950" width="4.7109375" style="2" customWidth="1"/>
    <col min="7951" max="7951" width="3.42578125" style="2" customWidth="1"/>
    <col min="7952" max="7952" width="4.42578125" style="2" customWidth="1"/>
    <col min="7953" max="7953" width="4.5703125" style="2" customWidth="1"/>
    <col min="7954" max="7954" width="6.5703125" style="2" customWidth="1"/>
    <col min="7955" max="7955" width="4.5703125" style="2" customWidth="1"/>
    <col min="7956" max="7956" width="4.28515625" style="2" customWidth="1"/>
    <col min="7957" max="7957" width="18" style="2" customWidth="1"/>
    <col min="7958" max="7958" width="11.5703125" style="2"/>
    <col min="7959" max="7959" width="9.7109375" style="2" customWidth="1"/>
    <col min="7960" max="7960" width="16.7109375" style="2" customWidth="1"/>
    <col min="7961" max="8192" width="11.5703125" style="2"/>
    <col min="8193" max="8193" width="10.42578125" style="2" customWidth="1"/>
    <col min="8194" max="8194" width="4.28515625" style="2" customWidth="1"/>
    <col min="8195" max="8195" width="16.7109375" style="2" customWidth="1"/>
    <col min="8196" max="8196" width="4.7109375" style="2" customWidth="1"/>
    <col min="8197" max="8197" width="20.28515625" style="2" customWidth="1"/>
    <col min="8198" max="8198" width="5.5703125" style="2" customWidth="1"/>
    <col min="8199" max="8199" width="11.42578125" style="2" customWidth="1"/>
    <col min="8200" max="8200" width="10.42578125" style="2" customWidth="1"/>
    <col min="8201" max="8201" width="8.7109375" style="2" customWidth="1"/>
    <col min="8202" max="8202" width="11.28515625" style="2" customWidth="1"/>
    <col min="8203" max="8203" width="8.28515625" style="2" customWidth="1"/>
    <col min="8204" max="8204" width="4.7109375" style="2" customWidth="1"/>
    <col min="8205" max="8205" width="12" style="2" customWidth="1"/>
    <col min="8206" max="8206" width="4.7109375" style="2" customWidth="1"/>
    <col min="8207" max="8207" width="3.42578125" style="2" customWidth="1"/>
    <col min="8208" max="8208" width="4.42578125" style="2" customWidth="1"/>
    <col min="8209" max="8209" width="4.5703125" style="2" customWidth="1"/>
    <col min="8210" max="8210" width="6.5703125" style="2" customWidth="1"/>
    <col min="8211" max="8211" width="4.5703125" style="2" customWidth="1"/>
    <col min="8212" max="8212" width="4.28515625" style="2" customWidth="1"/>
    <col min="8213" max="8213" width="18" style="2" customWidth="1"/>
    <col min="8214" max="8214" width="11.5703125" style="2"/>
    <col min="8215" max="8215" width="9.7109375" style="2" customWidth="1"/>
    <col min="8216" max="8216" width="16.7109375" style="2" customWidth="1"/>
    <col min="8217" max="8448" width="11.5703125" style="2"/>
    <col min="8449" max="8449" width="10.42578125" style="2" customWidth="1"/>
    <col min="8450" max="8450" width="4.28515625" style="2" customWidth="1"/>
    <col min="8451" max="8451" width="16.7109375" style="2" customWidth="1"/>
    <col min="8452" max="8452" width="4.7109375" style="2" customWidth="1"/>
    <col min="8453" max="8453" width="20.28515625" style="2" customWidth="1"/>
    <col min="8454" max="8454" width="5.5703125" style="2" customWidth="1"/>
    <col min="8455" max="8455" width="11.42578125" style="2" customWidth="1"/>
    <col min="8456" max="8456" width="10.42578125" style="2" customWidth="1"/>
    <col min="8457" max="8457" width="8.7109375" style="2" customWidth="1"/>
    <col min="8458" max="8458" width="11.28515625" style="2" customWidth="1"/>
    <col min="8459" max="8459" width="8.28515625" style="2" customWidth="1"/>
    <col min="8460" max="8460" width="4.7109375" style="2" customWidth="1"/>
    <col min="8461" max="8461" width="12" style="2" customWidth="1"/>
    <col min="8462" max="8462" width="4.7109375" style="2" customWidth="1"/>
    <col min="8463" max="8463" width="3.42578125" style="2" customWidth="1"/>
    <col min="8464" max="8464" width="4.42578125" style="2" customWidth="1"/>
    <col min="8465" max="8465" width="4.5703125" style="2" customWidth="1"/>
    <col min="8466" max="8466" width="6.5703125" style="2" customWidth="1"/>
    <col min="8467" max="8467" width="4.5703125" style="2" customWidth="1"/>
    <col min="8468" max="8468" width="4.28515625" style="2" customWidth="1"/>
    <col min="8469" max="8469" width="18" style="2" customWidth="1"/>
    <col min="8470" max="8470" width="11.5703125" style="2"/>
    <col min="8471" max="8471" width="9.7109375" style="2" customWidth="1"/>
    <col min="8472" max="8472" width="16.7109375" style="2" customWidth="1"/>
    <col min="8473" max="8704" width="11.5703125" style="2"/>
    <col min="8705" max="8705" width="10.42578125" style="2" customWidth="1"/>
    <col min="8706" max="8706" width="4.28515625" style="2" customWidth="1"/>
    <col min="8707" max="8707" width="16.7109375" style="2" customWidth="1"/>
    <col min="8708" max="8708" width="4.7109375" style="2" customWidth="1"/>
    <col min="8709" max="8709" width="20.28515625" style="2" customWidth="1"/>
    <col min="8710" max="8710" width="5.5703125" style="2" customWidth="1"/>
    <col min="8711" max="8711" width="11.42578125" style="2" customWidth="1"/>
    <col min="8712" max="8712" width="10.42578125" style="2" customWidth="1"/>
    <col min="8713" max="8713" width="8.7109375" style="2" customWidth="1"/>
    <col min="8714" max="8714" width="11.28515625" style="2" customWidth="1"/>
    <col min="8715" max="8715" width="8.28515625" style="2" customWidth="1"/>
    <col min="8716" max="8716" width="4.7109375" style="2" customWidth="1"/>
    <col min="8717" max="8717" width="12" style="2" customWidth="1"/>
    <col min="8718" max="8718" width="4.7109375" style="2" customWidth="1"/>
    <col min="8719" max="8719" width="3.42578125" style="2" customWidth="1"/>
    <col min="8720" max="8720" width="4.42578125" style="2" customWidth="1"/>
    <col min="8721" max="8721" width="4.5703125" style="2" customWidth="1"/>
    <col min="8722" max="8722" width="6.5703125" style="2" customWidth="1"/>
    <col min="8723" max="8723" width="4.5703125" style="2" customWidth="1"/>
    <col min="8724" max="8724" width="4.28515625" style="2" customWidth="1"/>
    <col min="8725" max="8725" width="18" style="2" customWidth="1"/>
    <col min="8726" max="8726" width="11.5703125" style="2"/>
    <col min="8727" max="8727" width="9.7109375" style="2" customWidth="1"/>
    <col min="8728" max="8728" width="16.7109375" style="2" customWidth="1"/>
    <col min="8729" max="8960" width="11.5703125" style="2"/>
    <col min="8961" max="8961" width="10.42578125" style="2" customWidth="1"/>
    <col min="8962" max="8962" width="4.28515625" style="2" customWidth="1"/>
    <col min="8963" max="8963" width="16.7109375" style="2" customWidth="1"/>
    <col min="8964" max="8964" width="4.7109375" style="2" customWidth="1"/>
    <col min="8965" max="8965" width="20.28515625" style="2" customWidth="1"/>
    <col min="8966" max="8966" width="5.5703125" style="2" customWidth="1"/>
    <col min="8967" max="8967" width="11.42578125" style="2" customWidth="1"/>
    <col min="8968" max="8968" width="10.42578125" style="2" customWidth="1"/>
    <col min="8969" max="8969" width="8.7109375" style="2" customWidth="1"/>
    <col min="8970" max="8970" width="11.28515625" style="2" customWidth="1"/>
    <col min="8971" max="8971" width="8.28515625" style="2" customWidth="1"/>
    <col min="8972" max="8972" width="4.7109375" style="2" customWidth="1"/>
    <col min="8973" max="8973" width="12" style="2" customWidth="1"/>
    <col min="8974" max="8974" width="4.7109375" style="2" customWidth="1"/>
    <col min="8975" max="8975" width="3.42578125" style="2" customWidth="1"/>
    <col min="8976" max="8976" width="4.42578125" style="2" customWidth="1"/>
    <col min="8977" max="8977" width="4.5703125" style="2" customWidth="1"/>
    <col min="8978" max="8978" width="6.5703125" style="2" customWidth="1"/>
    <col min="8979" max="8979" width="4.5703125" style="2" customWidth="1"/>
    <col min="8980" max="8980" width="4.28515625" style="2" customWidth="1"/>
    <col min="8981" max="8981" width="18" style="2" customWidth="1"/>
    <col min="8982" max="8982" width="11.5703125" style="2"/>
    <col min="8983" max="8983" width="9.7109375" style="2" customWidth="1"/>
    <col min="8984" max="8984" width="16.7109375" style="2" customWidth="1"/>
    <col min="8985" max="9216" width="11.5703125" style="2"/>
    <col min="9217" max="9217" width="10.42578125" style="2" customWidth="1"/>
    <col min="9218" max="9218" width="4.28515625" style="2" customWidth="1"/>
    <col min="9219" max="9219" width="16.7109375" style="2" customWidth="1"/>
    <col min="9220" max="9220" width="4.7109375" style="2" customWidth="1"/>
    <col min="9221" max="9221" width="20.28515625" style="2" customWidth="1"/>
    <col min="9222" max="9222" width="5.5703125" style="2" customWidth="1"/>
    <col min="9223" max="9223" width="11.42578125" style="2" customWidth="1"/>
    <col min="9224" max="9224" width="10.42578125" style="2" customWidth="1"/>
    <col min="9225" max="9225" width="8.7109375" style="2" customWidth="1"/>
    <col min="9226" max="9226" width="11.28515625" style="2" customWidth="1"/>
    <col min="9227" max="9227" width="8.28515625" style="2" customWidth="1"/>
    <col min="9228" max="9228" width="4.7109375" style="2" customWidth="1"/>
    <col min="9229" max="9229" width="12" style="2" customWidth="1"/>
    <col min="9230" max="9230" width="4.7109375" style="2" customWidth="1"/>
    <col min="9231" max="9231" width="3.42578125" style="2" customWidth="1"/>
    <col min="9232" max="9232" width="4.42578125" style="2" customWidth="1"/>
    <col min="9233" max="9233" width="4.5703125" style="2" customWidth="1"/>
    <col min="9234" max="9234" width="6.5703125" style="2" customWidth="1"/>
    <col min="9235" max="9235" width="4.5703125" style="2" customWidth="1"/>
    <col min="9236" max="9236" width="4.28515625" style="2" customWidth="1"/>
    <col min="9237" max="9237" width="18" style="2" customWidth="1"/>
    <col min="9238" max="9238" width="11.5703125" style="2"/>
    <col min="9239" max="9239" width="9.7109375" style="2" customWidth="1"/>
    <col min="9240" max="9240" width="16.7109375" style="2" customWidth="1"/>
    <col min="9241" max="9472" width="11.5703125" style="2"/>
    <col min="9473" max="9473" width="10.42578125" style="2" customWidth="1"/>
    <col min="9474" max="9474" width="4.28515625" style="2" customWidth="1"/>
    <col min="9475" max="9475" width="16.7109375" style="2" customWidth="1"/>
    <col min="9476" max="9476" width="4.7109375" style="2" customWidth="1"/>
    <col min="9477" max="9477" width="20.28515625" style="2" customWidth="1"/>
    <col min="9478" max="9478" width="5.5703125" style="2" customWidth="1"/>
    <col min="9479" max="9479" width="11.42578125" style="2" customWidth="1"/>
    <col min="9480" max="9480" width="10.42578125" style="2" customWidth="1"/>
    <col min="9481" max="9481" width="8.7109375" style="2" customWidth="1"/>
    <col min="9482" max="9482" width="11.28515625" style="2" customWidth="1"/>
    <col min="9483" max="9483" width="8.28515625" style="2" customWidth="1"/>
    <col min="9484" max="9484" width="4.7109375" style="2" customWidth="1"/>
    <col min="9485" max="9485" width="12" style="2" customWidth="1"/>
    <col min="9486" max="9486" width="4.7109375" style="2" customWidth="1"/>
    <col min="9487" max="9487" width="3.42578125" style="2" customWidth="1"/>
    <col min="9488" max="9488" width="4.42578125" style="2" customWidth="1"/>
    <col min="9489" max="9489" width="4.5703125" style="2" customWidth="1"/>
    <col min="9490" max="9490" width="6.5703125" style="2" customWidth="1"/>
    <col min="9491" max="9491" width="4.5703125" style="2" customWidth="1"/>
    <col min="9492" max="9492" width="4.28515625" style="2" customWidth="1"/>
    <col min="9493" max="9493" width="18" style="2" customWidth="1"/>
    <col min="9494" max="9494" width="11.5703125" style="2"/>
    <col min="9495" max="9495" width="9.7109375" style="2" customWidth="1"/>
    <col min="9496" max="9496" width="16.7109375" style="2" customWidth="1"/>
    <col min="9497" max="9728" width="11.5703125" style="2"/>
    <col min="9729" max="9729" width="10.42578125" style="2" customWidth="1"/>
    <col min="9730" max="9730" width="4.28515625" style="2" customWidth="1"/>
    <col min="9731" max="9731" width="16.7109375" style="2" customWidth="1"/>
    <col min="9732" max="9732" width="4.7109375" style="2" customWidth="1"/>
    <col min="9733" max="9733" width="20.28515625" style="2" customWidth="1"/>
    <col min="9734" max="9734" width="5.5703125" style="2" customWidth="1"/>
    <col min="9735" max="9735" width="11.42578125" style="2" customWidth="1"/>
    <col min="9736" max="9736" width="10.42578125" style="2" customWidth="1"/>
    <col min="9737" max="9737" width="8.7109375" style="2" customWidth="1"/>
    <col min="9738" max="9738" width="11.28515625" style="2" customWidth="1"/>
    <col min="9739" max="9739" width="8.28515625" style="2" customWidth="1"/>
    <col min="9740" max="9740" width="4.7109375" style="2" customWidth="1"/>
    <col min="9741" max="9741" width="12" style="2" customWidth="1"/>
    <col min="9742" max="9742" width="4.7109375" style="2" customWidth="1"/>
    <col min="9743" max="9743" width="3.42578125" style="2" customWidth="1"/>
    <col min="9744" max="9744" width="4.42578125" style="2" customWidth="1"/>
    <col min="9745" max="9745" width="4.5703125" style="2" customWidth="1"/>
    <col min="9746" max="9746" width="6.5703125" style="2" customWidth="1"/>
    <col min="9747" max="9747" width="4.5703125" style="2" customWidth="1"/>
    <col min="9748" max="9748" width="4.28515625" style="2" customWidth="1"/>
    <col min="9749" max="9749" width="18" style="2" customWidth="1"/>
    <col min="9750" max="9750" width="11.5703125" style="2"/>
    <col min="9751" max="9751" width="9.7109375" style="2" customWidth="1"/>
    <col min="9752" max="9752" width="16.7109375" style="2" customWidth="1"/>
    <col min="9753" max="9984" width="11.5703125" style="2"/>
    <col min="9985" max="9985" width="10.42578125" style="2" customWidth="1"/>
    <col min="9986" max="9986" width="4.28515625" style="2" customWidth="1"/>
    <col min="9987" max="9987" width="16.7109375" style="2" customWidth="1"/>
    <col min="9988" max="9988" width="4.7109375" style="2" customWidth="1"/>
    <col min="9989" max="9989" width="20.28515625" style="2" customWidth="1"/>
    <col min="9990" max="9990" width="5.5703125" style="2" customWidth="1"/>
    <col min="9991" max="9991" width="11.42578125" style="2" customWidth="1"/>
    <col min="9992" max="9992" width="10.42578125" style="2" customWidth="1"/>
    <col min="9993" max="9993" width="8.7109375" style="2" customWidth="1"/>
    <col min="9994" max="9994" width="11.28515625" style="2" customWidth="1"/>
    <col min="9995" max="9995" width="8.28515625" style="2" customWidth="1"/>
    <col min="9996" max="9996" width="4.7109375" style="2" customWidth="1"/>
    <col min="9997" max="9997" width="12" style="2" customWidth="1"/>
    <col min="9998" max="9998" width="4.7109375" style="2" customWidth="1"/>
    <col min="9999" max="9999" width="3.42578125" style="2" customWidth="1"/>
    <col min="10000" max="10000" width="4.42578125" style="2" customWidth="1"/>
    <col min="10001" max="10001" width="4.5703125" style="2" customWidth="1"/>
    <col min="10002" max="10002" width="6.5703125" style="2" customWidth="1"/>
    <col min="10003" max="10003" width="4.5703125" style="2" customWidth="1"/>
    <col min="10004" max="10004" width="4.28515625" style="2" customWidth="1"/>
    <col min="10005" max="10005" width="18" style="2" customWidth="1"/>
    <col min="10006" max="10006" width="11.5703125" style="2"/>
    <col min="10007" max="10007" width="9.7109375" style="2" customWidth="1"/>
    <col min="10008" max="10008" width="16.7109375" style="2" customWidth="1"/>
    <col min="10009" max="10240" width="11.5703125" style="2"/>
    <col min="10241" max="10241" width="10.42578125" style="2" customWidth="1"/>
    <col min="10242" max="10242" width="4.28515625" style="2" customWidth="1"/>
    <col min="10243" max="10243" width="16.7109375" style="2" customWidth="1"/>
    <col min="10244" max="10244" width="4.7109375" style="2" customWidth="1"/>
    <col min="10245" max="10245" width="20.28515625" style="2" customWidth="1"/>
    <col min="10246" max="10246" width="5.5703125" style="2" customWidth="1"/>
    <col min="10247" max="10247" width="11.42578125" style="2" customWidth="1"/>
    <col min="10248" max="10248" width="10.42578125" style="2" customWidth="1"/>
    <col min="10249" max="10249" width="8.7109375" style="2" customWidth="1"/>
    <col min="10250" max="10250" width="11.28515625" style="2" customWidth="1"/>
    <col min="10251" max="10251" width="8.28515625" style="2" customWidth="1"/>
    <col min="10252" max="10252" width="4.7109375" style="2" customWidth="1"/>
    <col min="10253" max="10253" width="12" style="2" customWidth="1"/>
    <col min="10254" max="10254" width="4.7109375" style="2" customWidth="1"/>
    <col min="10255" max="10255" width="3.42578125" style="2" customWidth="1"/>
    <col min="10256" max="10256" width="4.42578125" style="2" customWidth="1"/>
    <col min="10257" max="10257" width="4.5703125" style="2" customWidth="1"/>
    <col min="10258" max="10258" width="6.5703125" style="2" customWidth="1"/>
    <col min="10259" max="10259" width="4.5703125" style="2" customWidth="1"/>
    <col min="10260" max="10260" width="4.28515625" style="2" customWidth="1"/>
    <col min="10261" max="10261" width="18" style="2" customWidth="1"/>
    <col min="10262" max="10262" width="11.5703125" style="2"/>
    <col min="10263" max="10263" width="9.7109375" style="2" customWidth="1"/>
    <col min="10264" max="10264" width="16.7109375" style="2" customWidth="1"/>
    <col min="10265" max="10496" width="11.5703125" style="2"/>
    <col min="10497" max="10497" width="10.42578125" style="2" customWidth="1"/>
    <col min="10498" max="10498" width="4.28515625" style="2" customWidth="1"/>
    <col min="10499" max="10499" width="16.7109375" style="2" customWidth="1"/>
    <col min="10500" max="10500" width="4.7109375" style="2" customWidth="1"/>
    <col min="10501" max="10501" width="20.28515625" style="2" customWidth="1"/>
    <col min="10502" max="10502" width="5.5703125" style="2" customWidth="1"/>
    <col min="10503" max="10503" width="11.42578125" style="2" customWidth="1"/>
    <col min="10504" max="10504" width="10.42578125" style="2" customWidth="1"/>
    <col min="10505" max="10505" width="8.7109375" style="2" customWidth="1"/>
    <col min="10506" max="10506" width="11.28515625" style="2" customWidth="1"/>
    <col min="10507" max="10507" width="8.28515625" style="2" customWidth="1"/>
    <col min="10508" max="10508" width="4.7109375" style="2" customWidth="1"/>
    <col min="10509" max="10509" width="12" style="2" customWidth="1"/>
    <col min="10510" max="10510" width="4.7109375" style="2" customWidth="1"/>
    <col min="10511" max="10511" width="3.42578125" style="2" customWidth="1"/>
    <col min="10512" max="10512" width="4.42578125" style="2" customWidth="1"/>
    <col min="10513" max="10513" width="4.5703125" style="2" customWidth="1"/>
    <col min="10514" max="10514" width="6.5703125" style="2" customWidth="1"/>
    <col min="10515" max="10515" width="4.5703125" style="2" customWidth="1"/>
    <col min="10516" max="10516" width="4.28515625" style="2" customWidth="1"/>
    <col min="10517" max="10517" width="18" style="2" customWidth="1"/>
    <col min="10518" max="10518" width="11.5703125" style="2"/>
    <col min="10519" max="10519" width="9.7109375" style="2" customWidth="1"/>
    <col min="10520" max="10520" width="16.7109375" style="2" customWidth="1"/>
    <col min="10521" max="10752" width="11.5703125" style="2"/>
    <col min="10753" max="10753" width="10.42578125" style="2" customWidth="1"/>
    <col min="10754" max="10754" width="4.28515625" style="2" customWidth="1"/>
    <col min="10755" max="10755" width="16.7109375" style="2" customWidth="1"/>
    <col min="10756" max="10756" width="4.7109375" style="2" customWidth="1"/>
    <col min="10757" max="10757" width="20.28515625" style="2" customWidth="1"/>
    <col min="10758" max="10758" width="5.5703125" style="2" customWidth="1"/>
    <col min="10759" max="10759" width="11.42578125" style="2" customWidth="1"/>
    <col min="10760" max="10760" width="10.42578125" style="2" customWidth="1"/>
    <col min="10761" max="10761" width="8.7109375" style="2" customWidth="1"/>
    <col min="10762" max="10762" width="11.28515625" style="2" customWidth="1"/>
    <col min="10763" max="10763" width="8.28515625" style="2" customWidth="1"/>
    <col min="10764" max="10764" width="4.7109375" style="2" customWidth="1"/>
    <col min="10765" max="10765" width="12" style="2" customWidth="1"/>
    <col min="10766" max="10766" width="4.7109375" style="2" customWidth="1"/>
    <col min="10767" max="10767" width="3.42578125" style="2" customWidth="1"/>
    <col min="10768" max="10768" width="4.42578125" style="2" customWidth="1"/>
    <col min="10769" max="10769" width="4.5703125" style="2" customWidth="1"/>
    <col min="10770" max="10770" width="6.5703125" style="2" customWidth="1"/>
    <col min="10771" max="10771" width="4.5703125" style="2" customWidth="1"/>
    <col min="10772" max="10772" width="4.28515625" style="2" customWidth="1"/>
    <col min="10773" max="10773" width="18" style="2" customWidth="1"/>
    <col min="10774" max="10774" width="11.5703125" style="2"/>
    <col min="10775" max="10775" width="9.7109375" style="2" customWidth="1"/>
    <col min="10776" max="10776" width="16.7109375" style="2" customWidth="1"/>
    <col min="10777" max="11008" width="11.5703125" style="2"/>
    <col min="11009" max="11009" width="10.42578125" style="2" customWidth="1"/>
    <col min="11010" max="11010" width="4.28515625" style="2" customWidth="1"/>
    <col min="11011" max="11011" width="16.7109375" style="2" customWidth="1"/>
    <col min="11012" max="11012" width="4.7109375" style="2" customWidth="1"/>
    <col min="11013" max="11013" width="20.28515625" style="2" customWidth="1"/>
    <col min="11014" max="11014" width="5.5703125" style="2" customWidth="1"/>
    <col min="11015" max="11015" width="11.42578125" style="2" customWidth="1"/>
    <col min="11016" max="11016" width="10.42578125" style="2" customWidth="1"/>
    <col min="11017" max="11017" width="8.7109375" style="2" customWidth="1"/>
    <col min="11018" max="11018" width="11.28515625" style="2" customWidth="1"/>
    <col min="11019" max="11019" width="8.28515625" style="2" customWidth="1"/>
    <col min="11020" max="11020" width="4.7109375" style="2" customWidth="1"/>
    <col min="11021" max="11021" width="12" style="2" customWidth="1"/>
    <col min="11022" max="11022" width="4.7109375" style="2" customWidth="1"/>
    <col min="11023" max="11023" width="3.42578125" style="2" customWidth="1"/>
    <col min="11024" max="11024" width="4.42578125" style="2" customWidth="1"/>
    <col min="11025" max="11025" width="4.5703125" style="2" customWidth="1"/>
    <col min="11026" max="11026" width="6.5703125" style="2" customWidth="1"/>
    <col min="11027" max="11027" width="4.5703125" style="2" customWidth="1"/>
    <col min="11028" max="11028" width="4.28515625" style="2" customWidth="1"/>
    <col min="11029" max="11029" width="18" style="2" customWidth="1"/>
    <col min="11030" max="11030" width="11.5703125" style="2"/>
    <col min="11031" max="11031" width="9.7109375" style="2" customWidth="1"/>
    <col min="11032" max="11032" width="16.7109375" style="2" customWidth="1"/>
    <col min="11033" max="11264" width="11.5703125" style="2"/>
    <col min="11265" max="11265" width="10.42578125" style="2" customWidth="1"/>
    <col min="11266" max="11266" width="4.28515625" style="2" customWidth="1"/>
    <col min="11267" max="11267" width="16.7109375" style="2" customWidth="1"/>
    <col min="11268" max="11268" width="4.7109375" style="2" customWidth="1"/>
    <col min="11269" max="11269" width="20.28515625" style="2" customWidth="1"/>
    <col min="11270" max="11270" width="5.5703125" style="2" customWidth="1"/>
    <col min="11271" max="11271" width="11.42578125" style="2" customWidth="1"/>
    <col min="11272" max="11272" width="10.42578125" style="2" customWidth="1"/>
    <col min="11273" max="11273" width="8.7109375" style="2" customWidth="1"/>
    <col min="11274" max="11274" width="11.28515625" style="2" customWidth="1"/>
    <col min="11275" max="11275" width="8.28515625" style="2" customWidth="1"/>
    <col min="11276" max="11276" width="4.7109375" style="2" customWidth="1"/>
    <col min="11277" max="11277" width="12" style="2" customWidth="1"/>
    <col min="11278" max="11278" width="4.7109375" style="2" customWidth="1"/>
    <col min="11279" max="11279" width="3.42578125" style="2" customWidth="1"/>
    <col min="11280" max="11280" width="4.42578125" style="2" customWidth="1"/>
    <col min="11281" max="11281" width="4.5703125" style="2" customWidth="1"/>
    <col min="11282" max="11282" width="6.5703125" style="2" customWidth="1"/>
    <col min="11283" max="11283" width="4.5703125" style="2" customWidth="1"/>
    <col min="11284" max="11284" width="4.28515625" style="2" customWidth="1"/>
    <col min="11285" max="11285" width="18" style="2" customWidth="1"/>
    <col min="11286" max="11286" width="11.5703125" style="2"/>
    <col min="11287" max="11287" width="9.7109375" style="2" customWidth="1"/>
    <col min="11288" max="11288" width="16.7109375" style="2" customWidth="1"/>
    <col min="11289" max="11520" width="11.5703125" style="2"/>
    <col min="11521" max="11521" width="10.42578125" style="2" customWidth="1"/>
    <col min="11522" max="11522" width="4.28515625" style="2" customWidth="1"/>
    <col min="11523" max="11523" width="16.7109375" style="2" customWidth="1"/>
    <col min="11524" max="11524" width="4.7109375" style="2" customWidth="1"/>
    <col min="11525" max="11525" width="20.28515625" style="2" customWidth="1"/>
    <col min="11526" max="11526" width="5.5703125" style="2" customWidth="1"/>
    <col min="11527" max="11527" width="11.42578125" style="2" customWidth="1"/>
    <col min="11528" max="11528" width="10.42578125" style="2" customWidth="1"/>
    <col min="11529" max="11529" width="8.7109375" style="2" customWidth="1"/>
    <col min="11530" max="11530" width="11.28515625" style="2" customWidth="1"/>
    <col min="11531" max="11531" width="8.28515625" style="2" customWidth="1"/>
    <col min="11532" max="11532" width="4.7109375" style="2" customWidth="1"/>
    <col min="11533" max="11533" width="12" style="2" customWidth="1"/>
    <col min="11534" max="11534" width="4.7109375" style="2" customWidth="1"/>
    <col min="11535" max="11535" width="3.42578125" style="2" customWidth="1"/>
    <col min="11536" max="11536" width="4.42578125" style="2" customWidth="1"/>
    <col min="11537" max="11537" width="4.5703125" style="2" customWidth="1"/>
    <col min="11538" max="11538" width="6.5703125" style="2" customWidth="1"/>
    <col min="11539" max="11539" width="4.5703125" style="2" customWidth="1"/>
    <col min="11540" max="11540" width="4.28515625" style="2" customWidth="1"/>
    <col min="11541" max="11541" width="18" style="2" customWidth="1"/>
    <col min="11542" max="11542" width="11.5703125" style="2"/>
    <col min="11543" max="11543" width="9.7109375" style="2" customWidth="1"/>
    <col min="11544" max="11544" width="16.7109375" style="2" customWidth="1"/>
    <col min="11545" max="11776" width="11.5703125" style="2"/>
    <col min="11777" max="11777" width="10.42578125" style="2" customWidth="1"/>
    <col min="11778" max="11778" width="4.28515625" style="2" customWidth="1"/>
    <col min="11779" max="11779" width="16.7109375" style="2" customWidth="1"/>
    <col min="11780" max="11780" width="4.7109375" style="2" customWidth="1"/>
    <col min="11781" max="11781" width="20.28515625" style="2" customWidth="1"/>
    <col min="11782" max="11782" width="5.5703125" style="2" customWidth="1"/>
    <col min="11783" max="11783" width="11.42578125" style="2" customWidth="1"/>
    <col min="11784" max="11784" width="10.42578125" style="2" customWidth="1"/>
    <col min="11785" max="11785" width="8.7109375" style="2" customWidth="1"/>
    <col min="11786" max="11786" width="11.28515625" style="2" customWidth="1"/>
    <col min="11787" max="11787" width="8.28515625" style="2" customWidth="1"/>
    <col min="11788" max="11788" width="4.7109375" style="2" customWidth="1"/>
    <col min="11789" max="11789" width="12" style="2" customWidth="1"/>
    <col min="11790" max="11790" width="4.7109375" style="2" customWidth="1"/>
    <col min="11791" max="11791" width="3.42578125" style="2" customWidth="1"/>
    <col min="11792" max="11792" width="4.42578125" style="2" customWidth="1"/>
    <col min="11793" max="11793" width="4.5703125" style="2" customWidth="1"/>
    <col min="11794" max="11794" width="6.5703125" style="2" customWidth="1"/>
    <col min="11795" max="11795" width="4.5703125" style="2" customWidth="1"/>
    <col min="11796" max="11796" width="4.28515625" style="2" customWidth="1"/>
    <col min="11797" max="11797" width="18" style="2" customWidth="1"/>
    <col min="11798" max="11798" width="11.5703125" style="2"/>
    <col min="11799" max="11799" width="9.7109375" style="2" customWidth="1"/>
    <col min="11800" max="11800" width="16.7109375" style="2" customWidth="1"/>
    <col min="11801" max="12032" width="11.5703125" style="2"/>
    <col min="12033" max="12033" width="10.42578125" style="2" customWidth="1"/>
    <col min="12034" max="12034" width="4.28515625" style="2" customWidth="1"/>
    <col min="12035" max="12035" width="16.7109375" style="2" customWidth="1"/>
    <col min="12036" max="12036" width="4.7109375" style="2" customWidth="1"/>
    <col min="12037" max="12037" width="20.28515625" style="2" customWidth="1"/>
    <col min="12038" max="12038" width="5.5703125" style="2" customWidth="1"/>
    <col min="12039" max="12039" width="11.42578125" style="2" customWidth="1"/>
    <col min="12040" max="12040" width="10.42578125" style="2" customWidth="1"/>
    <col min="12041" max="12041" width="8.7109375" style="2" customWidth="1"/>
    <col min="12042" max="12042" width="11.28515625" style="2" customWidth="1"/>
    <col min="12043" max="12043" width="8.28515625" style="2" customWidth="1"/>
    <col min="12044" max="12044" width="4.7109375" style="2" customWidth="1"/>
    <col min="12045" max="12045" width="12" style="2" customWidth="1"/>
    <col min="12046" max="12046" width="4.7109375" style="2" customWidth="1"/>
    <col min="12047" max="12047" width="3.42578125" style="2" customWidth="1"/>
    <col min="12048" max="12048" width="4.42578125" style="2" customWidth="1"/>
    <col min="12049" max="12049" width="4.5703125" style="2" customWidth="1"/>
    <col min="12050" max="12050" width="6.5703125" style="2" customWidth="1"/>
    <col min="12051" max="12051" width="4.5703125" style="2" customWidth="1"/>
    <col min="12052" max="12052" width="4.28515625" style="2" customWidth="1"/>
    <col min="12053" max="12053" width="18" style="2" customWidth="1"/>
    <col min="12054" max="12054" width="11.5703125" style="2"/>
    <col min="12055" max="12055" width="9.7109375" style="2" customWidth="1"/>
    <col min="12056" max="12056" width="16.7109375" style="2" customWidth="1"/>
    <col min="12057" max="12288" width="11.5703125" style="2"/>
    <col min="12289" max="12289" width="10.42578125" style="2" customWidth="1"/>
    <col min="12290" max="12290" width="4.28515625" style="2" customWidth="1"/>
    <col min="12291" max="12291" width="16.7109375" style="2" customWidth="1"/>
    <col min="12292" max="12292" width="4.7109375" style="2" customWidth="1"/>
    <col min="12293" max="12293" width="20.28515625" style="2" customWidth="1"/>
    <col min="12294" max="12294" width="5.5703125" style="2" customWidth="1"/>
    <col min="12295" max="12295" width="11.42578125" style="2" customWidth="1"/>
    <col min="12296" max="12296" width="10.42578125" style="2" customWidth="1"/>
    <col min="12297" max="12297" width="8.7109375" style="2" customWidth="1"/>
    <col min="12298" max="12298" width="11.28515625" style="2" customWidth="1"/>
    <col min="12299" max="12299" width="8.28515625" style="2" customWidth="1"/>
    <col min="12300" max="12300" width="4.7109375" style="2" customWidth="1"/>
    <col min="12301" max="12301" width="12" style="2" customWidth="1"/>
    <col min="12302" max="12302" width="4.7109375" style="2" customWidth="1"/>
    <col min="12303" max="12303" width="3.42578125" style="2" customWidth="1"/>
    <col min="12304" max="12304" width="4.42578125" style="2" customWidth="1"/>
    <col min="12305" max="12305" width="4.5703125" style="2" customWidth="1"/>
    <col min="12306" max="12306" width="6.5703125" style="2" customWidth="1"/>
    <col min="12307" max="12307" width="4.5703125" style="2" customWidth="1"/>
    <col min="12308" max="12308" width="4.28515625" style="2" customWidth="1"/>
    <col min="12309" max="12309" width="18" style="2" customWidth="1"/>
    <col min="12310" max="12310" width="11.5703125" style="2"/>
    <col min="12311" max="12311" width="9.7109375" style="2" customWidth="1"/>
    <col min="12312" max="12312" width="16.7109375" style="2" customWidth="1"/>
    <col min="12313" max="12544" width="11.5703125" style="2"/>
    <col min="12545" max="12545" width="10.42578125" style="2" customWidth="1"/>
    <col min="12546" max="12546" width="4.28515625" style="2" customWidth="1"/>
    <col min="12547" max="12547" width="16.7109375" style="2" customWidth="1"/>
    <col min="12548" max="12548" width="4.7109375" style="2" customWidth="1"/>
    <col min="12549" max="12549" width="20.28515625" style="2" customWidth="1"/>
    <col min="12550" max="12550" width="5.5703125" style="2" customWidth="1"/>
    <col min="12551" max="12551" width="11.42578125" style="2" customWidth="1"/>
    <col min="12552" max="12552" width="10.42578125" style="2" customWidth="1"/>
    <col min="12553" max="12553" width="8.7109375" style="2" customWidth="1"/>
    <col min="12554" max="12554" width="11.28515625" style="2" customWidth="1"/>
    <col min="12555" max="12555" width="8.28515625" style="2" customWidth="1"/>
    <col min="12556" max="12556" width="4.7109375" style="2" customWidth="1"/>
    <col min="12557" max="12557" width="12" style="2" customWidth="1"/>
    <col min="12558" max="12558" width="4.7109375" style="2" customWidth="1"/>
    <col min="12559" max="12559" width="3.42578125" style="2" customWidth="1"/>
    <col min="12560" max="12560" width="4.42578125" style="2" customWidth="1"/>
    <col min="12561" max="12561" width="4.5703125" style="2" customWidth="1"/>
    <col min="12562" max="12562" width="6.5703125" style="2" customWidth="1"/>
    <col min="12563" max="12563" width="4.5703125" style="2" customWidth="1"/>
    <col min="12564" max="12564" width="4.28515625" style="2" customWidth="1"/>
    <col min="12565" max="12565" width="18" style="2" customWidth="1"/>
    <col min="12566" max="12566" width="11.5703125" style="2"/>
    <col min="12567" max="12567" width="9.7109375" style="2" customWidth="1"/>
    <col min="12568" max="12568" width="16.7109375" style="2" customWidth="1"/>
    <col min="12569" max="12800" width="11.5703125" style="2"/>
    <col min="12801" max="12801" width="10.42578125" style="2" customWidth="1"/>
    <col min="12802" max="12802" width="4.28515625" style="2" customWidth="1"/>
    <col min="12803" max="12803" width="16.7109375" style="2" customWidth="1"/>
    <col min="12804" max="12804" width="4.7109375" style="2" customWidth="1"/>
    <col min="12805" max="12805" width="20.28515625" style="2" customWidth="1"/>
    <col min="12806" max="12806" width="5.5703125" style="2" customWidth="1"/>
    <col min="12807" max="12807" width="11.42578125" style="2" customWidth="1"/>
    <col min="12808" max="12808" width="10.42578125" style="2" customWidth="1"/>
    <col min="12809" max="12809" width="8.7109375" style="2" customWidth="1"/>
    <col min="12810" max="12810" width="11.28515625" style="2" customWidth="1"/>
    <col min="12811" max="12811" width="8.28515625" style="2" customWidth="1"/>
    <col min="12812" max="12812" width="4.7109375" style="2" customWidth="1"/>
    <col min="12813" max="12813" width="12" style="2" customWidth="1"/>
    <col min="12814" max="12814" width="4.7109375" style="2" customWidth="1"/>
    <col min="12815" max="12815" width="3.42578125" style="2" customWidth="1"/>
    <col min="12816" max="12816" width="4.42578125" style="2" customWidth="1"/>
    <col min="12817" max="12817" width="4.5703125" style="2" customWidth="1"/>
    <col min="12818" max="12818" width="6.5703125" style="2" customWidth="1"/>
    <col min="12819" max="12819" width="4.5703125" style="2" customWidth="1"/>
    <col min="12820" max="12820" width="4.28515625" style="2" customWidth="1"/>
    <col min="12821" max="12821" width="18" style="2" customWidth="1"/>
    <col min="12822" max="12822" width="11.5703125" style="2"/>
    <col min="12823" max="12823" width="9.7109375" style="2" customWidth="1"/>
    <col min="12824" max="12824" width="16.7109375" style="2" customWidth="1"/>
    <col min="12825" max="13056" width="11.5703125" style="2"/>
    <col min="13057" max="13057" width="10.42578125" style="2" customWidth="1"/>
    <col min="13058" max="13058" width="4.28515625" style="2" customWidth="1"/>
    <col min="13059" max="13059" width="16.7109375" style="2" customWidth="1"/>
    <col min="13060" max="13060" width="4.7109375" style="2" customWidth="1"/>
    <col min="13061" max="13061" width="20.28515625" style="2" customWidth="1"/>
    <col min="13062" max="13062" width="5.5703125" style="2" customWidth="1"/>
    <col min="13063" max="13063" width="11.42578125" style="2" customWidth="1"/>
    <col min="13064" max="13064" width="10.42578125" style="2" customWidth="1"/>
    <col min="13065" max="13065" width="8.7109375" style="2" customWidth="1"/>
    <col min="13066" max="13066" width="11.28515625" style="2" customWidth="1"/>
    <col min="13067" max="13067" width="8.28515625" style="2" customWidth="1"/>
    <col min="13068" max="13068" width="4.7109375" style="2" customWidth="1"/>
    <col min="13069" max="13069" width="12" style="2" customWidth="1"/>
    <col min="13070" max="13070" width="4.7109375" style="2" customWidth="1"/>
    <col min="13071" max="13071" width="3.42578125" style="2" customWidth="1"/>
    <col min="13072" max="13072" width="4.42578125" style="2" customWidth="1"/>
    <col min="13073" max="13073" width="4.5703125" style="2" customWidth="1"/>
    <col min="13074" max="13074" width="6.5703125" style="2" customWidth="1"/>
    <col min="13075" max="13075" width="4.5703125" style="2" customWidth="1"/>
    <col min="13076" max="13076" width="4.28515625" style="2" customWidth="1"/>
    <col min="13077" max="13077" width="18" style="2" customWidth="1"/>
    <col min="13078" max="13078" width="11.5703125" style="2"/>
    <col min="13079" max="13079" width="9.7109375" style="2" customWidth="1"/>
    <col min="13080" max="13080" width="16.7109375" style="2" customWidth="1"/>
    <col min="13081" max="13312" width="11.5703125" style="2"/>
    <col min="13313" max="13313" width="10.42578125" style="2" customWidth="1"/>
    <col min="13314" max="13314" width="4.28515625" style="2" customWidth="1"/>
    <col min="13315" max="13315" width="16.7109375" style="2" customWidth="1"/>
    <col min="13316" max="13316" width="4.7109375" style="2" customWidth="1"/>
    <col min="13317" max="13317" width="20.28515625" style="2" customWidth="1"/>
    <col min="13318" max="13318" width="5.5703125" style="2" customWidth="1"/>
    <col min="13319" max="13319" width="11.42578125" style="2" customWidth="1"/>
    <col min="13320" max="13320" width="10.42578125" style="2" customWidth="1"/>
    <col min="13321" max="13321" width="8.7109375" style="2" customWidth="1"/>
    <col min="13322" max="13322" width="11.28515625" style="2" customWidth="1"/>
    <col min="13323" max="13323" width="8.28515625" style="2" customWidth="1"/>
    <col min="13324" max="13324" width="4.7109375" style="2" customWidth="1"/>
    <col min="13325" max="13325" width="12" style="2" customWidth="1"/>
    <col min="13326" max="13326" width="4.7109375" style="2" customWidth="1"/>
    <col min="13327" max="13327" width="3.42578125" style="2" customWidth="1"/>
    <col min="13328" max="13328" width="4.42578125" style="2" customWidth="1"/>
    <col min="13329" max="13329" width="4.5703125" style="2" customWidth="1"/>
    <col min="13330" max="13330" width="6.5703125" style="2" customWidth="1"/>
    <col min="13331" max="13331" width="4.5703125" style="2" customWidth="1"/>
    <col min="13332" max="13332" width="4.28515625" style="2" customWidth="1"/>
    <col min="13333" max="13333" width="18" style="2" customWidth="1"/>
    <col min="13334" max="13334" width="11.5703125" style="2"/>
    <col min="13335" max="13335" width="9.7109375" style="2" customWidth="1"/>
    <col min="13336" max="13336" width="16.7109375" style="2" customWidth="1"/>
    <col min="13337" max="13568" width="11.5703125" style="2"/>
    <col min="13569" max="13569" width="10.42578125" style="2" customWidth="1"/>
    <col min="13570" max="13570" width="4.28515625" style="2" customWidth="1"/>
    <col min="13571" max="13571" width="16.7109375" style="2" customWidth="1"/>
    <col min="13572" max="13572" width="4.7109375" style="2" customWidth="1"/>
    <col min="13573" max="13573" width="20.28515625" style="2" customWidth="1"/>
    <col min="13574" max="13574" width="5.5703125" style="2" customWidth="1"/>
    <col min="13575" max="13575" width="11.42578125" style="2" customWidth="1"/>
    <col min="13576" max="13576" width="10.42578125" style="2" customWidth="1"/>
    <col min="13577" max="13577" width="8.7109375" style="2" customWidth="1"/>
    <col min="13578" max="13578" width="11.28515625" style="2" customWidth="1"/>
    <col min="13579" max="13579" width="8.28515625" style="2" customWidth="1"/>
    <col min="13580" max="13580" width="4.7109375" style="2" customWidth="1"/>
    <col min="13581" max="13581" width="12" style="2" customWidth="1"/>
    <col min="13582" max="13582" width="4.7109375" style="2" customWidth="1"/>
    <col min="13583" max="13583" width="3.42578125" style="2" customWidth="1"/>
    <col min="13584" max="13584" width="4.42578125" style="2" customWidth="1"/>
    <col min="13585" max="13585" width="4.5703125" style="2" customWidth="1"/>
    <col min="13586" max="13586" width="6.5703125" style="2" customWidth="1"/>
    <col min="13587" max="13587" width="4.5703125" style="2" customWidth="1"/>
    <col min="13588" max="13588" width="4.28515625" style="2" customWidth="1"/>
    <col min="13589" max="13589" width="18" style="2" customWidth="1"/>
    <col min="13590" max="13590" width="11.5703125" style="2"/>
    <col min="13591" max="13591" width="9.7109375" style="2" customWidth="1"/>
    <col min="13592" max="13592" width="16.7109375" style="2" customWidth="1"/>
    <col min="13593" max="13824" width="11.5703125" style="2"/>
    <col min="13825" max="13825" width="10.42578125" style="2" customWidth="1"/>
    <col min="13826" max="13826" width="4.28515625" style="2" customWidth="1"/>
    <col min="13827" max="13827" width="16.7109375" style="2" customWidth="1"/>
    <col min="13828" max="13828" width="4.7109375" style="2" customWidth="1"/>
    <col min="13829" max="13829" width="20.28515625" style="2" customWidth="1"/>
    <col min="13830" max="13830" width="5.5703125" style="2" customWidth="1"/>
    <col min="13831" max="13831" width="11.42578125" style="2" customWidth="1"/>
    <col min="13832" max="13832" width="10.42578125" style="2" customWidth="1"/>
    <col min="13833" max="13833" width="8.7109375" style="2" customWidth="1"/>
    <col min="13834" max="13834" width="11.28515625" style="2" customWidth="1"/>
    <col min="13835" max="13835" width="8.28515625" style="2" customWidth="1"/>
    <col min="13836" max="13836" width="4.7109375" style="2" customWidth="1"/>
    <col min="13837" max="13837" width="12" style="2" customWidth="1"/>
    <col min="13838" max="13838" width="4.7109375" style="2" customWidth="1"/>
    <col min="13839" max="13839" width="3.42578125" style="2" customWidth="1"/>
    <col min="13840" max="13840" width="4.42578125" style="2" customWidth="1"/>
    <col min="13841" max="13841" width="4.5703125" style="2" customWidth="1"/>
    <col min="13842" max="13842" width="6.5703125" style="2" customWidth="1"/>
    <col min="13843" max="13843" width="4.5703125" style="2" customWidth="1"/>
    <col min="13844" max="13844" width="4.28515625" style="2" customWidth="1"/>
    <col min="13845" max="13845" width="18" style="2" customWidth="1"/>
    <col min="13846" max="13846" width="11.5703125" style="2"/>
    <col min="13847" max="13847" width="9.7109375" style="2" customWidth="1"/>
    <col min="13848" max="13848" width="16.7109375" style="2" customWidth="1"/>
    <col min="13849" max="14080" width="11.5703125" style="2"/>
    <col min="14081" max="14081" width="10.42578125" style="2" customWidth="1"/>
    <col min="14082" max="14082" width="4.28515625" style="2" customWidth="1"/>
    <col min="14083" max="14083" width="16.7109375" style="2" customWidth="1"/>
    <col min="14084" max="14084" width="4.7109375" style="2" customWidth="1"/>
    <col min="14085" max="14085" width="20.28515625" style="2" customWidth="1"/>
    <col min="14086" max="14086" width="5.5703125" style="2" customWidth="1"/>
    <col min="14087" max="14087" width="11.42578125" style="2" customWidth="1"/>
    <col min="14088" max="14088" width="10.42578125" style="2" customWidth="1"/>
    <col min="14089" max="14089" width="8.7109375" style="2" customWidth="1"/>
    <col min="14090" max="14090" width="11.28515625" style="2" customWidth="1"/>
    <col min="14091" max="14091" width="8.28515625" style="2" customWidth="1"/>
    <col min="14092" max="14092" width="4.7109375" style="2" customWidth="1"/>
    <col min="14093" max="14093" width="12" style="2" customWidth="1"/>
    <col min="14094" max="14094" width="4.7109375" style="2" customWidth="1"/>
    <col min="14095" max="14095" width="3.42578125" style="2" customWidth="1"/>
    <col min="14096" max="14096" width="4.42578125" style="2" customWidth="1"/>
    <col min="14097" max="14097" width="4.5703125" style="2" customWidth="1"/>
    <col min="14098" max="14098" width="6.5703125" style="2" customWidth="1"/>
    <col min="14099" max="14099" width="4.5703125" style="2" customWidth="1"/>
    <col min="14100" max="14100" width="4.28515625" style="2" customWidth="1"/>
    <col min="14101" max="14101" width="18" style="2" customWidth="1"/>
    <col min="14102" max="14102" width="11.5703125" style="2"/>
    <col min="14103" max="14103" width="9.7109375" style="2" customWidth="1"/>
    <col min="14104" max="14104" width="16.7109375" style="2" customWidth="1"/>
    <col min="14105" max="14336" width="11.5703125" style="2"/>
    <col min="14337" max="14337" width="10.42578125" style="2" customWidth="1"/>
    <col min="14338" max="14338" width="4.28515625" style="2" customWidth="1"/>
    <col min="14339" max="14339" width="16.7109375" style="2" customWidth="1"/>
    <col min="14340" max="14340" width="4.7109375" style="2" customWidth="1"/>
    <col min="14341" max="14341" width="20.28515625" style="2" customWidth="1"/>
    <col min="14342" max="14342" width="5.5703125" style="2" customWidth="1"/>
    <col min="14343" max="14343" width="11.42578125" style="2" customWidth="1"/>
    <col min="14344" max="14344" width="10.42578125" style="2" customWidth="1"/>
    <col min="14345" max="14345" width="8.7109375" style="2" customWidth="1"/>
    <col min="14346" max="14346" width="11.28515625" style="2" customWidth="1"/>
    <col min="14347" max="14347" width="8.28515625" style="2" customWidth="1"/>
    <col min="14348" max="14348" width="4.7109375" style="2" customWidth="1"/>
    <col min="14349" max="14349" width="12" style="2" customWidth="1"/>
    <col min="14350" max="14350" width="4.7109375" style="2" customWidth="1"/>
    <col min="14351" max="14351" width="3.42578125" style="2" customWidth="1"/>
    <col min="14352" max="14352" width="4.42578125" style="2" customWidth="1"/>
    <col min="14353" max="14353" width="4.5703125" style="2" customWidth="1"/>
    <col min="14354" max="14354" width="6.5703125" style="2" customWidth="1"/>
    <col min="14355" max="14355" width="4.5703125" style="2" customWidth="1"/>
    <col min="14356" max="14356" width="4.28515625" style="2" customWidth="1"/>
    <col min="14357" max="14357" width="18" style="2" customWidth="1"/>
    <col min="14358" max="14358" width="11.5703125" style="2"/>
    <col min="14359" max="14359" width="9.7109375" style="2" customWidth="1"/>
    <col min="14360" max="14360" width="16.7109375" style="2" customWidth="1"/>
    <col min="14361" max="14592" width="11.5703125" style="2"/>
    <col min="14593" max="14593" width="10.42578125" style="2" customWidth="1"/>
    <col min="14594" max="14594" width="4.28515625" style="2" customWidth="1"/>
    <col min="14595" max="14595" width="16.7109375" style="2" customWidth="1"/>
    <col min="14596" max="14596" width="4.7109375" style="2" customWidth="1"/>
    <col min="14597" max="14597" width="20.28515625" style="2" customWidth="1"/>
    <col min="14598" max="14598" width="5.5703125" style="2" customWidth="1"/>
    <col min="14599" max="14599" width="11.42578125" style="2" customWidth="1"/>
    <col min="14600" max="14600" width="10.42578125" style="2" customWidth="1"/>
    <col min="14601" max="14601" width="8.7109375" style="2" customWidth="1"/>
    <col min="14602" max="14602" width="11.28515625" style="2" customWidth="1"/>
    <col min="14603" max="14603" width="8.28515625" style="2" customWidth="1"/>
    <col min="14604" max="14604" width="4.7109375" style="2" customWidth="1"/>
    <col min="14605" max="14605" width="12" style="2" customWidth="1"/>
    <col min="14606" max="14606" width="4.7109375" style="2" customWidth="1"/>
    <col min="14607" max="14607" width="3.42578125" style="2" customWidth="1"/>
    <col min="14608" max="14608" width="4.42578125" style="2" customWidth="1"/>
    <col min="14609" max="14609" width="4.5703125" style="2" customWidth="1"/>
    <col min="14610" max="14610" width="6.5703125" style="2" customWidth="1"/>
    <col min="14611" max="14611" width="4.5703125" style="2" customWidth="1"/>
    <col min="14612" max="14612" width="4.28515625" style="2" customWidth="1"/>
    <col min="14613" max="14613" width="18" style="2" customWidth="1"/>
    <col min="14614" max="14614" width="11.5703125" style="2"/>
    <col min="14615" max="14615" width="9.7109375" style="2" customWidth="1"/>
    <col min="14616" max="14616" width="16.7109375" style="2" customWidth="1"/>
    <col min="14617" max="14848" width="11.5703125" style="2"/>
    <col min="14849" max="14849" width="10.42578125" style="2" customWidth="1"/>
    <col min="14850" max="14850" width="4.28515625" style="2" customWidth="1"/>
    <col min="14851" max="14851" width="16.7109375" style="2" customWidth="1"/>
    <col min="14852" max="14852" width="4.7109375" style="2" customWidth="1"/>
    <col min="14853" max="14853" width="20.28515625" style="2" customWidth="1"/>
    <col min="14854" max="14854" width="5.5703125" style="2" customWidth="1"/>
    <col min="14855" max="14855" width="11.42578125" style="2" customWidth="1"/>
    <col min="14856" max="14856" width="10.42578125" style="2" customWidth="1"/>
    <col min="14857" max="14857" width="8.7109375" style="2" customWidth="1"/>
    <col min="14858" max="14858" width="11.28515625" style="2" customWidth="1"/>
    <col min="14859" max="14859" width="8.28515625" style="2" customWidth="1"/>
    <col min="14860" max="14860" width="4.7109375" style="2" customWidth="1"/>
    <col min="14861" max="14861" width="12" style="2" customWidth="1"/>
    <col min="14862" max="14862" width="4.7109375" style="2" customWidth="1"/>
    <col min="14863" max="14863" width="3.42578125" style="2" customWidth="1"/>
    <col min="14864" max="14864" width="4.42578125" style="2" customWidth="1"/>
    <col min="14865" max="14865" width="4.5703125" style="2" customWidth="1"/>
    <col min="14866" max="14866" width="6.5703125" style="2" customWidth="1"/>
    <col min="14867" max="14867" width="4.5703125" style="2" customWidth="1"/>
    <col min="14868" max="14868" width="4.28515625" style="2" customWidth="1"/>
    <col min="14869" max="14869" width="18" style="2" customWidth="1"/>
    <col min="14870" max="14870" width="11.5703125" style="2"/>
    <col min="14871" max="14871" width="9.7109375" style="2" customWidth="1"/>
    <col min="14872" max="14872" width="16.7109375" style="2" customWidth="1"/>
    <col min="14873" max="15104" width="11.5703125" style="2"/>
    <col min="15105" max="15105" width="10.42578125" style="2" customWidth="1"/>
    <col min="15106" max="15106" width="4.28515625" style="2" customWidth="1"/>
    <col min="15107" max="15107" width="16.7109375" style="2" customWidth="1"/>
    <col min="15108" max="15108" width="4.7109375" style="2" customWidth="1"/>
    <col min="15109" max="15109" width="20.28515625" style="2" customWidth="1"/>
    <col min="15110" max="15110" width="5.5703125" style="2" customWidth="1"/>
    <col min="15111" max="15111" width="11.42578125" style="2" customWidth="1"/>
    <col min="15112" max="15112" width="10.42578125" style="2" customWidth="1"/>
    <col min="15113" max="15113" width="8.7109375" style="2" customWidth="1"/>
    <col min="15114" max="15114" width="11.28515625" style="2" customWidth="1"/>
    <col min="15115" max="15115" width="8.28515625" style="2" customWidth="1"/>
    <col min="15116" max="15116" width="4.7109375" style="2" customWidth="1"/>
    <col min="15117" max="15117" width="12" style="2" customWidth="1"/>
    <col min="15118" max="15118" width="4.7109375" style="2" customWidth="1"/>
    <col min="15119" max="15119" width="3.42578125" style="2" customWidth="1"/>
    <col min="15120" max="15120" width="4.42578125" style="2" customWidth="1"/>
    <col min="15121" max="15121" width="4.5703125" style="2" customWidth="1"/>
    <col min="15122" max="15122" width="6.5703125" style="2" customWidth="1"/>
    <col min="15123" max="15123" width="4.5703125" style="2" customWidth="1"/>
    <col min="15124" max="15124" width="4.28515625" style="2" customWidth="1"/>
    <col min="15125" max="15125" width="18" style="2" customWidth="1"/>
    <col min="15126" max="15126" width="11.5703125" style="2"/>
    <col min="15127" max="15127" width="9.7109375" style="2" customWidth="1"/>
    <col min="15128" max="15128" width="16.7109375" style="2" customWidth="1"/>
    <col min="15129" max="15360" width="11.5703125" style="2"/>
    <col min="15361" max="15361" width="10.42578125" style="2" customWidth="1"/>
    <col min="15362" max="15362" width="4.28515625" style="2" customWidth="1"/>
    <col min="15363" max="15363" width="16.7109375" style="2" customWidth="1"/>
    <col min="15364" max="15364" width="4.7109375" style="2" customWidth="1"/>
    <col min="15365" max="15365" width="20.28515625" style="2" customWidth="1"/>
    <col min="15366" max="15366" width="5.5703125" style="2" customWidth="1"/>
    <col min="15367" max="15367" width="11.42578125" style="2" customWidth="1"/>
    <col min="15368" max="15368" width="10.42578125" style="2" customWidth="1"/>
    <col min="15369" max="15369" width="8.7109375" style="2" customWidth="1"/>
    <col min="15370" max="15370" width="11.28515625" style="2" customWidth="1"/>
    <col min="15371" max="15371" width="8.28515625" style="2" customWidth="1"/>
    <col min="15372" max="15372" width="4.7109375" style="2" customWidth="1"/>
    <col min="15373" max="15373" width="12" style="2" customWidth="1"/>
    <col min="15374" max="15374" width="4.7109375" style="2" customWidth="1"/>
    <col min="15375" max="15375" width="3.42578125" style="2" customWidth="1"/>
    <col min="15376" max="15376" width="4.42578125" style="2" customWidth="1"/>
    <col min="15377" max="15377" width="4.5703125" style="2" customWidth="1"/>
    <col min="15378" max="15378" width="6.5703125" style="2" customWidth="1"/>
    <col min="15379" max="15379" width="4.5703125" style="2" customWidth="1"/>
    <col min="15380" max="15380" width="4.28515625" style="2" customWidth="1"/>
    <col min="15381" max="15381" width="18" style="2" customWidth="1"/>
    <col min="15382" max="15382" width="11.5703125" style="2"/>
    <col min="15383" max="15383" width="9.7109375" style="2" customWidth="1"/>
    <col min="15384" max="15384" width="16.7109375" style="2" customWidth="1"/>
    <col min="15385" max="15616" width="11.5703125" style="2"/>
    <col min="15617" max="15617" width="10.42578125" style="2" customWidth="1"/>
    <col min="15618" max="15618" width="4.28515625" style="2" customWidth="1"/>
    <col min="15619" max="15619" width="16.7109375" style="2" customWidth="1"/>
    <col min="15620" max="15620" width="4.7109375" style="2" customWidth="1"/>
    <col min="15621" max="15621" width="20.28515625" style="2" customWidth="1"/>
    <col min="15622" max="15622" width="5.5703125" style="2" customWidth="1"/>
    <col min="15623" max="15623" width="11.42578125" style="2" customWidth="1"/>
    <col min="15624" max="15624" width="10.42578125" style="2" customWidth="1"/>
    <col min="15625" max="15625" width="8.7109375" style="2" customWidth="1"/>
    <col min="15626" max="15626" width="11.28515625" style="2" customWidth="1"/>
    <col min="15627" max="15627" width="8.28515625" style="2" customWidth="1"/>
    <col min="15628" max="15628" width="4.7109375" style="2" customWidth="1"/>
    <col min="15629" max="15629" width="12" style="2" customWidth="1"/>
    <col min="15630" max="15630" width="4.7109375" style="2" customWidth="1"/>
    <col min="15631" max="15631" width="3.42578125" style="2" customWidth="1"/>
    <col min="15632" max="15632" width="4.42578125" style="2" customWidth="1"/>
    <col min="15633" max="15633" width="4.5703125" style="2" customWidth="1"/>
    <col min="15634" max="15634" width="6.5703125" style="2" customWidth="1"/>
    <col min="15635" max="15635" width="4.5703125" style="2" customWidth="1"/>
    <col min="15636" max="15636" width="4.28515625" style="2" customWidth="1"/>
    <col min="15637" max="15637" width="18" style="2" customWidth="1"/>
    <col min="15638" max="15638" width="11.5703125" style="2"/>
    <col min="15639" max="15639" width="9.7109375" style="2" customWidth="1"/>
    <col min="15640" max="15640" width="16.7109375" style="2" customWidth="1"/>
    <col min="15641" max="15872" width="11.5703125" style="2"/>
    <col min="15873" max="15873" width="10.42578125" style="2" customWidth="1"/>
    <col min="15874" max="15874" width="4.28515625" style="2" customWidth="1"/>
    <col min="15875" max="15875" width="16.7109375" style="2" customWidth="1"/>
    <col min="15876" max="15876" width="4.7109375" style="2" customWidth="1"/>
    <col min="15877" max="15877" width="20.28515625" style="2" customWidth="1"/>
    <col min="15878" max="15878" width="5.5703125" style="2" customWidth="1"/>
    <col min="15879" max="15879" width="11.42578125" style="2" customWidth="1"/>
    <col min="15880" max="15880" width="10.42578125" style="2" customWidth="1"/>
    <col min="15881" max="15881" width="8.7109375" style="2" customWidth="1"/>
    <col min="15882" max="15882" width="11.28515625" style="2" customWidth="1"/>
    <col min="15883" max="15883" width="8.28515625" style="2" customWidth="1"/>
    <col min="15884" max="15884" width="4.7109375" style="2" customWidth="1"/>
    <col min="15885" max="15885" width="12" style="2" customWidth="1"/>
    <col min="15886" max="15886" width="4.7109375" style="2" customWidth="1"/>
    <col min="15887" max="15887" width="3.42578125" style="2" customWidth="1"/>
    <col min="15888" max="15888" width="4.42578125" style="2" customWidth="1"/>
    <col min="15889" max="15889" width="4.5703125" style="2" customWidth="1"/>
    <col min="15890" max="15890" width="6.5703125" style="2" customWidth="1"/>
    <col min="15891" max="15891" width="4.5703125" style="2" customWidth="1"/>
    <col min="15892" max="15892" width="4.28515625" style="2" customWidth="1"/>
    <col min="15893" max="15893" width="18" style="2" customWidth="1"/>
    <col min="15894" max="15894" width="11.5703125" style="2"/>
    <col min="15895" max="15895" width="9.7109375" style="2" customWidth="1"/>
    <col min="15896" max="15896" width="16.7109375" style="2" customWidth="1"/>
    <col min="15897" max="16128" width="11.5703125" style="2"/>
    <col min="16129" max="16129" width="10.42578125" style="2" customWidth="1"/>
    <col min="16130" max="16130" width="4.28515625" style="2" customWidth="1"/>
    <col min="16131" max="16131" width="16.7109375" style="2" customWidth="1"/>
    <col min="16132" max="16132" width="4.7109375" style="2" customWidth="1"/>
    <col min="16133" max="16133" width="20.28515625" style="2" customWidth="1"/>
    <col min="16134" max="16134" width="5.5703125" style="2" customWidth="1"/>
    <col min="16135" max="16135" width="11.42578125" style="2" customWidth="1"/>
    <col min="16136" max="16136" width="10.42578125" style="2" customWidth="1"/>
    <col min="16137" max="16137" width="8.7109375" style="2" customWidth="1"/>
    <col min="16138" max="16138" width="11.28515625" style="2" customWidth="1"/>
    <col min="16139" max="16139" width="8.28515625" style="2" customWidth="1"/>
    <col min="16140" max="16140" width="4.7109375" style="2" customWidth="1"/>
    <col min="16141" max="16141" width="12" style="2" customWidth="1"/>
    <col min="16142" max="16142" width="4.7109375" style="2" customWidth="1"/>
    <col min="16143" max="16143" width="3.42578125" style="2" customWidth="1"/>
    <col min="16144" max="16144" width="4.42578125" style="2" customWidth="1"/>
    <col min="16145" max="16145" width="4.5703125" style="2" customWidth="1"/>
    <col min="16146" max="16146" width="6.5703125" style="2" customWidth="1"/>
    <col min="16147" max="16147" width="4.5703125" style="2" customWidth="1"/>
    <col min="16148" max="16148" width="4.28515625" style="2" customWidth="1"/>
    <col min="16149" max="16149" width="18" style="2" customWidth="1"/>
    <col min="16150" max="16150" width="11.5703125" style="2"/>
    <col min="16151" max="16151" width="9.7109375" style="2" customWidth="1"/>
    <col min="16152" max="16152" width="16.7109375" style="2" customWidth="1"/>
    <col min="16153" max="16384" width="11.5703125" style="2"/>
  </cols>
  <sheetData>
    <row r="1" spans="3:31">
      <c r="AE1" s="3"/>
    </row>
    <row r="2" spans="3:31" ht="8.25" customHeight="1">
      <c r="C2" s="148"/>
      <c r="D2" s="149"/>
      <c r="E2" s="150"/>
      <c r="F2" s="150"/>
      <c r="G2" s="150"/>
      <c r="H2" s="151"/>
      <c r="I2" s="2542"/>
      <c r="J2" s="2542"/>
      <c r="K2" s="151"/>
      <c r="L2" s="152"/>
      <c r="M2" s="152"/>
      <c r="N2" s="152"/>
      <c r="O2" s="152"/>
      <c r="P2" s="152"/>
      <c r="Q2" s="152"/>
      <c r="R2" s="152"/>
      <c r="S2" s="153"/>
      <c r="T2" s="25"/>
      <c r="U2" s="5"/>
      <c r="AE2" s="2" t="s">
        <v>7</v>
      </c>
    </row>
    <row r="3" spans="3:31" ht="23.25" customHeight="1">
      <c r="C3" s="96" t="s">
        <v>102</v>
      </c>
      <c r="D3" s="89"/>
      <c r="E3" s="154"/>
      <c r="G3" s="89" t="s">
        <v>103</v>
      </c>
      <c r="I3" s="2537"/>
      <c r="J3" s="2538"/>
      <c r="L3" s="2543" t="s">
        <v>104</v>
      </c>
      <c r="M3" s="2543"/>
      <c r="N3" s="2543"/>
      <c r="O3" s="2543"/>
      <c r="P3" s="2543"/>
      <c r="Q3" s="2543"/>
      <c r="R3" s="2543"/>
      <c r="S3" s="2544"/>
      <c r="T3" s="25"/>
      <c r="U3" s="6"/>
    </row>
    <row r="4" spans="3:31" ht="8.25" customHeight="1">
      <c r="C4" s="96"/>
      <c r="D4" s="89"/>
      <c r="E4" s="85"/>
      <c r="F4" s="155"/>
      <c r="G4" s="155"/>
      <c r="H4" s="155"/>
      <c r="I4" s="156"/>
      <c r="J4" s="156"/>
      <c r="K4" s="155"/>
      <c r="M4" s="157"/>
      <c r="N4" s="157"/>
      <c r="O4" s="157"/>
      <c r="P4" s="157"/>
      <c r="Q4" s="157"/>
      <c r="R4" s="157"/>
      <c r="S4" s="158"/>
      <c r="T4" s="25"/>
      <c r="U4" s="6"/>
    </row>
    <row r="5" spans="3:31" ht="23.25" customHeight="1">
      <c r="C5" s="96" t="s">
        <v>105</v>
      </c>
      <c r="D5" s="89"/>
      <c r="E5" s="154"/>
      <c r="F5" s="14"/>
      <c r="G5" s="14"/>
      <c r="H5" s="14"/>
      <c r="I5" s="2537"/>
      <c r="J5" s="2538"/>
      <c r="K5" s="14"/>
      <c r="L5" s="2539"/>
      <c r="M5" s="2540"/>
      <c r="N5" s="2541"/>
      <c r="O5" s="2535" t="s">
        <v>106</v>
      </c>
      <c r="P5" s="2535"/>
      <c r="Q5" s="2535"/>
      <c r="R5" s="2535"/>
      <c r="S5" s="2536"/>
      <c r="T5" s="25"/>
      <c r="U5" s="6"/>
    </row>
    <row r="6" spans="3:31" ht="8.25" customHeight="1">
      <c r="C6" s="96"/>
      <c r="D6" s="89"/>
      <c r="E6" s="85"/>
      <c r="F6" s="1"/>
      <c r="G6" s="14"/>
      <c r="H6" s="14"/>
      <c r="I6" s="159"/>
      <c r="J6" s="159"/>
      <c r="K6" s="14"/>
      <c r="L6" s="16"/>
      <c r="M6" s="160"/>
      <c r="N6" s="160"/>
      <c r="O6" s="161"/>
      <c r="P6" s="161"/>
      <c r="Q6" s="161"/>
      <c r="R6" s="161"/>
      <c r="S6" s="162"/>
      <c r="T6" s="25"/>
      <c r="U6" s="6"/>
    </row>
    <row r="7" spans="3:31" ht="23.25" customHeight="1">
      <c r="C7" s="96" t="s">
        <v>107</v>
      </c>
      <c r="D7" s="89"/>
      <c r="E7" s="154"/>
      <c r="F7" s="1"/>
      <c r="G7" s="2535" t="s">
        <v>108</v>
      </c>
      <c r="H7" s="2536"/>
      <c r="I7" s="2537"/>
      <c r="J7" s="2538"/>
      <c r="K7" s="14"/>
      <c r="L7" s="2539"/>
      <c r="M7" s="2540"/>
      <c r="N7" s="2541"/>
      <c r="O7" s="2535" t="s">
        <v>109</v>
      </c>
      <c r="P7" s="2535"/>
      <c r="Q7" s="2535"/>
      <c r="R7" s="2535"/>
      <c r="S7" s="2536"/>
      <c r="T7" s="25"/>
      <c r="U7" s="6"/>
    </row>
    <row r="8" spans="3:31" ht="8.25" customHeight="1">
      <c r="C8" s="96"/>
      <c r="D8" s="89"/>
      <c r="E8" s="85"/>
      <c r="F8" s="14"/>
      <c r="G8" s="14"/>
      <c r="H8" s="14"/>
      <c r="I8" s="159"/>
      <c r="J8" s="159"/>
      <c r="K8" s="14"/>
      <c r="L8" s="16"/>
      <c r="M8" s="160"/>
      <c r="N8" s="160"/>
      <c r="O8" s="163"/>
      <c r="P8" s="161"/>
      <c r="Q8" s="161"/>
      <c r="R8" s="161"/>
      <c r="S8" s="162"/>
      <c r="T8" s="25"/>
      <c r="U8" s="6"/>
    </row>
    <row r="9" spans="3:31" ht="24" customHeight="1">
      <c r="C9" s="96"/>
      <c r="D9" s="89"/>
      <c r="E9" s="85"/>
      <c r="F9" s="14"/>
      <c r="G9" s="2535" t="s">
        <v>110</v>
      </c>
      <c r="H9" s="2536"/>
      <c r="I9" s="2537"/>
      <c r="J9" s="2538"/>
      <c r="K9" s="14"/>
      <c r="L9" s="2539"/>
      <c r="M9" s="2540"/>
      <c r="N9" s="2541"/>
      <c r="O9" s="2535" t="s">
        <v>111</v>
      </c>
      <c r="P9" s="2535"/>
      <c r="Q9" s="2535"/>
      <c r="R9" s="2535"/>
      <c r="S9" s="2536"/>
      <c r="T9" s="25"/>
      <c r="U9" s="6"/>
    </row>
    <row r="10" spans="3:31" ht="9" customHeight="1" thickBot="1">
      <c r="C10" s="96"/>
      <c r="D10" s="89"/>
      <c r="E10" s="85"/>
      <c r="F10" s="14"/>
      <c r="G10" s="14"/>
      <c r="H10" s="14"/>
      <c r="I10" s="159"/>
      <c r="J10" s="159"/>
      <c r="K10" s="14"/>
      <c r="L10" s="16"/>
      <c r="M10" s="160"/>
      <c r="N10" s="160"/>
      <c r="O10" s="161"/>
      <c r="P10" s="161"/>
      <c r="Q10" s="161"/>
      <c r="R10" s="161"/>
      <c r="S10" s="162"/>
      <c r="T10" s="25"/>
      <c r="U10" s="6"/>
    </row>
    <row r="11" spans="3:31" ht="24" customHeight="1" thickBot="1">
      <c r="C11" s="164" t="s">
        <v>112</v>
      </c>
      <c r="D11" s="89"/>
      <c r="E11" s="165"/>
      <c r="F11" s="14"/>
      <c r="G11" s="2535" t="s">
        <v>113</v>
      </c>
      <c r="H11" s="2535"/>
      <c r="I11" s="2537"/>
      <c r="J11" s="2538"/>
      <c r="K11" s="14"/>
      <c r="L11" s="2539"/>
      <c r="M11" s="2540"/>
      <c r="N11" s="2541"/>
      <c r="O11" s="2535" t="s">
        <v>114</v>
      </c>
      <c r="P11" s="2535"/>
      <c r="Q11" s="2535"/>
      <c r="R11" s="2535"/>
      <c r="S11" s="2536"/>
      <c r="T11" s="25"/>
      <c r="U11" s="166"/>
      <c r="V11" s="166"/>
      <c r="W11" s="166"/>
      <c r="X11" s="166"/>
    </row>
    <row r="12" spans="3:31" ht="18" customHeight="1">
      <c r="C12" s="96"/>
      <c r="D12" s="89"/>
      <c r="E12" s="89"/>
      <c r="F12" s="155"/>
      <c r="G12" s="155"/>
      <c r="H12" s="155"/>
      <c r="I12" s="155"/>
      <c r="J12" s="155"/>
      <c r="K12" s="155"/>
      <c r="L12" s="160"/>
      <c r="M12" s="156"/>
      <c r="N12" s="156"/>
      <c r="O12" s="156"/>
      <c r="P12" s="156"/>
      <c r="Q12" s="156"/>
      <c r="R12" s="156"/>
      <c r="S12" s="167"/>
      <c r="T12" s="25"/>
      <c r="U12" s="166"/>
      <c r="V12" s="166"/>
      <c r="W12" s="166"/>
      <c r="X12" s="166"/>
    </row>
    <row r="13" spans="3:31" ht="17.25" customHeight="1">
      <c r="C13" s="7" t="s">
        <v>8</v>
      </c>
      <c r="D13" s="8"/>
      <c r="E13" s="8"/>
      <c r="F13" s="8"/>
      <c r="G13" s="8"/>
      <c r="H13" s="8"/>
      <c r="I13" s="8"/>
      <c r="J13" s="8"/>
      <c r="K13" s="8"/>
      <c r="L13" s="8"/>
      <c r="M13" s="8"/>
      <c r="N13" s="8"/>
      <c r="O13" s="8"/>
      <c r="P13" s="8"/>
      <c r="Q13" s="8"/>
      <c r="R13" s="8"/>
      <c r="S13" s="9"/>
      <c r="T13" s="25"/>
      <c r="U13" s="166"/>
      <c r="V13" s="166"/>
      <c r="W13" s="166"/>
      <c r="X13" s="166"/>
    </row>
    <row r="14" spans="3:31" ht="8.25" customHeight="1">
      <c r="C14" s="74"/>
      <c r="D14" s="75"/>
      <c r="E14" s="75"/>
      <c r="F14" s="75"/>
      <c r="G14" s="75"/>
      <c r="H14" s="75"/>
      <c r="I14" s="75"/>
      <c r="J14" s="75"/>
      <c r="K14" s="75"/>
      <c r="L14" s="75"/>
      <c r="M14" s="75"/>
      <c r="N14" s="75"/>
      <c r="O14" s="75"/>
      <c r="P14" s="75"/>
      <c r="Q14" s="75"/>
      <c r="R14" s="75"/>
      <c r="S14" s="76"/>
      <c r="T14" s="25"/>
      <c r="U14" s="166"/>
      <c r="V14" s="166"/>
      <c r="W14" s="166"/>
      <c r="X14" s="166"/>
    </row>
    <row r="15" spans="3:31" ht="18.75" customHeight="1">
      <c r="C15" s="2547" t="s">
        <v>82</v>
      </c>
      <c r="D15" s="2546"/>
      <c r="E15" s="2546"/>
      <c r="F15" s="2546"/>
      <c r="G15" s="2546"/>
      <c r="H15" s="2548" t="str">
        <f>'1) INTRODUCIR DATOS'!F7&amp;" "&amp;'1) INTRODUCIR DATOS'!F8&amp;" "&amp;'1) INTRODUCIR DATOS'!F9</f>
        <v>MIREIA SANGUINO CASTRO</v>
      </c>
      <c r="I15" s="2548"/>
      <c r="J15" s="2548"/>
      <c r="K15" s="2548"/>
      <c r="L15" s="2548"/>
      <c r="M15" s="2548"/>
      <c r="N15" s="2548"/>
      <c r="O15" s="2548"/>
      <c r="P15" s="2548"/>
      <c r="Q15" s="2548"/>
      <c r="R15" s="2548"/>
      <c r="S15" s="77"/>
      <c r="T15" s="25"/>
      <c r="U15" s="166"/>
      <c r="V15" s="166"/>
      <c r="W15" s="166"/>
      <c r="X15" s="166"/>
    </row>
    <row r="16" spans="3:31" ht="12.75" customHeight="1">
      <c r="C16" s="78"/>
      <c r="D16" s="79"/>
      <c r="F16" s="79"/>
      <c r="G16" s="80"/>
      <c r="H16" s="81"/>
      <c r="I16" s="81"/>
      <c r="J16" s="81"/>
      <c r="K16" s="81"/>
      <c r="L16" s="81"/>
      <c r="M16" s="81"/>
      <c r="N16" s="81"/>
      <c r="O16" s="81"/>
      <c r="P16" s="81"/>
      <c r="Q16" s="81"/>
      <c r="R16" s="81"/>
      <c r="S16" s="77"/>
      <c r="T16" s="25"/>
      <c r="U16" s="33"/>
      <c r="V16" s="33"/>
      <c r="W16" s="33"/>
      <c r="X16" s="33"/>
    </row>
    <row r="17" spans="3:20" ht="18.75" customHeight="1">
      <c r="C17" s="82" t="s">
        <v>83</v>
      </c>
      <c r="D17" s="168"/>
      <c r="E17" s="2545" t="str">
        <f>IF('1) INTRODUCIR DATOS'!F13="","",'1) INTRODUCIR DATOS'!F13)</f>
        <v>CALLE PI 9</v>
      </c>
      <c r="F17" s="2545"/>
      <c r="G17" s="2545"/>
      <c r="H17" s="2545"/>
      <c r="I17" s="2545"/>
      <c r="J17" s="83" t="s">
        <v>11</v>
      </c>
      <c r="K17" s="2545" t="str">
        <f>IF('1) INTRODUCIR DATOS'!F14="","",'1) INTRODUCIR DATOS'!F14)</f>
        <v/>
      </c>
      <c r="L17" s="2545"/>
      <c r="M17" s="83" t="s">
        <v>12</v>
      </c>
      <c r="N17" s="2545" t="str">
        <f>IF('1) INTRODUCIR DATOS'!F10="","",'1) INTRODUCIR DATOS'!F10)</f>
        <v/>
      </c>
      <c r="O17" s="2545"/>
      <c r="P17" s="2545"/>
      <c r="Q17" s="2545"/>
      <c r="R17" s="2545"/>
      <c r="S17" s="84"/>
      <c r="T17" s="25"/>
    </row>
    <row r="18" spans="3:20" ht="12.75" customHeight="1">
      <c r="C18" s="78"/>
      <c r="D18" s="79"/>
      <c r="E18" s="13"/>
      <c r="F18" s="13"/>
      <c r="G18" s="13"/>
      <c r="H18" s="13"/>
      <c r="I18" s="13"/>
      <c r="J18" s="13"/>
      <c r="K18" s="80"/>
      <c r="L18" s="80"/>
      <c r="M18" s="80"/>
      <c r="N18" s="80"/>
      <c r="O18" s="13"/>
      <c r="P18" s="13"/>
      <c r="Q18" s="13"/>
      <c r="R18" s="13"/>
      <c r="S18" s="84"/>
      <c r="T18" s="25"/>
    </row>
    <row r="19" spans="3:20" ht="18.75" customHeight="1">
      <c r="C19" s="82" t="s">
        <v>84</v>
      </c>
      <c r="D19" s="168"/>
      <c r="E19" s="2545" t="str">
        <f>IF('1) INTRODUCIR DATOS'!F11="","",'1) INTRODUCIR DATOS'!F11)</f>
        <v/>
      </c>
      <c r="F19" s="2545"/>
      <c r="G19" s="2545"/>
      <c r="H19" s="2545"/>
      <c r="I19" s="2545"/>
      <c r="J19" s="2545"/>
      <c r="K19" s="2546" t="s">
        <v>14</v>
      </c>
      <c r="L19" s="2546"/>
      <c r="M19" s="2545" t="str">
        <f>IF('1) INTRODUCIR DATOS'!F12="","",'1) INTRODUCIR DATOS'!F12)</f>
        <v/>
      </c>
      <c r="N19" s="2545"/>
      <c r="O19" s="2545"/>
      <c r="P19" s="2545"/>
      <c r="Q19" s="2545"/>
      <c r="R19" s="2545"/>
      <c r="S19" s="84"/>
      <c r="T19" s="25"/>
    </row>
    <row r="20" spans="3:20" ht="12.75" customHeight="1">
      <c r="C20" s="78"/>
      <c r="D20" s="79"/>
      <c r="E20" s="13"/>
      <c r="F20" s="13"/>
      <c r="G20" s="13"/>
      <c r="H20" s="13"/>
      <c r="I20" s="13"/>
      <c r="J20" s="13"/>
      <c r="K20" s="79"/>
      <c r="L20" s="83"/>
      <c r="M20" s="83"/>
      <c r="N20" s="83"/>
      <c r="O20" s="83"/>
      <c r="P20" s="83"/>
      <c r="Q20" s="83"/>
      <c r="R20" s="83"/>
      <c r="S20" s="84"/>
      <c r="T20" s="25"/>
    </row>
    <row r="21" spans="3:20" ht="18.75" customHeight="1">
      <c r="C21" s="82" t="s">
        <v>85</v>
      </c>
      <c r="D21" s="168"/>
      <c r="E21" s="2545" t="str">
        <f>IF('SOL.PEDIDO RENAULT'!D13="","",'SOL.PEDIDO RENAULT'!D13)</f>
        <v>médico</v>
      </c>
      <c r="F21" s="2545"/>
      <c r="G21" s="2545"/>
      <c r="H21" s="2545"/>
      <c r="I21" s="2545"/>
      <c r="J21" s="2545"/>
      <c r="K21" s="2545"/>
      <c r="L21" s="2545"/>
      <c r="M21" s="2545"/>
      <c r="N21" s="2545"/>
      <c r="O21" s="2545"/>
      <c r="P21" s="2545"/>
      <c r="Q21" s="2545"/>
      <c r="R21" s="2545"/>
      <c r="S21" s="84"/>
      <c r="T21" s="25"/>
    </row>
    <row r="22" spans="3:20" ht="12.75" customHeight="1">
      <c r="C22" s="78"/>
      <c r="D22" s="79"/>
      <c r="E22" s="13"/>
      <c r="F22" s="13"/>
      <c r="G22" s="13"/>
      <c r="H22" s="13"/>
      <c r="I22" s="13"/>
      <c r="J22" s="13"/>
      <c r="K22" s="13"/>
      <c r="L22" s="13"/>
      <c r="M22" s="80"/>
      <c r="N22" s="80"/>
      <c r="P22" s="80"/>
      <c r="S22" s="84"/>
      <c r="T22" s="25"/>
    </row>
    <row r="23" spans="3:20" ht="18.75" customHeight="1">
      <c r="C23" s="86" t="s">
        <v>86</v>
      </c>
      <c r="D23" s="169"/>
      <c r="E23" s="2545">
        <f>IF('1) INTRODUCIR DATOS'!F15="","",'1) INTRODUCIR DATOS'!F15)</f>
        <v>664578040</v>
      </c>
      <c r="F23" s="2545"/>
      <c r="G23" s="2545"/>
      <c r="H23" s="85" t="s">
        <v>16</v>
      </c>
      <c r="I23" s="2557" t="str">
        <f>IF('1) INTRODUCIR DATOS'!F16="","",'1) INTRODUCIR DATOS'!F16)</f>
        <v/>
      </c>
      <c r="J23" s="2548"/>
      <c r="K23" s="2548"/>
      <c r="L23" s="2548"/>
      <c r="M23" s="2548"/>
      <c r="N23" s="2548"/>
      <c r="O23" s="2548"/>
      <c r="P23" s="2548"/>
      <c r="Q23" s="2548"/>
      <c r="R23" s="2548"/>
      <c r="S23" s="84"/>
      <c r="T23" s="25"/>
    </row>
    <row r="24" spans="3:20" ht="18" customHeight="1">
      <c r="C24" s="87"/>
      <c r="E24" s="88"/>
      <c r="F24" s="88"/>
      <c r="G24" s="79"/>
      <c r="I24" s="79"/>
      <c r="K24" s="89"/>
      <c r="L24" s="79"/>
      <c r="P24" s="79"/>
      <c r="S24" s="84"/>
      <c r="T24" s="25"/>
    </row>
    <row r="25" spans="3:20" ht="17.25" customHeight="1">
      <c r="C25" s="7" t="s">
        <v>87</v>
      </c>
      <c r="D25" s="8"/>
      <c r="E25" s="90"/>
      <c r="F25" s="90"/>
      <c r="G25" s="90"/>
      <c r="H25" s="90"/>
      <c r="I25" s="90"/>
      <c r="J25" s="90"/>
      <c r="K25" s="90"/>
      <c r="L25" s="90"/>
      <c r="M25" s="90"/>
      <c r="N25" s="90"/>
      <c r="O25" s="90"/>
      <c r="P25" s="90"/>
      <c r="Q25" s="90"/>
      <c r="R25" s="90"/>
      <c r="S25" s="91"/>
      <c r="T25" s="25"/>
    </row>
    <row r="26" spans="3:20" ht="18" customHeight="1">
      <c r="C26" s="92"/>
      <c r="D26" s="93"/>
      <c r="E26" s="93"/>
      <c r="F26" s="93"/>
      <c r="G26" s="93"/>
      <c r="H26" s="93"/>
      <c r="I26" s="93"/>
      <c r="J26" s="93"/>
      <c r="K26" s="93"/>
      <c r="L26" s="93"/>
      <c r="M26" s="93"/>
      <c r="N26" s="93"/>
      <c r="O26" s="93"/>
      <c r="P26" s="93"/>
      <c r="Q26" s="93"/>
      <c r="R26" s="93"/>
      <c r="S26" s="94"/>
      <c r="T26" s="25"/>
    </row>
    <row r="27" spans="3:20" ht="18.75" customHeight="1">
      <c r="C27" s="82" t="s">
        <v>37</v>
      </c>
      <c r="D27" s="168"/>
      <c r="E27" s="2545" t="str">
        <f>IF('1) INTRODUCIR DATOS'!F18="","",'1) INTRODUCIR DATOS'!F18)</f>
        <v>SANDERO [BI1]</v>
      </c>
      <c r="F27" s="2545"/>
      <c r="G27" s="2545"/>
      <c r="H27" s="2545"/>
      <c r="I27" s="89" t="s">
        <v>19</v>
      </c>
      <c r="J27" s="2545" t="str">
        <f>IF('1) INTRODUCIR DATOS'!F19="","",'1) INTRODUCIR DATOS'!F19)</f>
        <v>Journey TCe 67kW (90CV) [JOG M65 6W S]</v>
      </c>
      <c r="K27" s="2545"/>
      <c r="L27" s="2545"/>
      <c r="M27" s="2545"/>
      <c r="N27" s="2545"/>
      <c r="O27" s="2545"/>
      <c r="P27" s="2545"/>
      <c r="Q27" s="2545"/>
      <c r="R27" s="2545"/>
      <c r="S27" s="95"/>
      <c r="T27" s="25"/>
    </row>
    <row r="28" spans="3:20" ht="12.75" customHeight="1">
      <c r="C28" s="96"/>
      <c r="D28" s="89"/>
      <c r="E28" s="13"/>
      <c r="F28" s="13"/>
      <c r="G28" s="13"/>
      <c r="H28" s="13"/>
      <c r="I28" s="89"/>
      <c r="J28" s="13"/>
      <c r="K28" s="13"/>
      <c r="L28" s="13"/>
      <c r="M28" s="13"/>
      <c r="N28" s="13"/>
      <c r="O28" s="13"/>
      <c r="P28" s="13"/>
      <c r="Q28" s="13"/>
      <c r="R28" s="13"/>
      <c r="S28" s="95"/>
      <c r="T28" s="25"/>
    </row>
    <row r="29" spans="3:20" ht="18" customHeight="1">
      <c r="C29" s="82" t="s">
        <v>88</v>
      </c>
      <c r="D29" s="1723" t="str">
        <f>IF('1) INTRODUCIR DATOS'!F30="","",'1) INTRODUCIR DATOS'!F30)</f>
        <v>Rueda de repuesto [RSEC01]</v>
      </c>
      <c r="E29" s="1724"/>
      <c r="F29" s="1724"/>
      <c r="G29" s="1724"/>
      <c r="H29" s="1724"/>
      <c r="I29" s="1724"/>
      <c r="J29" s="1724"/>
      <c r="K29" s="1724"/>
      <c r="L29" s="1724"/>
      <c r="M29" s="1724"/>
      <c r="N29" s="1724"/>
      <c r="O29" s="1724"/>
      <c r="P29" s="1724"/>
      <c r="Q29" s="1724"/>
      <c r="R29" s="1725"/>
      <c r="S29" s="84"/>
      <c r="T29" s="25"/>
    </row>
    <row r="30" spans="3:20" ht="27" customHeight="1">
      <c r="C30" s="97"/>
      <c r="D30" s="1729"/>
      <c r="E30" s="1730"/>
      <c r="F30" s="1730"/>
      <c r="G30" s="1730"/>
      <c r="H30" s="1730"/>
      <c r="I30" s="1730"/>
      <c r="J30" s="1730"/>
      <c r="K30" s="1730"/>
      <c r="L30" s="1730"/>
      <c r="M30" s="1730"/>
      <c r="N30" s="1730"/>
      <c r="O30" s="1730"/>
      <c r="P30" s="1730"/>
      <c r="Q30" s="1730"/>
      <c r="R30" s="1731"/>
      <c r="S30" s="84"/>
      <c r="T30" s="25"/>
    </row>
    <row r="31" spans="3:20" ht="12.75" customHeight="1">
      <c r="C31" s="97"/>
      <c r="D31" s="100"/>
      <c r="E31" s="98"/>
      <c r="F31" s="98"/>
      <c r="G31" s="98"/>
      <c r="H31" s="98"/>
      <c r="I31" s="98"/>
      <c r="J31" s="98"/>
      <c r="K31" s="98"/>
      <c r="L31" s="98"/>
      <c r="M31" s="98"/>
      <c r="N31" s="98"/>
      <c r="O31" s="98"/>
      <c r="P31" s="98"/>
      <c r="Q31" s="98"/>
      <c r="R31" s="98"/>
      <c r="S31" s="84"/>
      <c r="T31" s="25"/>
    </row>
    <row r="32" spans="3:20" ht="18.75" customHeight="1">
      <c r="C32" s="97"/>
      <c r="D32" s="2330" t="s">
        <v>20</v>
      </c>
      <c r="E32" s="2330"/>
      <c r="F32" s="2549" t="str">
        <f>IF('1) INTRODUCIR DATOS'!F22="","",'1) INTRODUCIR DATOS'!F22)</f>
        <v>Negro Nacarado [676]</v>
      </c>
      <c r="G32" s="2549"/>
      <c r="H32" s="2549"/>
      <c r="I32" s="2550" t="s">
        <v>50</v>
      </c>
      <c r="J32" s="2550"/>
      <c r="K32" s="2550"/>
      <c r="L32" s="2550"/>
      <c r="M32" s="2550"/>
      <c r="N32" s="2550"/>
      <c r="O32" s="2550"/>
      <c r="P32" s="2550"/>
      <c r="Q32" s="2550"/>
      <c r="R32" s="2550"/>
      <c r="S32" s="99"/>
      <c r="T32" s="25"/>
    </row>
    <row r="33" spans="3:20" ht="9" customHeight="1" thickBot="1">
      <c r="C33" s="97"/>
      <c r="D33" s="100"/>
      <c r="E33" s="89"/>
      <c r="F33" s="100"/>
      <c r="G33" s="100"/>
      <c r="H33" s="100"/>
      <c r="I33" s="101"/>
      <c r="J33" s="101"/>
      <c r="K33" s="101"/>
      <c r="L33" s="101"/>
      <c r="M33" s="101"/>
      <c r="N33" s="101"/>
      <c r="O33" s="101"/>
      <c r="P33" s="101"/>
      <c r="Q33" s="101"/>
      <c r="R33" s="101"/>
      <c r="S33" s="99"/>
      <c r="T33" s="25"/>
    </row>
    <row r="34" spans="3:20" ht="18.75" customHeight="1">
      <c r="C34" s="97"/>
      <c r="D34" s="2320" t="s">
        <v>22</v>
      </c>
      <c r="E34" s="2320"/>
      <c r="F34" s="2549" t="str">
        <f>IF('1) INTRODUCIR DATOS'!F23="","",'1) INTRODUCIR DATOS'!F23)</f>
        <v/>
      </c>
      <c r="G34" s="2549"/>
      <c r="H34" s="2549"/>
      <c r="J34" s="102"/>
      <c r="K34" s="2551">
        <f>IF('1) INTRODUCIR DATOS'!F46="","",'1) INTRODUCIR DATOS'!F46)</f>
        <v>4000</v>
      </c>
      <c r="L34" s="2552"/>
      <c r="M34" s="2552"/>
      <c r="N34" s="2552"/>
      <c r="O34" s="2552"/>
      <c r="P34" s="2552"/>
      <c r="Q34" s="2552"/>
      <c r="R34" s="2553"/>
      <c r="S34" s="84"/>
      <c r="T34" s="25"/>
    </row>
    <row r="35" spans="3:20" ht="9" customHeight="1" thickBot="1">
      <c r="C35" s="97"/>
      <c r="D35" s="100"/>
      <c r="E35" s="89"/>
      <c r="F35" s="103"/>
      <c r="I35" s="102"/>
      <c r="J35" s="102"/>
      <c r="K35" s="2554"/>
      <c r="L35" s="2555"/>
      <c r="M35" s="2555"/>
      <c r="N35" s="2555"/>
      <c r="O35" s="2555"/>
      <c r="P35" s="2555"/>
      <c r="Q35" s="2555"/>
      <c r="R35" s="2556"/>
      <c r="S35" s="99"/>
      <c r="T35" s="25"/>
    </row>
    <row r="36" spans="3:20" ht="9" customHeight="1" thickBot="1">
      <c r="C36" s="97"/>
      <c r="D36" s="100"/>
      <c r="E36" s="100"/>
      <c r="F36" s="100"/>
      <c r="G36" s="100"/>
      <c r="J36" s="100"/>
      <c r="K36" s="100"/>
      <c r="L36" s="100"/>
      <c r="M36" s="100"/>
      <c r="N36" s="100"/>
      <c r="O36" s="100"/>
      <c r="P36" s="100"/>
      <c r="Q36" s="100"/>
      <c r="S36" s="84"/>
      <c r="T36" s="25"/>
    </row>
    <row r="37" spans="3:20" ht="30" customHeight="1" thickBot="1">
      <c r="C37" s="97"/>
      <c r="D37" s="2546" t="s">
        <v>26</v>
      </c>
      <c r="E37" s="2546"/>
      <c r="F37" s="2546"/>
      <c r="G37" s="2564" t="str">
        <f>IF('1) INTRODUCIR DATOS'!F25="","",'1) INTRODUCIR DATOS'!F25)</f>
        <v/>
      </c>
      <c r="H37" s="2564"/>
      <c r="K37" s="104" t="str">
        <f>IF('1) INTRODUCIR DATOS'!D29="","",'1) INTRODUCIR DATOS'!D29)</f>
        <v>IVA%</v>
      </c>
      <c r="L37" s="2565" t="str">
        <f>IF('1) INTRODUCIR DATOS'!F29="","",'1) INTRODUCIR DATOS'!F29)</f>
        <v/>
      </c>
      <c r="M37" s="2566"/>
      <c r="N37" s="2566"/>
      <c r="O37" s="2566"/>
      <c r="P37" s="2566"/>
      <c r="Q37" s="2566"/>
      <c r="R37" s="2567"/>
      <c r="S37" s="95"/>
      <c r="T37" s="25"/>
    </row>
    <row r="38" spans="3:20" ht="15" customHeight="1">
      <c r="C38" s="105"/>
      <c r="D38" s="106"/>
      <c r="E38" s="106"/>
      <c r="F38" s="106"/>
      <c r="G38" s="106"/>
      <c r="H38" s="106"/>
      <c r="I38" s="106"/>
      <c r="J38" s="106"/>
      <c r="K38" s="106"/>
      <c r="L38" s="106"/>
      <c r="M38" s="106"/>
      <c r="N38" s="106"/>
      <c r="O38" s="106"/>
      <c r="P38" s="106"/>
      <c r="Q38" s="106"/>
      <c r="S38" s="84"/>
      <c r="T38" s="25"/>
    </row>
    <row r="39" spans="3:20" ht="18" customHeight="1">
      <c r="C39" s="7" t="s">
        <v>89</v>
      </c>
      <c r="D39" s="8"/>
      <c r="E39" s="90"/>
      <c r="F39" s="90"/>
      <c r="G39" s="90"/>
      <c r="H39" s="90"/>
      <c r="I39" s="90"/>
      <c r="J39" s="90"/>
      <c r="K39" s="90"/>
      <c r="L39" s="90"/>
      <c r="M39" s="90"/>
      <c r="N39" s="90"/>
      <c r="O39" s="90"/>
      <c r="P39" s="90"/>
      <c r="Q39" s="90"/>
      <c r="R39" s="90"/>
      <c r="S39" s="91"/>
      <c r="T39" s="25"/>
    </row>
    <row r="40" spans="3:20" ht="15" customHeight="1">
      <c r="C40" s="92"/>
      <c r="D40" s="93"/>
      <c r="E40" s="93"/>
      <c r="F40" s="93"/>
      <c r="G40" s="93"/>
      <c r="H40" s="93"/>
      <c r="I40" s="93"/>
      <c r="J40" s="93"/>
      <c r="K40" s="93"/>
      <c r="L40" s="93"/>
      <c r="M40" s="93"/>
      <c r="N40" s="93"/>
      <c r="O40" s="93"/>
      <c r="P40" s="93"/>
      <c r="Q40" s="93"/>
      <c r="R40" s="93"/>
      <c r="S40" s="94"/>
      <c r="T40" s="25"/>
    </row>
    <row r="41" spans="3:20" ht="18.75" customHeight="1">
      <c r="C41" s="107" t="s">
        <v>90</v>
      </c>
      <c r="D41" s="170"/>
      <c r="E41" s="2545" t="str">
        <f>IF('1) INTRODUCIR DATOS'!F48="","",'1) INTRODUCIR DATOS'!F48)</f>
        <v>Renault</v>
      </c>
      <c r="F41" s="2545"/>
      <c r="G41" s="171" t="s">
        <v>37</v>
      </c>
      <c r="H41" s="2545" t="str">
        <f>IF('1) INTRODUCIR DATOS'!F49="","",'1) INTRODUCIR DATOS'!F49)</f>
        <v>Clio</v>
      </c>
      <c r="I41" s="2545"/>
      <c r="J41" s="2545"/>
      <c r="K41" s="2545"/>
      <c r="L41" s="2320" t="s">
        <v>38</v>
      </c>
      <c r="M41" s="2320"/>
      <c r="N41" s="2545" t="str">
        <f>IF('1) INTRODUCIR DATOS'!F50="","",'1) INTRODUCIR DATOS'!F50)</f>
        <v>xxxxxx</v>
      </c>
      <c r="O41" s="2545"/>
      <c r="P41" s="2545"/>
      <c r="Q41" s="2545"/>
      <c r="R41" s="2545"/>
      <c r="S41" s="84"/>
      <c r="T41" s="25"/>
    </row>
    <row r="42" spans="3:20" ht="12.75" customHeight="1">
      <c r="C42" s="107"/>
      <c r="D42" s="170"/>
      <c r="E42" s="121"/>
      <c r="F42" s="121"/>
      <c r="G42" s="171"/>
      <c r="H42" s="109"/>
      <c r="I42" s="109"/>
      <c r="J42" s="109"/>
      <c r="K42" s="109"/>
      <c r="L42" s="100"/>
      <c r="M42" s="108"/>
      <c r="N42" s="108"/>
      <c r="O42" s="108"/>
      <c r="P42" s="108"/>
      <c r="Q42" s="108"/>
      <c r="R42" s="108"/>
      <c r="S42" s="84"/>
      <c r="T42" s="25"/>
    </row>
    <row r="43" spans="3:20" ht="18.75" customHeight="1">
      <c r="C43" s="107" t="s">
        <v>91</v>
      </c>
      <c r="D43" s="170"/>
      <c r="E43" s="2545" t="str">
        <f>IF('1) INTRODUCIR DATOS'!F51="","",'1) INTRODUCIR DATOS'!F51)</f>
        <v>xxxxxx</v>
      </c>
      <c r="F43" s="2545"/>
      <c r="G43" s="2545"/>
      <c r="H43" s="110" t="s">
        <v>39</v>
      </c>
      <c r="I43" s="2545">
        <f>IF('1) INTRODUCIR DATOS'!F52="","",'1) INTRODUCIR DATOS'!F52)</f>
        <v>120</v>
      </c>
      <c r="J43" s="2545"/>
      <c r="K43" s="2558" t="s">
        <v>40</v>
      </c>
      <c r="L43" s="2558"/>
      <c r="M43" s="2558"/>
      <c r="N43" s="2559">
        <f>IF('1) INTRODUCIR DATOS'!F53="","",'1) INTRODUCIR DATOS'!F53)</f>
        <v>43658</v>
      </c>
      <c r="O43" s="2559"/>
      <c r="P43" s="2559"/>
      <c r="Q43" s="2559"/>
      <c r="R43" s="2559"/>
      <c r="S43" s="111"/>
      <c r="T43" s="25"/>
    </row>
    <row r="44" spans="3:20" ht="12.75" customHeight="1">
      <c r="C44" s="107"/>
      <c r="D44" s="170"/>
      <c r="E44" s="121"/>
      <c r="F44" s="121"/>
      <c r="G44" s="121"/>
      <c r="H44" s="110"/>
      <c r="I44" s="113"/>
      <c r="J44" s="171"/>
      <c r="K44" s="114"/>
      <c r="L44" s="114"/>
      <c r="M44" s="113"/>
      <c r="N44" s="113"/>
      <c r="O44" s="113"/>
      <c r="P44" s="113"/>
      <c r="Q44" s="113"/>
      <c r="R44" s="113"/>
      <c r="S44" s="111"/>
      <c r="T44" s="25"/>
    </row>
    <row r="45" spans="3:20" ht="18.75" customHeight="1">
      <c r="C45" s="115" t="s">
        <v>41</v>
      </c>
      <c r="D45" s="172"/>
      <c r="E45" s="2545" t="str">
        <f>IF('1) INTRODUCIR DATOS'!F54="","",'1) INTRODUCIR DATOS'!F54)</f>
        <v>vf1xxxxxxxxx</v>
      </c>
      <c r="F45" s="2545"/>
      <c r="G45" s="2545"/>
      <c r="H45" s="110"/>
      <c r="I45" s="110"/>
      <c r="J45" s="110"/>
      <c r="K45" s="110"/>
      <c r="L45" s="110"/>
      <c r="M45" s="110"/>
      <c r="N45" s="110"/>
      <c r="O45" s="110"/>
      <c r="P45" s="110"/>
      <c r="Q45" s="110"/>
      <c r="R45" s="110"/>
      <c r="S45" s="111"/>
      <c r="T45" s="25"/>
    </row>
    <row r="46" spans="3:20" ht="18.75" customHeight="1">
      <c r="C46" s="97"/>
      <c r="D46" s="100"/>
      <c r="E46" s="100"/>
      <c r="F46" s="100"/>
      <c r="G46" s="100"/>
      <c r="H46" s="100"/>
      <c r="I46" s="100"/>
      <c r="J46" s="100"/>
      <c r="K46" s="100"/>
      <c r="O46" s="100"/>
      <c r="P46" s="100"/>
      <c r="Q46" s="100"/>
      <c r="S46" s="84"/>
      <c r="T46" s="25"/>
    </row>
    <row r="47" spans="3:20" ht="18.75" customHeight="1" thickBot="1">
      <c r="C47" s="97"/>
      <c r="D47" s="2308" t="s">
        <v>43</v>
      </c>
      <c r="E47" s="2308"/>
      <c r="F47" s="2308"/>
      <c r="G47" s="2308"/>
      <c r="H47" s="2308"/>
      <c r="I47" s="2308"/>
      <c r="J47" s="2308"/>
      <c r="K47" s="88"/>
      <c r="L47" s="2560" t="s">
        <v>42</v>
      </c>
      <c r="M47" s="2560"/>
      <c r="N47" s="2560"/>
      <c r="O47" s="2560"/>
      <c r="P47" s="2560"/>
      <c r="Q47" s="2560"/>
      <c r="R47" s="2560"/>
      <c r="S47" s="84"/>
      <c r="T47" s="25"/>
    </row>
    <row r="48" spans="3:20" ht="30" customHeight="1" thickBot="1">
      <c r="C48" s="116"/>
      <c r="D48" s="2308"/>
      <c r="E48" s="2308"/>
      <c r="F48" s="2308"/>
      <c r="G48" s="2308"/>
      <c r="H48" s="2308"/>
      <c r="I48" s="2308"/>
      <c r="J48" s="2308"/>
      <c r="K48" s="88"/>
      <c r="L48" s="2561">
        <f>IF('1) INTRODUCIR DATOS'!F56="","",'1) INTRODUCIR DATOS'!F56)</f>
        <v>1000</v>
      </c>
      <c r="M48" s="2562"/>
      <c r="N48" s="2562"/>
      <c r="O48" s="2562"/>
      <c r="P48" s="2562"/>
      <c r="Q48" s="2562"/>
      <c r="R48" s="2563"/>
      <c r="S48" s="117"/>
      <c r="T48" s="25"/>
    </row>
    <row r="49" spans="2:20" ht="13.5" customHeight="1">
      <c r="C49" s="116"/>
      <c r="D49" s="2308"/>
      <c r="E49" s="2308"/>
      <c r="F49" s="2308"/>
      <c r="G49" s="2308"/>
      <c r="H49" s="2308"/>
      <c r="I49" s="2308"/>
      <c r="J49" s="2308"/>
      <c r="K49" s="88"/>
      <c r="L49" s="89"/>
      <c r="M49" s="89"/>
      <c r="N49" s="89"/>
      <c r="O49" s="89"/>
      <c r="P49" s="118"/>
      <c r="Q49" s="88"/>
      <c r="R49" s="88"/>
      <c r="S49" s="117"/>
      <c r="T49" s="25"/>
    </row>
    <row r="50" spans="2:20" ht="13.5" customHeight="1">
      <c r="C50" s="116"/>
      <c r="D50" s="2308"/>
      <c r="E50" s="2308"/>
      <c r="F50" s="2308"/>
      <c r="G50" s="2308"/>
      <c r="H50" s="2308"/>
      <c r="I50" s="2308"/>
      <c r="J50" s="2308"/>
      <c r="K50" s="88"/>
      <c r="L50" s="89"/>
      <c r="M50" s="89"/>
      <c r="N50" s="89"/>
      <c r="O50" s="89"/>
      <c r="P50" s="118"/>
      <c r="Q50" s="88"/>
      <c r="R50" s="88"/>
      <c r="S50" s="117"/>
      <c r="T50" s="25"/>
    </row>
    <row r="51" spans="2:20" ht="25.5" customHeight="1">
      <c r="C51" s="116"/>
      <c r="D51" s="119" t="s">
        <v>44</v>
      </c>
      <c r="F51" s="79"/>
      <c r="G51" s="79"/>
      <c r="J51" s="2559">
        <f>IF('1) INTRODUCIR DATOS'!F55="","",'1) INTRODUCIR DATOS'!F55)</f>
        <v>44208</v>
      </c>
      <c r="K51" s="2559"/>
      <c r="S51" s="120"/>
      <c r="T51" s="25"/>
    </row>
    <row r="52" spans="2:20" ht="15" customHeight="1">
      <c r="B52" s="121"/>
      <c r="C52" s="122"/>
      <c r="D52" s="119"/>
      <c r="E52" s="89"/>
      <c r="F52" s="102"/>
      <c r="G52" s="102"/>
      <c r="H52" s="102"/>
      <c r="I52" s="121"/>
      <c r="J52" s="121"/>
      <c r="K52" s="121"/>
      <c r="L52" s="123"/>
      <c r="M52" s="123"/>
      <c r="N52" s="123"/>
      <c r="O52" s="123"/>
      <c r="P52" s="124"/>
      <c r="Q52" s="102"/>
      <c r="R52" s="102"/>
      <c r="S52" s="125"/>
      <c r="T52" s="25"/>
    </row>
    <row r="53" spans="2:20" ht="17.25" customHeight="1">
      <c r="C53" s="7" t="s">
        <v>92</v>
      </c>
      <c r="D53" s="8"/>
      <c r="E53" s="90"/>
      <c r="F53" s="90"/>
      <c r="G53" s="90"/>
      <c r="H53" s="90"/>
      <c r="I53" s="90"/>
      <c r="J53" s="90"/>
      <c r="K53" s="90"/>
      <c r="L53" s="90"/>
      <c r="M53" s="90"/>
      <c r="N53" s="90"/>
      <c r="O53" s="90"/>
      <c r="P53" s="90"/>
      <c r="Q53" s="90"/>
      <c r="R53" s="90"/>
      <c r="S53" s="91"/>
      <c r="T53" s="25"/>
    </row>
    <row r="54" spans="2:20" ht="15" customHeight="1">
      <c r="C54" s="92"/>
      <c r="D54" s="93"/>
      <c r="E54" s="93"/>
      <c r="F54" s="93"/>
      <c r="G54" s="93"/>
      <c r="H54" s="93"/>
      <c r="I54" s="93"/>
      <c r="J54" s="93"/>
      <c r="K54" s="93"/>
      <c r="L54" s="93"/>
      <c r="M54" s="93"/>
      <c r="N54" s="93"/>
      <c r="O54" s="93"/>
      <c r="P54" s="93"/>
      <c r="Q54" s="93"/>
      <c r="R54" s="93"/>
      <c r="S54" s="94"/>
      <c r="T54" s="25"/>
    </row>
    <row r="55" spans="2:20" ht="17.25" customHeight="1">
      <c r="C55" s="92"/>
      <c r="E55" s="126" t="s">
        <v>93</v>
      </c>
      <c r="F55" s="102"/>
      <c r="G55" s="102"/>
      <c r="H55" s="102"/>
      <c r="I55" s="102"/>
      <c r="J55" s="102"/>
      <c r="K55" s="102"/>
      <c r="L55" s="102"/>
      <c r="N55" s="127" t="str">
        <f>IF('SOL.PEDIDO RENAULT'!L47="","",'SOL.PEDIDO RENAULT'!L47)</f>
        <v/>
      </c>
      <c r="O55" s="102"/>
      <c r="P55" s="102"/>
      <c r="R55" s="102"/>
      <c r="S55" s="125"/>
      <c r="T55" s="25"/>
    </row>
    <row r="56" spans="2:20" ht="9" customHeight="1">
      <c r="C56" s="92"/>
      <c r="F56" s="102"/>
      <c r="G56" s="102"/>
      <c r="H56" s="102"/>
      <c r="I56" s="102"/>
      <c r="J56" s="102"/>
      <c r="K56" s="102"/>
      <c r="L56" s="102"/>
      <c r="M56" s="102"/>
      <c r="N56" s="102"/>
      <c r="O56" s="102"/>
      <c r="P56" s="102"/>
      <c r="Q56" s="102"/>
      <c r="R56" s="102"/>
      <c r="S56" s="125"/>
      <c r="T56" s="25"/>
    </row>
    <row r="57" spans="2:20" ht="17.25" customHeight="1">
      <c r="C57" s="92"/>
      <c r="E57" s="2308" t="s">
        <v>94</v>
      </c>
      <c r="F57" s="2308"/>
      <c r="G57" s="2308"/>
      <c r="H57" s="2308"/>
      <c r="I57" s="2308"/>
      <c r="J57" s="2308"/>
      <c r="K57" s="2308"/>
      <c r="L57" s="2308"/>
      <c r="N57" s="127" t="str">
        <f>IF('SOL.PEDIDO RENAULT'!L49="","",'SOL.PEDIDO RENAULT'!L49)</f>
        <v/>
      </c>
      <c r="O57" s="102"/>
      <c r="P57" s="102"/>
      <c r="R57" s="102"/>
      <c r="S57" s="125"/>
      <c r="T57" s="25"/>
    </row>
    <row r="58" spans="2:20" ht="18" customHeight="1">
      <c r="C58" s="92"/>
      <c r="E58" s="2308"/>
      <c r="F58" s="2308"/>
      <c r="G58" s="2308"/>
      <c r="H58" s="2308"/>
      <c r="I58" s="2308"/>
      <c r="J58" s="2308"/>
      <c r="K58" s="2308"/>
      <c r="L58" s="2308"/>
      <c r="M58" s="102"/>
      <c r="N58" s="102"/>
      <c r="O58" s="102"/>
      <c r="P58" s="102"/>
      <c r="Q58" s="102"/>
      <c r="R58" s="102"/>
      <c r="S58" s="125"/>
      <c r="T58" s="25"/>
    </row>
    <row r="59" spans="2:20" ht="9" customHeight="1">
      <c r="C59" s="92"/>
      <c r="E59" s="112"/>
      <c r="F59" s="112"/>
      <c r="G59" s="112"/>
      <c r="H59" s="112"/>
      <c r="I59" s="112"/>
      <c r="J59" s="112"/>
      <c r="K59" s="112"/>
      <c r="L59" s="112"/>
      <c r="M59" s="102"/>
      <c r="N59" s="102"/>
      <c r="O59" s="102"/>
      <c r="P59" s="102"/>
      <c r="Q59" s="102"/>
      <c r="R59" s="102"/>
      <c r="S59" s="125"/>
      <c r="T59" s="25"/>
    </row>
    <row r="60" spans="2:20" ht="17.25" customHeight="1">
      <c r="C60" s="92"/>
      <c r="E60" s="126" t="s">
        <v>115</v>
      </c>
      <c r="F60" s="102"/>
      <c r="G60" s="102"/>
      <c r="H60" s="102"/>
      <c r="I60" s="102"/>
      <c r="J60" s="102"/>
      <c r="K60" s="102"/>
      <c r="L60" s="102"/>
      <c r="N60" s="127" t="str">
        <f>IF('SOL.PEDIDO RENAULT'!L52="","",'SOL.PEDIDO RENAULT'!L52)</f>
        <v/>
      </c>
      <c r="O60" s="102"/>
      <c r="P60" s="102"/>
      <c r="R60" s="102"/>
      <c r="S60" s="125"/>
      <c r="T60" s="25"/>
    </row>
    <row r="61" spans="2:20" ht="20.25" customHeight="1" thickBot="1">
      <c r="C61" s="92"/>
      <c r="D61" s="110"/>
      <c r="F61" s="110"/>
      <c r="G61" s="110"/>
      <c r="H61" s="110"/>
      <c r="I61" s="110"/>
      <c r="J61" s="110"/>
      <c r="K61" s="110"/>
      <c r="L61" s="110"/>
      <c r="M61" s="110"/>
      <c r="N61" s="110"/>
      <c r="O61" s="110"/>
      <c r="P61" s="110"/>
      <c r="Q61" s="110"/>
      <c r="R61" s="110"/>
      <c r="S61" s="129"/>
      <c r="T61" s="25"/>
    </row>
    <row r="62" spans="2:20" ht="30" customHeight="1" thickBot="1">
      <c r="C62" s="128"/>
      <c r="D62" s="110"/>
      <c r="F62" s="110"/>
      <c r="G62" s="2570" t="s">
        <v>75</v>
      </c>
      <c r="H62" s="2570"/>
      <c r="I62" s="2570"/>
      <c r="J62" s="2570"/>
      <c r="K62" s="2571"/>
      <c r="L62" s="2561">
        <f>IF('1) INTRODUCIR DATOS'!F43="","",'1) INTRODUCIR DATOS'!F43)</f>
        <v>0</v>
      </c>
      <c r="M62" s="2562"/>
      <c r="N62" s="2562"/>
      <c r="O62" s="2562"/>
      <c r="P62" s="2562"/>
      <c r="Q62" s="2562"/>
      <c r="R62" s="2563"/>
      <c r="S62" s="129"/>
      <c r="T62" s="25"/>
    </row>
    <row r="63" spans="2:20" ht="15" customHeight="1">
      <c r="C63" s="128"/>
      <c r="D63" s="110"/>
      <c r="F63" s="110"/>
      <c r="G63" s="130"/>
      <c r="H63" s="130"/>
      <c r="I63" s="130"/>
      <c r="J63" s="130"/>
      <c r="K63" s="130"/>
      <c r="L63" s="131"/>
      <c r="M63" s="131"/>
      <c r="N63" s="131"/>
      <c r="O63" s="131"/>
      <c r="P63" s="131"/>
      <c r="Q63" s="131"/>
      <c r="R63" s="131"/>
      <c r="S63" s="129"/>
      <c r="T63" s="25"/>
    </row>
    <row r="64" spans="2:20" ht="8.25" customHeight="1">
      <c r="C64" s="132"/>
      <c r="D64" s="173"/>
      <c r="E64" s="133"/>
      <c r="F64" s="133"/>
      <c r="G64" s="133"/>
      <c r="H64" s="133"/>
      <c r="I64" s="133"/>
      <c r="J64" s="133"/>
      <c r="K64" s="133"/>
      <c r="L64" s="133"/>
      <c r="M64" s="133"/>
      <c r="N64" s="133"/>
      <c r="O64" s="133"/>
      <c r="P64" s="133"/>
      <c r="Q64" s="133"/>
      <c r="R64" s="133"/>
      <c r="S64" s="134"/>
      <c r="T64" s="25"/>
    </row>
    <row r="65" spans="2:20" ht="18" customHeight="1">
      <c r="C65" s="116" t="s">
        <v>116</v>
      </c>
      <c r="D65" s="2568"/>
      <c r="E65" s="2568"/>
      <c r="F65" s="2568"/>
      <c r="G65" s="2568"/>
      <c r="H65" s="2568"/>
      <c r="I65" s="88"/>
      <c r="J65" s="2569" t="s">
        <v>117</v>
      </c>
      <c r="K65" s="2569"/>
      <c r="L65" s="2568"/>
      <c r="M65" s="2568"/>
      <c r="N65" s="2568"/>
      <c r="O65" s="2568"/>
      <c r="P65" s="2568"/>
      <c r="Q65" s="2568"/>
      <c r="R65" s="2568"/>
      <c r="S65" s="117"/>
      <c r="T65" s="25"/>
    </row>
    <row r="66" spans="2:20" ht="9" customHeight="1">
      <c r="C66" s="116"/>
      <c r="D66" s="136"/>
      <c r="F66" s="88"/>
      <c r="G66" s="88"/>
      <c r="H66" s="88"/>
      <c r="I66" s="88"/>
      <c r="J66" s="121"/>
      <c r="K66" s="121"/>
      <c r="L66" s="88"/>
      <c r="M66" s="88"/>
      <c r="N66" s="88"/>
      <c r="O66" s="88"/>
      <c r="P66" s="88"/>
      <c r="Q66" s="88"/>
      <c r="R66" s="102"/>
      <c r="S66" s="137"/>
      <c r="T66" s="25"/>
    </row>
    <row r="67" spans="2:20" ht="17.25" customHeight="1">
      <c r="C67" s="116" t="s">
        <v>118</v>
      </c>
      <c r="D67" s="2568"/>
      <c r="E67" s="2568"/>
      <c r="F67" s="2568"/>
      <c r="G67" s="2568"/>
      <c r="H67" s="2568"/>
      <c r="I67" s="88"/>
      <c r="J67" s="2569" t="s">
        <v>119</v>
      </c>
      <c r="K67" s="2569"/>
      <c r="L67" s="2568"/>
      <c r="M67" s="2568"/>
      <c r="N67" s="2568"/>
      <c r="O67" s="2568"/>
      <c r="P67" s="2568"/>
      <c r="Q67" s="2568"/>
      <c r="R67" s="2568"/>
      <c r="S67" s="137"/>
      <c r="T67" s="25"/>
    </row>
    <row r="68" spans="2:20" ht="8.25" customHeight="1">
      <c r="C68" s="116"/>
      <c r="D68" s="136"/>
      <c r="F68" s="88"/>
      <c r="G68" s="88"/>
      <c r="H68" s="88"/>
      <c r="I68" s="88"/>
      <c r="J68" s="121"/>
      <c r="K68" s="121"/>
      <c r="L68" s="88"/>
      <c r="M68" s="88"/>
      <c r="N68" s="88"/>
      <c r="O68" s="88"/>
      <c r="P68" s="88"/>
      <c r="Q68" s="88"/>
      <c r="R68" s="102"/>
      <c r="S68" s="137"/>
      <c r="T68" s="25"/>
    </row>
    <row r="69" spans="2:20" ht="18" customHeight="1">
      <c r="C69" s="116" t="s">
        <v>120</v>
      </c>
      <c r="D69" s="2568"/>
      <c r="E69" s="2568"/>
      <c r="F69" s="2568"/>
      <c r="G69" s="2568"/>
      <c r="H69" s="2568"/>
      <c r="I69" s="88"/>
      <c r="J69" s="2308" t="s">
        <v>121</v>
      </c>
      <c r="K69" s="2308"/>
      <c r="L69" s="2568"/>
      <c r="M69" s="2568"/>
      <c r="N69" s="2568"/>
      <c r="O69" s="2568"/>
      <c r="P69" s="2568"/>
      <c r="Q69" s="2568"/>
      <c r="R69" s="2568"/>
      <c r="S69" s="137"/>
      <c r="T69" s="25"/>
    </row>
    <row r="70" spans="2:20" ht="9" customHeight="1">
      <c r="C70" s="116"/>
      <c r="D70" s="136"/>
      <c r="F70" s="174"/>
      <c r="G70" s="174"/>
      <c r="H70" s="174"/>
      <c r="I70" s="174"/>
      <c r="J70" s="112"/>
      <c r="K70" s="112"/>
      <c r="L70" s="175"/>
      <c r="M70" s="175"/>
      <c r="N70" s="175"/>
      <c r="O70" s="175"/>
      <c r="P70" s="175"/>
      <c r="Q70" s="175"/>
      <c r="R70" s="175"/>
      <c r="S70" s="137"/>
      <c r="T70" s="25"/>
    </row>
    <row r="71" spans="2:20" ht="18" customHeight="1">
      <c r="C71" s="135"/>
      <c r="D71" s="136"/>
      <c r="E71" s="88"/>
      <c r="F71" s="174"/>
      <c r="G71" s="174"/>
      <c r="H71" s="174"/>
      <c r="I71" s="174"/>
      <c r="J71" s="112" t="s">
        <v>122</v>
      </c>
      <c r="K71" s="112"/>
      <c r="L71" s="2568"/>
      <c r="M71" s="2568"/>
      <c r="N71" s="2568"/>
      <c r="O71" s="2568"/>
      <c r="P71" s="2568"/>
      <c r="Q71" s="2568"/>
      <c r="R71" s="2568"/>
      <c r="S71" s="137"/>
      <c r="T71" s="25"/>
    </row>
    <row r="72" spans="2:20" ht="9" customHeight="1">
      <c r="C72" s="135"/>
      <c r="D72" s="136"/>
      <c r="E72" s="88"/>
      <c r="F72" s="174"/>
      <c r="G72" s="174"/>
      <c r="H72" s="174"/>
      <c r="I72" s="174"/>
      <c r="J72" s="176"/>
      <c r="K72" s="176"/>
      <c r="L72" s="176"/>
      <c r="M72" s="176"/>
      <c r="N72" s="176"/>
      <c r="O72" s="176"/>
      <c r="P72" s="176"/>
      <c r="Q72" s="176"/>
      <c r="R72" s="176"/>
      <c r="S72" s="137"/>
      <c r="T72" s="25"/>
    </row>
    <row r="73" spans="2:20" ht="18" customHeight="1">
      <c r="C73" s="2586" t="s">
        <v>123</v>
      </c>
      <c r="D73" s="2587"/>
      <c r="E73" s="2587"/>
      <c r="F73" s="2588"/>
      <c r="G73" s="2586" t="s">
        <v>124</v>
      </c>
      <c r="H73" s="2587"/>
      <c r="I73" s="2587"/>
      <c r="J73" s="2587"/>
      <c r="K73" s="2588"/>
      <c r="L73" s="2586" t="s">
        <v>125</v>
      </c>
      <c r="M73" s="2587"/>
      <c r="N73" s="2587"/>
      <c r="O73" s="2587"/>
      <c r="P73" s="2587"/>
      <c r="Q73" s="2587"/>
      <c r="R73" s="2587"/>
      <c r="S73" s="2588"/>
      <c r="T73" s="25"/>
    </row>
    <row r="74" spans="2:20" ht="63" customHeight="1">
      <c r="C74" s="2589"/>
      <c r="D74" s="2590"/>
      <c r="E74" s="2590"/>
      <c r="F74" s="2591"/>
      <c r="G74" s="2589"/>
      <c r="H74" s="2590"/>
      <c r="I74" s="2590"/>
      <c r="J74" s="2590"/>
      <c r="K74" s="2591"/>
      <c r="L74" s="2589"/>
      <c r="M74" s="2590"/>
      <c r="N74" s="2590"/>
      <c r="O74" s="2590"/>
      <c r="P74" s="2590"/>
      <c r="Q74" s="2590"/>
      <c r="R74" s="2590"/>
      <c r="S74" s="2591"/>
      <c r="T74" s="25"/>
    </row>
    <row r="75" spans="2:20" ht="12" customHeight="1">
      <c r="C75" s="2592"/>
      <c r="D75" s="2593"/>
      <c r="E75" s="2593"/>
      <c r="F75" s="2594"/>
      <c r="G75" s="2592"/>
      <c r="H75" s="2593"/>
      <c r="I75" s="2593"/>
      <c r="J75" s="2593"/>
      <c r="K75" s="2594"/>
      <c r="L75" s="2592"/>
      <c r="M75" s="2593"/>
      <c r="N75" s="2593"/>
      <c r="O75" s="2593"/>
      <c r="P75" s="2593"/>
      <c r="Q75" s="2593"/>
      <c r="R75" s="2593"/>
      <c r="S75" s="2594"/>
      <c r="T75" s="25"/>
    </row>
    <row r="76" spans="2:20" ht="15" customHeight="1">
      <c r="C76" s="144"/>
      <c r="D76" s="144"/>
      <c r="E76" s="144"/>
      <c r="F76" s="144"/>
      <c r="G76" s="144"/>
      <c r="H76" s="144"/>
      <c r="I76" s="144"/>
      <c r="J76" s="144"/>
      <c r="K76" s="144"/>
      <c r="L76" s="144"/>
      <c r="M76" s="144"/>
      <c r="N76" s="144"/>
      <c r="O76" s="144"/>
      <c r="P76" s="144"/>
      <c r="Q76" s="144"/>
      <c r="R76" s="144"/>
      <c r="S76" s="144"/>
      <c r="T76" s="25"/>
    </row>
    <row r="77" spans="2:20" ht="26.25" customHeight="1">
      <c r="C77" s="2572" t="s">
        <v>998</v>
      </c>
      <c r="D77" s="2573"/>
      <c r="E77" s="2573"/>
      <c r="F77" s="2573"/>
      <c r="G77" s="2573"/>
      <c r="H77" s="2573"/>
      <c r="I77" s="2573"/>
      <c r="J77" s="2573"/>
      <c r="K77" s="2573"/>
      <c r="L77" s="2573"/>
      <c r="M77" s="2573"/>
      <c r="N77" s="2573"/>
      <c r="O77" s="2573"/>
      <c r="P77" s="2573"/>
      <c r="Q77" s="2573"/>
      <c r="R77" s="2573"/>
      <c r="S77" s="2574"/>
      <c r="T77" s="25"/>
    </row>
    <row r="78" spans="2:20" ht="46.5" customHeight="1">
      <c r="B78" s="145"/>
      <c r="C78" s="2575"/>
      <c r="D78" s="2576"/>
      <c r="E78" s="2576"/>
      <c r="F78" s="2576"/>
      <c r="G78" s="2576"/>
      <c r="H78" s="2576"/>
      <c r="I78" s="2576"/>
      <c r="J78" s="2576"/>
      <c r="K78" s="2576"/>
      <c r="L78" s="2576"/>
      <c r="M78" s="2576"/>
      <c r="N78" s="2576"/>
      <c r="O78" s="2576"/>
      <c r="P78" s="2576"/>
      <c r="Q78" s="2576"/>
      <c r="R78" s="2576"/>
      <c r="S78" s="2577"/>
      <c r="T78" s="25"/>
    </row>
    <row r="79" spans="2:20" ht="10.5" customHeight="1">
      <c r="C79" s="2575"/>
      <c r="D79" s="2576"/>
      <c r="E79" s="2576"/>
      <c r="F79" s="2576"/>
      <c r="G79" s="2576"/>
      <c r="H79" s="2576"/>
      <c r="I79" s="2576"/>
      <c r="J79" s="2576"/>
      <c r="K79" s="2576"/>
      <c r="L79" s="2576"/>
      <c r="M79" s="2576"/>
      <c r="N79" s="2576"/>
      <c r="O79" s="2576"/>
      <c r="P79" s="2576"/>
      <c r="Q79" s="2576"/>
      <c r="R79" s="2576"/>
      <c r="S79" s="2577"/>
      <c r="T79" s="25"/>
    </row>
    <row r="80" spans="2:20" ht="24.75" customHeight="1">
      <c r="C80" s="2575"/>
      <c r="D80" s="2576"/>
      <c r="E80" s="2576"/>
      <c r="F80" s="2576"/>
      <c r="G80" s="2576"/>
      <c r="H80" s="2576"/>
      <c r="I80" s="2576"/>
      <c r="J80" s="2576"/>
      <c r="K80" s="2576"/>
      <c r="L80" s="2576"/>
      <c r="M80" s="2576"/>
      <c r="N80" s="2576"/>
      <c r="O80" s="2576"/>
      <c r="P80" s="2576"/>
      <c r="Q80" s="2576"/>
      <c r="R80" s="2576"/>
      <c r="S80" s="2577"/>
      <c r="T80" s="25"/>
    </row>
    <row r="81" spans="3:20" ht="23.25" customHeight="1">
      <c r="C81" s="2575"/>
      <c r="D81" s="2576"/>
      <c r="E81" s="2576"/>
      <c r="F81" s="2576"/>
      <c r="G81" s="2576"/>
      <c r="H81" s="2576"/>
      <c r="I81" s="2576"/>
      <c r="J81" s="2576"/>
      <c r="K81" s="2576"/>
      <c r="L81" s="2576"/>
      <c r="M81" s="2576"/>
      <c r="N81" s="2576"/>
      <c r="O81" s="2576"/>
      <c r="P81" s="2576"/>
      <c r="Q81" s="2576"/>
      <c r="R81" s="2576"/>
      <c r="S81" s="2577"/>
      <c r="T81" s="25"/>
    </row>
    <row r="82" spans="3:20" ht="9.75" customHeight="1">
      <c r="C82" s="2575"/>
      <c r="D82" s="2576"/>
      <c r="E82" s="2576"/>
      <c r="F82" s="2576"/>
      <c r="G82" s="2576"/>
      <c r="H82" s="2576"/>
      <c r="I82" s="2576"/>
      <c r="J82" s="2576"/>
      <c r="K82" s="2576"/>
      <c r="L82" s="2576"/>
      <c r="M82" s="2576"/>
      <c r="N82" s="2576"/>
      <c r="O82" s="2576"/>
      <c r="P82" s="2576"/>
      <c r="Q82" s="2576"/>
      <c r="R82" s="2576"/>
      <c r="S82" s="2577"/>
      <c r="T82" s="25"/>
    </row>
    <row r="83" spans="3:20" ht="23.25" customHeight="1">
      <c r="C83" s="2575"/>
      <c r="D83" s="2576"/>
      <c r="E83" s="2576"/>
      <c r="F83" s="2576"/>
      <c r="G83" s="2576"/>
      <c r="H83" s="2576"/>
      <c r="I83" s="2576"/>
      <c r="J83" s="2576"/>
      <c r="K83" s="2576"/>
      <c r="L83" s="2576"/>
      <c r="M83" s="2576"/>
      <c r="N83" s="2576"/>
      <c r="O83" s="2576"/>
      <c r="P83" s="2576"/>
      <c r="Q83" s="2576"/>
      <c r="R83" s="2576"/>
      <c r="S83" s="2577"/>
      <c r="T83" s="25"/>
    </row>
    <row r="84" spans="3:20" ht="9.75" customHeight="1">
      <c r="C84" s="2575"/>
      <c r="D84" s="2576"/>
      <c r="E84" s="2576"/>
      <c r="F84" s="2576"/>
      <c r="G84" s="2576"/>
      <c r="H84" s="2576"/>
      <c r="I84" s="2576"/>
      <c r="J84" s="2576"/>
      <c r="K84" s="2576"/>
      <c r="L84" s="2576"/>
      <c r="M84" s="2576"/>
      <c r="N84" s="2576"/>
      <c r="O84" s="2576"/>
      <c r="P84" s="2576"/>
      <c r="Q84" s="2576"/>
      <c r="R84" s="2576"/>
      <c r="S84" s="2577"/>
      <c r="T84" s="25"/>
    </row>
    <row r="85" spans="3:20" ht="23.25" customHeight="1">
      <c r="C85" s="2575"/>
      <c r="D85" s="2576"/>
      <c r="E85" s="2576"/>
      <c r="F85" s="2576"/>
      <c r="G85" s="2576"/>
      <c r="H85" s="2576"/>
      <c r="I85" s="2576"/>
      <c r="J85" s="2576"/>
      <c r="K85" s="2576"/>
      <c r="L85" s="2576"/>
      <c r="M85" s="2576"/>
      <c r="N85" s="2576"/>
      <c r="O85" s="2576"/>
      <c r="P85" s="2576"/>
      <c r="Q85" s="2576"/>
      <c r="R85" s="2576"/>
      <c r="S85" s="2577"/>
      <c r="T85" s="25"/>
    </row>
    <row r="86" spans="3:20" ht="9.75" customHeight="1">
      <c r="C86" s="2575"/>
      <c r="D86" s="2576"/>
      <c r="E86" s="2576"/>
      <c r="F86" s="2576"/>
      <c r="G86" s="2576"/>
      <c r="H86" s="2576"/>
      <c r="I86" s="2576"/>
      <c r="J86" s="2576"/>
      <c r="K86" s="2576"/>
      <c r="L86" s="2576"/>
      <c r="M86" s="2576"/>
      <c r="N86" s="2576"/>
      <c r="O86" s="2576"/>
      <c r="P86" s="2576"/>
      <c r="Q86" s="2576"/>
      <c r="R86" s="2576"/>
      <c r="S86" s="2577"/>
      <c r="T86" s="25"/>
    </row>
    <row r="87" spans="3:20" ht="23.25" customHeight="1">
      <c r="C87" s="2575"/>
      <c r="D87" s="2576"/>
      <c r="E87" s="2576"/>
      <c r="F87" s="2576"/>
      <c r="G87" s="2576"/>
      <c r="H87" s="2576"/>
      <c r="I87" s="2576"/>
      <c r="J87" s="2576"/>
      <c r="K87" s="2576"/>
      <c r="L87" s="2576"/>
      <c r="M87" s="2576"/>
      <c r="N87" s="2576"/>
      <c r="O87" s="2576"/>
      <c r="P87" s="2576"/>
      <c r="Q87" s="2576"/>
      <c r="R87" s="2576"/>
      <c r="S87" s="2577"/>
      <c r="T87" s="25"/>
    </row>
    <row r="88" spans="3:20" ht="9.75" customHeight="1">
      <c r="C88" s="2575"/>
      <c r="D88" s="2576"/>
      <c r="E88" s="2576"/>
      <c r="F88" s="2576"/>
      <c r="G88" s="2576"/>
      <c r="H88" s="2576"/>
      <c r="I88" s="2576"/>
      <c r="J88" s="2576"/>
      <c r="K88" s="2576"/>
      <c r="L88" s="2576"/>
      <c r="M88" s="2576"/>
      <c r="N88" s="2576"/>
      <c r="O88" s="2576"/>
      <c r="P88" s="2576"/>
      <c r="Q88" s="2576"/>
      <c r="R88" s="2576"/>
      <c r="S88" s="2577"/>
      <c r="T88" s="25"/>
    </row>
    <row r="89" spans="3:20" ht="23.25" customHeight="1">
      <c r="C89" s="2575"/>
      <c r="D89" s="2576"/>
      <c r="E89" s="2576"/>
      <c r="F89" s="2576"/>
      <c r="G89" s="2576"/>
      <c r="H89" s="2576"/>
      <c r="I89" s="2576"/>
      <c r="J89" s="2576"/>
      <c r="K89" s="2576"/>
      <c r="L89" s="2576"/>
      <c r="M89" s="2576"/>
      <c r="N89" s="2576"/>
      <c r="O89" s="2576"/>
      <c r="P89" s="2576"/>
      <c r="Q89" s="2576"/>
      <c r="R89" s="2576"/>
      <c r="S89" s="2577"/>
      <c r="T89" s="25"/>
    </row>
    <row r="90" spans="3:20" ht="27" customHeight="1">
      <c r="C90" s="2575"/>
      <c r="D90" s="2576"/>
      <c r="E90" s="2576"/>
      <c r="F90" s="2576"/>
      <c r="G90" s="2576"/>
      <c r="H90" s="2576"/>
      <c r="I90" s="2576"/>
      <c r="J90" s="2576"/>
      <c r="K90" s="2576"/>
      <c r="L90" s="2576"/>
      <c r="M90" s="2576"/>
      <c r="N90" s="2576"/>
      <c r="O90" s="2576"/>
      <c r="P90" s="2576"/>
      <c r="Q90" s="2576"/>
      <c r="R90" s="2576"/>
      <c r="S90" s="2577"/>
      <c r="T90" s="25"/>
    </row>
    <row r="91" spans="3:20" ht="46.5">
      <c r="C91" s="2575"/>
      <c r="D91" s="2576"/>
      <c r="E91" s="2576"/>
      <c r="F91" s="2576"/>
      <c r="G91" s="2576"/>
      <c r="H91" s="2576"/>
      <c r="I91" s="2576"/>
      <c r="J91" s="2576"/>
      <c r="K91" s="2576"/>
      <c r="L91" s="2576"/>
      <c r="M91" s="2576"/>
      <c r="N91" s="2576"/>
      <c r="O91" s="2576"/>
      <c r="P91" s="2576"/>
      <c r="Q91" s="2576"/>
      <c r="R91" s="2576"/>
      <c r="S91" s="2577"/>
      <c r="T91" s="25"/>
    </row>
    <row r="92" spans="3:20" ht="12.75" customHeight="1">
      <c r="C92" s="2575"/>
      <c r="D92" s="2576"/>
      <c r="E92" s="2576"/>
      <c r="F92" s="2576"/>
      <c r="G92" s="2576"/>
      <c r="H92" s="2576"/>
      <c r="I92" s="2576"/>
      <c r="J92" s="2576"/>
      <c r="K92" s="2576"/>
      <c r="L92" s="2576"/>
      <c r="M92" s="2576"/>
      <c r="N92" s="2576"/>
      <c r="O92" s="2576"/>
      <c r="P92" s="2576"/>
      <c r="Q92" s="2576"/>
      <c r="R92" s="2576"/>
      <c r="S92" s="2577"/>
      <c r="T92" s="25"/>
    </row>
    <row r="93" spans="3:20" ht="18.75" customHeight="1">
      <c r="C93" s="2575"/>
      <c r="D93" s="2576"/>
      <c r="E93" s="2576"/>
      <c r="F93" s="2576"/>
      <c r="G93" s="2576"/>
      <c r="H93" s="2576"/>
      <c r="I93" s="2576"/>
      <c r="J93" s="2576"/>
      <c r="K93" s="2576"/>
      <c r="L93" s="2576"/>
      <c r="M93" s="2576"/>
      <c r="N93" s="2576"/>
      <c r="O93" s="2576"/>
      <c r="P93" s="2576"/>
      <c r="Q93" s="2576"/>
      <c r="R93" s="2576"/>
      <c r="S93" s="2577"/>
      <c r="T93" s="25"/>
    </row>
    <row r="94" spans="3:20" ht="18" customHeight="1">
      <c r="C94" s="2575"/>
      <c r="D94" s="2576"/>
      <c r="E94" s="2576"/>
      <c r="F94" s="2576"/>
      <c r="G94" s="2576"/>
      <c r="H94" s="2576"/>
      <c r="I94" s="2576"/>
      <c r="J94" s="2576"/>
      <c r="K94" s="2576"/>
      <c r="L94" s="2576"/>
      <c r="M94" s="2576"/>
      <c r="N94" s="2576"/>
      <c r="O94" s="2576"/>
      <c r="P94" s="2576"/>
      <c r="Q94" s="2576"/>
      <c r="R94" s="2576"/>
      <c r="S94" s="2577"/>
      <c r="T94" s="25"/>
    </row>
    <row r="95" spans="3:20" ht="18.75" customHeight="1">
      <c r="C95" s="2575"/>
      <c r="D95" s="2576"/>
      <c r="E95" s="2576"/>
      <c r="F95" s="2576"/>
      <c r="G95" s="2576"/>
      <c r="H95" s="2576"/>
      <c r="I95" s="2576"/>
      <c r="J95" s="2576"/>
      <c r="K95" s="2576"/>
      <c r="L95" s="2576"/>
      <c r="M95" s="2576"/>
      <c r="N95" s="2576"/>
      <c r="O95" s="2576"/>
      <c r="P95" s="2576"/>
      <c r="Q95" s="2576"/>
      <c r="R95" s="2576"/>
      <c r="S95" s="2577"/>
      <c r="T95" s="25"/>
    </row>
    <row r="96" spans="3:20" ht="18" customHeight="1">
      <c r="C96" s="2575"/>
      <c r="D96" s="2576"/>
      <c r="E96" s="2576"/>
      <c r="F96" s="2576"/>
      <c r="G96" s="2576"/>
      <c r="H96" s="2576"/>
      <c r="I96" s="2576"/>
      <c r="J96" s="2576"/>
      <c r="K96" s="2576"/>
      <c r="L96" s="2576"/>
      <c r="M96" s="2576"/>
      <c r="N96" s="2576"/>
      <c r="O96" s="2576"/>
      <c r="P96" s="2576"/>
      <c r="Q96" s="2576"/>
      <c r="R96" s="2576"/>
      <c r="S96" s="2577"/>
      <c r="T96" s="25"/>
    </row>
    <row r="97" spans="2:20" ht="18.75" customHeight="1">
      <c r="C97" s="2575"/>
      <c r="D97" s="2576"/>
      <c r="E97" s="2576"/>
      <c r="F97" s="2576"/>
      <c r="G97" s="2576"/>
      <c r="H97" s="2576"/>
      <c r="I97" s="2576"/>
      <c r="J97" s="2576"/>
      <c r="K97" s="2576"/>
      <c r="L97" s="2576"/>
      <c r="M97" s="2576"/>
      <c r="N97" s="2576"/>
      <c r="O97" s="2576"/>
      <c r="P97" s="2576"/>
      <c r="Q97" s="2576"/>
      <c r="R97" s="2576"/>
      <c r="S97" s="2577"/>
      <c r="T97" s="25"/>
    </row>
    <row r="98" spans="2:20" ht="18" customHeight="1">
      <c r="C98" s="2575"/>
      <c r="D98" s="2576"/>
      <c r="E98" s="2576"/>
      <c r="F98" s="2576"/>
      <c r="G98" s="2576"/>
      <c r="H98" s="2576"/>
      <c r="I98" s="2576"/>
      <c r="J98" s="2576"/>
      <c r="K98" s="2576"/>
      <c r="L98" s="2576"/>
      <c r="M98" s="2576"/>
      <c r="N98" s="2576"/>
      <c r="O98" s="2576"/>
      <c r="P98" s="2576"/>
      <c r="Q98" s="2576"/>
      <c r="R98" s="2576"/>
      <c r="S98" s="2577"/>
      <c r="T98" s="25"/>
    </row>
    <row r="99" spans="2:20" ht="18.75" customHeight="1">
      <c r="C99" s="2575"/>
      <c r="D99" s="2576"/>
      <c r="E99" s="2576"/>
      <c r="F99" s="2576"/>
      <c r="G99" s="2576"/>
      <c r="H99" s="2576"/>
      <c r="I99" s="2576"/>
      <c r="J99" s="2576"/>
      <c r="K99" s="2576"/>
      <c r="L99" s="2576"/>
      <c r="M99" s="2576"/>
      <c r="N99" s="2576"/>
      <c r="O99" s="2576"/>
      <c r="P99" s="2576"/>
      <c r="Q99" s="2576"/>
      <c r="R99" s="2576"/>
      <c r="S99" s="2577"/>
      <c r="T99" s="25"/>
    </row>
    <row r="100" spans="2:20" ht="18" customHeight="1">
      <c r="C100" s="2575"/>
      <c r="D100" s="2576"/>
      <c r="E100" s="2576"/>
      <c r="F100" s="2576"/>
      <c r="G100" s="2576"/>
      <c r="H100" s="2576"/>
      <c r="I100" s="2576"/>
      <c r="J100" s="2576"/>
      <c r="K100" s="2576"/>
      <c r="L100" s="2576"/>
      <c r="M100" s="2576"/>
      <c r="N100" s="2576"/>
      <c r="O100" s="2576"/>
      <c r="P100" s="2576"/>
      <c r="Q100" s="2576"/>
      <c r="R100" s="2576"/>
      <c r="S100" s="2577"/>
      <c r="T100" s="25"/>
    </row>
    <row r="101" spans="2:20" ht="18.75" customHeight="1">
      <c r="C101" s="2575"/>
      <c r="D101" s="2576"/>
      <c r="E101" s="2576"/>
      <c r="F101" s="2576"/>
      <c r="G101" s="2576"/>
      <c r="H101" s="2576"/>
      <c r="I101" s="2576"/>
      <c r="J101" s="2576"/>
      <c r="K101" s="2576"/>
      <c r="L101" s="2576"/>
      <c r="M101" s="2576"/>
      <c r="N101" s="2576"/>
      <c r="O101" s="2576"/>
      <c r="P101" s="2576"/>
      <c r="Q101" s="2576"/>
      <c r="R101" s="2576"/>
      <c r="S101" s="2577"/>
      <c r="T101" s="25"/>
    </row>
    <row r="102" spans="2:20" ht="18" customHeight="1">
      <c r="C102" s="2575"/>
      <c r="D102" s="2576"/>
      <c r="E102" s="2576"/>
      <c r="F102" s="2576"/>
      <c r="G102" s="2576"/>
      <c r="H102" s="2576"/>
      <c r="I102" s="2576"/>
      <c r="J102" s="2576"/>
      <c r="K102" s="2576"/>
      <c r="L102" s="2576"/>
      <c r="M102" s="2576"/>
      <c r="N102" s="2576"/>
      <c r="O102" s="2576"/>
      <c r="P102" s="2576"/>
      <c r="Q102" s="2576"/>
      <c r="R102" s="2576"/>
      <c r="S102" s="2577"/>
      <c r="T102" s="25"/>
    </row>
    <row r="103" spans="2:20" ht="46.5">
      <c r="C103" s="2575"/>
      <c r="D103" s="2576"/>
      <c r="E103" s="2576"/>
      <c r="F103" s="2576"/>
      <c r="G103" s="2576"/>
      <c r="H103" s="2576"/>
      <c r="I103" s="2576"/>
      <c r="J103" s="2576"/>
      <c r="K103" s="2576"/>
      <c r="L103" s="2576"/>
      <c r="M103" s="2576"/>
      <c r="N103" s="2576"/>
      <c r="O103" s="2576"/>
      <c r="P103" s="2576"/>
      <c r="Q103" s="2576"/>
      <c r="R103" s="2576"/>
      <c r="S103" s="2577"/>
      <c r="T103" s="25"/>
    </row>
    <row r="104" spans="2:20" ht="18.75" customHeight="1">
      <c r="C104" s="2575"/>
      <c r="D104" s="2576"/>
      <c r="E104" s="2576"/>
      <c r="F104" s="2576"/>
      <c r="G104" s="2576"/>
      <c r="H104" s="2576"/>
      <c r="I104" s="2576"/>
      <c r="J104" s="2576"/>
      <c r="K104" s="2576"/>
      <c r="L104" s="2576"/>
      <c r="M104" s="2576"/>
      <c r="N104" s="2576"/>
      <c r="O104" s="2576"/>
      <c r="P104" s="2576"/>
      <c r="Q104" s="2576"/>
      <c r="R104" s="2576"/>
      <c r="S104" s="2577"/>
      <c r="T104" s="25"/>
    </row>
    <row r="105" spans="2:20" ht="18.75" customHeight="1">
      <c r="C105" s="2575"/>
      <c r="D105" s="2576"/>
      <c r="E105" s="2576"/>
      <c r="F105" s="2576"/>
      <c r="G105" s="2576"/>
      <c r="H105" s="2576"/>
      <c r="I105" s="2576"/>
      <c r="J105" s="2576"/>
      <c r="K105" s="2576"/>
      <c r="L105" s="2576"/>
      <c r="M105" s="2576"/>
      <c r="N105" s="2576"/>
      <c r="O105" s="2576"/>
      <c r="P105" s="2576"/>
      <c r="Q105" s="2576"/>
      <c r="R105" s="2576"/>
      <c r="S105" s="2577"/>
      <c r="T105" s="25"/>
    </row>
    <row r="106" spans="2:20" ht="18.75" customHeight="1">
      <c r="C106" s="2575"/>
      <c r="D106" s="2576"/>
      <c r="E106" s="2576"/>
      <c r="F106" s="2576"/>
      <c r="G106" s="2576"/>
      <c r="H106" s="2576"/>
      <c r="I106" s="2576"/>
      <c r="J106" s="2576"/>
      <c r="K106" s="2576"/>
      <c r="L106" s="2576"/>
      <c r="M106" s="2576"/>
      <c r="N106" s="2576"/>
      <c r="O106" s="2576"/>
      <c r="P106" s="2576"/>
      <c r="Q106" s="2576"/>
      <c r="R106" s="2576"/>
      <c r="S106" s="2577"/>
      <c r="T106" s="25"/>
    </row>
    <row r="107" spans="2:20" ht="18" customHeight="1">
      <c r="C107" s="2575"/>
      <c r="D107" s="2576"/>
      <c r="E107" s="2576"/>
      <c r="F107" s="2576"/>
      <c r="G107" s="2576"/>
      <c r="H107" s="2576"/>
      <c r="I107" s="2576"/>
      <c r="J107" s="2576"/>
      <c r="K107" s="2576"/>
      <c r="L107" s="2576"/>
      <c r="M107" s="2576"/>
      <c r="N107" s="2576"/>
      <c r="O107" s="2576"/>
      <c r="P107" s="2576"/>
      <c r="Q107" s="2576"/>
      <c r="R107" s="2576"/>
      <c r="S107" s="2577"/>
      <c r="T107" s="25"/>
    </row>
    <row r="108" spans="2:20" ht="13.5" customHeight="1">
      <c r="C108" s="2575"/>
      <c r="D108" s="2576"/>
      <c r="E108" s="2576"/>
      <c r="F108" s="2576"/>
      <c r="G108" s="2576"/>
      <c r="H108" s="2576"/>
      <c r="I108" s="2576"/>
      <c r="J108" s="2576"/>
      <c r="K108" s="2576"/>
      <c r="L108" s="2576"/>
      <c r="M108" s="2576"/>
      <c r="N108" s="2576"/>
      <c r="O108" s="2576"/>
      <c r="P108" s="2576"/>
      <c r="Q108" s="2576"/>
      <c r="R108" s="2576"/>
      <c r="S108" s="2577"/>
      <c r="T108" s="25"/>
    </row>
    <row r="109" spans="2:20" ht="13.5" customHeight="1">
      <c r="C109" s="2575"/>
      <c r="D109" s="2576"/>
      <c r="E109" s="2576"/>
      <c r="F109" s="2576"/>
      <c r="G109" s="2576"/>
      <c r="H109" s="2576"/>
      <c r="I109" s="2576"/>
      <c r="J109" s="2576"/>
      <c r="K109" s="2576"/>
      <c r="L109" s="2576"/>
      <c r="M109" s="2576"/>
      <c r="N109" s="2576"/>
      <c r="O109" s="2576"/>
      <c r="P109" s="2576"/>
      <c r="Q109" s="2576"/>
      <c r="R109" s="2576"/>
      <c r="S109" s="2577"/>
      <c r="T109" s="25"/>
    </row>
    <row r="110" spans="2:20" ht="16.5" customHeight="1">
      <c r="B110" s="89"/>
      <c r="C110" s="2575"/>
      <c r="D110" s="2576"/>
      <c r="E110" s="2576"/>
      <c r="F110" s="2576"/>
      <c r="G110" s="2576"/>
      <c r="H110" s="2576"/>
      <c r="I110" s="2576"/>
      <c r="J110" s="2576"/>
      <c r="K110" s="2576"/>
      <c r="L110" s="2576"/>
      <c r="M110" s="2576"/>
      <c r="N110" s="2576"/>
      <c r="O110" s="2576"/>
      <c r="P110" s="2576"/>
      <c r="Q110" s="2576"/>
      <c r="R110" s="2576"/>
      <c r="S110" s="2577"/>
      <c r="T110" s="25"/>
    </row>
    <row r="111" spans="2:20" ht="9.75" customHeight="1">
      <c r="B111" s="89"/>
      <c r="C111" s="2575"/>
      <c r="D111" s="2576"/>
      <c r="E111" s="2576"/>
      <c r="F111" s="2576"/>
      <c r="G111" s="2576"/>
      <c r="H111" s="2576"/>
      <c r="I111" s="2576"/>
      <c r="J111" s="2576"/>
      <c r="K111" s="2576"/>
      <c r="L111" s="2576"/>
      <c r="M111" s="2576"/>
      <c r="N111" s="2576"/>
      <c r="O111" s="2576"/>
      <c r="P111" s="2576"/>
      <c r="Q111" s="2576"/>
      <c r="R111" s="2576"/>
      <c r="S111" s="2577"/>
      <c r="T111" s="25"/>
    </row>
    <row r="112" spans="2:20" ht="16.5" customHeight="1">
      <c r="B112" s="79"/>
      <c r="C112" s="2575"/>
      <c r="D112" s="2576"/>
      <c r="E112" s="2576"/>
      <c r="F112" s="2576"/>
      <c r="G112" s="2576"/>
      <c r="H112" s="2576"/>
      <c r="I112" s="2576"/>
      <c r="J112" s="2576"/>
      <c r="K112" s="2576"/>
      <c r="L112" s="2576"/>
      <c r="M112" s="2576"/>
      <c r="N112" s="2576"/>
      <c r="O112" s="2576"/>
      <c r="P112" s="2576"/>
      <c r="Q112" s="2576"/>
      <c r="R112" s="2576"/>
      <c r="S112" s="2577"/>
      <c r="T112" s="25"/>
    </row>
    <row r="113" spans="2:20" ht="46.5">
      <c r="B113" s="88"/>
      <c r="C113" s="2575"/>
      <c r="D113" s="2576"/>
      <c r="E113" s="2576"/>
      <c r="F113" s="2576"/>
      <c r="G113" s="2576"/>
      <c r="H113" s="2576"/>
      <c r="I113" s="2576"/>
      <c r="J113" s="2576"/>
      <c r="K113" s="2576"/>
      <c r="L113" s="2576"/>
      <c r="M113" s="2576"/>
      <c r="N113" s="2576"/>
      <c r="O113" s="2576"/>
      <c r="P113" s="2576"/>
      <c r="Q113" s="2576"/>
      <c r="R113" s="2576"/>
      <c r="S113" s="2577"/>
      <c r="T113" s="25"/>
    </row>
    <row r="114" spans="2:20" ht="15.75" customHeight="1">
      <c r="C114" s="2575"/>
      <c r="D114" s="2576"/>
      <c r="E114" s="2576"/>
      <c r="F114" s="2576"/>
      <c r="G114" s="2576"/>
      <c r="H114" s="2576"/>
      <c r="I114" s="2576"/>
      <c r="J114" s="2576"/>
      <c r="K114" s="2576"/>
      <c r="L114" s="2576"/>
      <c r="M114" s="2576"/>
      <c r="N114" s="2576"/>
      <c r="O114" s="2576"/>
      <c r="P114" s="2576"/>
      <c r="Q114" s="2576"/>
      <c r="R114" s="2576"/>
      <c r="S114" s="2577"/>
      <c r="T114" s="25"/>
    </row>
    <row r="115" spans="2:20" ht="46.5">
      <c r="C115" s="2575"/>
      <c r="D115" s="2576"/>
      <c r="E115" s="2576"/>
      <c r="F115" s="2576"/>
      <c r="G115" s="2576"/>
      <c r="H115" s="2576"/>
      <c r="I115" s="2576"/>
      <c r="J115" s="2576"/>
      <c r="K115" s="2576"/>
      <c r="L115" s="2576"/>
      <c r="M115" s="2576"/>
      <c r="N115" s="2576"/>
      <c r="O115" s="2576"/>
      <c r="P115" s="2576"/>
      <c r="Q115" s="2576"/>
      <c r="R115" s="2576"/>
      <c r="S115" s="2577"/>
      <c r="T115" s="25"/>
    </row>
    <row r="116" spans="2:20" ht="15.75" customHeight="1">
      <c r="C116" s="2575"/>
      <c r="D116" s="2576"/>
      <c r="E116" s="2576"/>
      <c r="F116" s="2576"/>
      <c r="G116" s="2576"/>
      <c r="H116" s="2576"/>
      <c r="I116" s="2576"/>
      <c r="J116" s="2576"/>
      <c r="K116" s="2576"/>
      <c r="L116" s="2576"/>
      <c r="M116" s="2576"/>
      <c r="N116" s="2576"/>
      <c r="O116" s="2576"/>
      <c r="P116" s="2576"/>
      <c r="Q116" s="2576"/>
      <c r="R116" s="2576"/>
      <c r="S116" s="2577"/>
    </row>
    <row r="117" spans="2:20" ht="15.75" customHeight="1">
      <c r="C117" s="2575"/>
      <c r="D117" s="2576"/>
      <c r="E117" s="2576"/>
      <c r="F117" s="2576"/>
      <c r="G117" s="2576"/>
      <c r="H117" s="2576"/>
      <c r="I117" s="2576"/>
      <c r="J117" s="2576"/>
      <c r="K117" s="2576"/>
      <c r="L117" s="2576"/>
      <c r="M117" s="2576"/>
      <c r="N117" s="2576"/>
      <c r="O117" s="2576"/>
      <c r="P117" s="2576"/>
      <c r="Q117" s="2576"/>
      <c r="R117" s="2576"/>
      <c r="S117" s="2577"/>
    </row>
    <row r="118" spans="2:20" ht="50.25" customHeight="1">
      <c r="C118" s="2575"/>
      <c r="D118" s="2576"/>
      <c r="E118" s="2576"/>
      <c r="F118" s="2576"/>
      <c r="G118" s="2576"/>
      <c r="H118" s="2576"/>
      <c r="I118" s="2576"/>
      <c r="J118" s="2576"/>
      <c r="K118" s="2576"/>
      <c r="L118" s="2576"/>
      <c r="M118" s="2576"/>
      <c r="N118" s="2576"/>
      <c r="O118" s="2576"/>
      <c r="P118" s="2576"/>
      <c r="Q118" s="2576"/>
      <c r="R118" s="2576"/>
      <c r="S118" s="2577"/>
    </row>
    <row r="119" spans="2:20" ht="15.75" customHeight="1">
      <c r="C119" s="2575"/>
      <c r="D119" s="2576"/>
      <c r="E119" s="2576"/>
      <c r="F119" s="2576"/>
      <c r="G119" s="2576"/>
      <c r="H119" s="2576"/>
      <c r="I119" s="2576"/>
      <c r="J119" s="2576"/>
      <c r="K119" s="2576"/>
      <c r="L119" s="2576"/>
      <c r="M119" s="2576"/>
      <c r="N119" s="2576"/>
      <c r="O119" s="2576"/>
      <c r="P119" s="2576"/>
      <c r="Q119" s="2576"/>
      <c r="R119" s="2576"/>
      <c r="S119" s="2577"/>
    </row>
    <row r="120" spans="2:20" ht="30.75" customHeight="1">
      <c r="C120" s="2575"/>
      <c r="D120" s="2576"/>
      <c r="E120" s="2576"/>
      <c r="F120" s="2576"/>
      <c r="G120" s="2576"/>
      <c r="H120" s="2576"/>
      <c r="I120" s="2576"/>
      <c r="J120" s="2576"/>
      <c r="K120" s="2576"/>
      <c r="L120" s="2576"/>
      <c r="M120" s="2576"/>
      <c r="N120" s="2576"/>
      <c r="O120" s="2576"/>
      <c r="P120" s="2576"/>
      <c r="Q120" s="2576"/>
      <c r="R120" s="2576"/>
      <c r="S120" s="2577"/>
    </row>
    <row r="121" spans="2:20" ht="15.75" customHeight="1">
      <c r="C121" s="2575"/>
      <c r="D121" s="2576"/>
      <c r="E121" s="2576"/>
      <c r="F121" s="2576"/>
      <c r="G121" s="2576"/>
      <c r="H121" s="2576"/>
      <c r="I121" s="2576"/>
      <c r="J121" s="2576"/>
      <c r="K121" s="2576"/>
      <c r="L121" s="2576"/>
      <c r="M121" s="2576"/>
      <c r="N121" s="2576"/>
      <c r="O121" s="2576"/>
      <c r="P121" s="2576"/>
      <c r="Q121" s="2576"/>
      <c r="R121" s="2576"/>
      <c r="S121" s="2577"/>
    </row>
    <row r="122" spans="2:20" ht="18.75" customHeight="1">
      <c r="C122" s="2575"/>
      <c r="D122" s="2576"/>
      <c r="E122" s="2576"/>
      <c r="F122" s="2576"/>
      <c r="G122" s="2576"/>
      <c r="H122" s="2576"/>
      <c r="I122" s="2576"/>
      <c r="J122" s="2576"/>
      <c r="K122" s="2576"/>
      <c r="L122" s="2576"/>
      <c r="M122" s="2576"/>
      <c r="N122" s="2576"/>
      <c r="O122" s="2576"/>
      <c r="P122" s="2576"/>
      <c r="Q122" s="2576"/>
      <c r="R122" s="2576"/>
      <c r="S122" s="2577"/>
    </row>
    <row r="123" spans="2:20" ht="19.5" customHeight="1">
      <c r="C123" s="2575"/>
      <c r="D123" s="2576"/>
      <c r="E123" s="2576"/>
      <c r="F123" s="2576"/>
      <c r="G123" s="2576"/>
      <c r="H123" s="2576"/>
      <c r="I123" s="2576"/>
      <c r="J123" s="2576"/>
      <c r="K123" s="2576"/>
      <c r="L123" s="2576"/>
      <c r="M123" s="2576"/>
      <c r="N123" s="2576"/>
      <c r="O123" s="2576"/>
      <c r="P123" s="2576"/>
      <c r="Q123" s="2576"/>
      <c r="R123" s="2576"/>
      <c r="S123" s="2577"/>
    </row>
    <row r="124" spans="2:20" ht="21" customHeight="1">
      <c r="C124" s="2575"/>
      <c r="D124" s="2576"/>
      <c r="E124" s="2576"/>
      <c r="F124" s="2576"/>
      <c r="G124" s="2576"/>
      <c r="H124" s="2576"/>
      <c r="I124" s="2576"/>
      <c r="J124" s="2576"/>
      <c r="K124" s="2576"/>
      <c r="L124" s="2576"/>
      <c r="M124" s="2576"/>
      <c r="N124" s="2576"/>
      <c r="O124" s="2576"/>
      <c r="P124" s="2576"/>
      <c r="Q124" s="2576"/>
      <c r="R124" s="2576"/>
      <c r="S124" s="2577"/>
    </row>
    <row r="125" spans="2:20" ht="15" customHeight="1">
      <c r="C125" s="2575"/>
      <c r="D125" s="2576"/>
      <c r="E125" s="2576"/>
      <c r="F125" s="2576"/>
      <c r="G125" s="2576"/>
      <c r="H125" s="2576"/>
      <c r="I125" s="2576"/>
      <c r="J125" s="2576"/>
      <c r="K125" s="2576"/>
      <c r="L125" s="2576"/>
      <c r="M125" s="2576"/>
      <c r="N125" s="2576"/>
      <c r="O125" s="2576"/>
      <c r="P125" s="2576"/>
      <c r="Q125" s="2576"/>
      <c r="R125" s="2576"/>
      <c r="S125" s="2577"/>
    </row>
    <row r="126" spans="2:20" ht="15" customHeight="1">
      <c r="C126" s="2575"/>
      <c r="D126" s="2576"/>
      <c r="E126" s="2576"/>
      <c r="F126" s="2576"/>
      <c r="G126" s="2576"/>
      <c r="H126" s="2576"/>
      <c r="I126" s="2576"/>
      <c r="J126" s="2576"/>
      <c r="K126" s="2576"/>
      <c r="L126" s="2576"/>
      <c r="M126" s="2576"/>
      <c r="N126" s="2576"/>
      <c r="O126" s="2576"/>
      <c r="P126" s="2576"/>
      <c r="Q126" s="2576"/>
      <c r="R126" s="2576"/>
      <c r="S126" s="2577"/>
    </row>
    <row r="127" spans="2:20" ht="15" customHeight="1">
      <c r="C127" s="2575"/>
      <c r="D127" s="2576"/>
      <c r="E127" s="2576"/>
      <c r="F127" s="2576"/>
      <c r="G127" s="2576"/>
      <c r="H127" s="2576"/>
      <c r="I127" s="2576"/>
      <c r="J127" s="2576"/>
      <c r="K127" s="2576"/>
      <c r="L127" s="2576"/>
      <c r="M127" s="2576"/>
      <c r="N127" s="2576"/>
      <c r="O127" s="2576"/>
      <c r="P127" s="2576"/>
      <c r="Q127" s="2576"/>
      <c r="R127" s="2576"/>
      <c r="S127" s="2577"/>
    </row>
    <row r="128" spans="2:20" ht="15" customHeight="1">
      <c r="C128" s="2575"/>
      <c r="D128" s="2576"/>
      <c r="E128" s="2576"/>
      <c r="F128" s="2576"/>
      <c r="G128" s="2576"/>
      <c r="H128" s="2576"/>
      <c r="I128" s="2576"/>
      <c r="J128" s="2576"/>
      <c r="K128" s="2576"/>
      <c r="L128" s="2576"/>
      <c r="M128" s="2576"/>
      <c r="N128" s="2576"/>
      <c r="O128" s="2576"/>
      <c r="P128" s="2576"/>
      <c r="Q128" s="2576"/>
      <c r="R128" s="2576"/>
      <c r="S128" s="2577"/>
    </row>
    <row r="129" spans="3:31" ht="15" customHeight="1">
      <c r="C129" s="2575"/>
      <c r="D129" s="2576"/>
      <c r="E129" s="2576"/>
      <c r="F129" s="2576"/>
      <c r="G129" s="2576"/>
      <c r="H129" s="2576"/>
      <c r="I129" s="2576"/>
      <c r="J129" s="2576"/>
      <c r="K129" s="2576"/>
      <c r="L129" s="2576"/>
      <c r="M129" s="2576"/>
      <c r="N129" s="2576"/>
      <c r="O129" s="2576"/>
      <c r="P129" s="2576"/>
      <c r="Q129" s="2576"/>
      <c r="R129" s="2576"/>
      <c r="S129" s="2577"/>
    </row>
    <row r="130" spans="3:31" ht="15" customHeight="1">
      <c r="C130" s="2575"/>
      <c r="D130" s="2576"/>
      <c r="E130" s="2576"/>
      <c r="F130" s="2576"/>
      <c r="G130" s="2576"/>
      <c r="H130" s="2576"/>
      <c r="I130" s="2576"/>
      <c r="J130" s="2576"/>
      <c r="K130" s="2576"/>
      <c r="L130" s="2576"/>
      <c r="M130" s="2576"/>
      <c r="N130" s="2576"/>
      <c r="O130" s="2576"/>
      <c r="P130" s="2576"/>
      <c r="Q130" s="2576"/>
      <c r="R130" s="2576"/>
      <c r="S130" s="2577"/>
    </row>
    <row r="131" spans="3:31" ht="168" customHeight="1">
      <c r="C131" s="2578"/>
      <c r="D131" s="2579"/>
      <c r="E131" s="2579"/>
      <c r="F131" s="2579"/>
      <c r="G131" s="2579"/>
      <c r="H131" s="2579"/>
      <c r="I131" s="2579"/>
      <c r="J131" s="2579"/>
      <c r="K131" s="2579"/>
      <c r="L131" s="2579"/>
      <c r="M131" s="2579"/>
      <c r="N131" s="2579"/>
      <c r="O131" s="2579"/>
      <c r="P131" s="2579"/>
      <c r="Q131" s="2579"/>
      <c r="R131" s="2579"/>
      <c r="S131" s="2580"/>
    </row>
    <row r="132" spans="3:31" ht="8.25" customHeight="1">
      <c r="C132" s="148"/>
      <c r="D132" s="149"/>
      <c r="E132" s="150"/>
      <c r="F132" s="150"/>
      <c r="G132" s="150"/>
      <c r="H132" s="151"/>
      <c r="I132" s="2542"/>
      <c r="J132" s="2542"/>
      <c r="K132" s="151"/>
      <c r="L132" s="152"/>
      <c r="M132" s="152"/>
      <c r="N132" s="152"/>
      <c r="O132" s="152"/>
      <c r="P132" s="152"/>
      <c r="Q132" s="152"/>
      <c r="R132" s="152"/>
      <c r="S132" s="153"/>
      <c r="T132" s="25"/>
      <c r="U132" s="5"/>
      <c r="AE132" s="2" t="s">
        <v>7</v>
      </c>
    </row>
    <row r="133" spans="3:31" ht="23.25" customHeight="1">
      <c r="C133" s="96" t="s">
        <v>102</v>
      </c>
      <c r="D133" s="89"/>
      <c r="E133" s="177" t="str">
        <f>IF(E3="","",E3)</f>
        <v/>
      </c>
      <c r="G133" s="89" t="s">
        <v>103</v>
      </c>
      <c r="I133" s="2581" t="str">
        <f>IF(I3="","",I3)</f>
        <v/>
      </c>
      <c r="J133" s="2582"/>
      <c r="L133" s="2543" t="s">
        <v>104</v>
      </c>
      <c r="M133" s="2543"/>
      <c r="N133" s="2543"/>
      <c r="O133" s="2543"/>
      <c r="P133" s="2543"/>
      <c r="Q133" s="2543"/>
      <c r="R133" s="2543"/>
      <c r="S133" s="2544"/>
      <c r="T133" s="25"/>
      <c r="U133" s="6"/>
    </row>
    <row r="134" spans="3:31" ht="8.25" customHeight="1">
      <c r="C134" s="96"/>
      <c r="D134" s="89"/>
      <c r="E134" s="85"/>
      <c r="F134" s="155"/>
      <c r="G134" s="155"/>
      <c r="H134" s="155"/>
      <c r="I134" s="156"/>
      <c r="J134" s="156"/>
      <c r="K134" s="155"/>
      <c r="M134" s="157"/>
      <c r="N134" s="157"/>
      <c r="O134" s="157"/>
      <c r="P134" s="157"/>
      <c r="Q134" s="157"/>
      <c r="R134" s="157"/>
      <c r="S134" s="158"/>
      <c r="T134" s="25"/>
      <c r="U134" s="6"/>
    </row>
    <row r="135" spans="3:31" ht="23.25" customHeight="1">
      <c r="C135" s="96" t="s">
        <v>105</v>
      </c>
      <c r="D135" s="89"/>
      <c r="E135" s="177" t="str">
        <f>IF(E5="","",E5)</f>
        <v/>
      </c>
      <c r="F135" s="14"/>
      <c r="G135" s="14"/>
      <c r="H135" s="14"/>
      <c r="I135" s="2581" t="str">
        <f>IF(I5="","",I5)</f>
        <v/>
      </c>
      <c r="J135" s="2582"/>
      <c r="K135" s="14"/>
      <c r="L135" s="2583" t="str">
        <f>IF(L5="","",L5)</f>
        <v/>
      </c>
      <c r="M135" s="2584"/>
      <c r="N135" s="2585"/>
      <c r="O135" s="2535" t="s">
        <v>106</v>
      </c>
      <c r="P135" s="2535"/>
      <c r="Q135" s="2535"/>
      <c r="R135" s="2535"/>
      <c r="S135" s="2536"/>
      <c r="T135" s="25"/>
      <c r="U135" s="6"/>
    </row>
    <row r="136" spans="3:31" ht="8.25" customHeight="1">
      <c r="C136" s="96"/>
      <c r="D136" s="89"/>
      <c r="E136" s="85"/>
      <c r="F136" s="1"/>
      <c r="G136" s="14"/>
      <c r="H136" s="14"/>
      <c r="I136" s="159"/>
      <c r="J136" s="159"/>
      <c r="K136" s="14"/>
      <c r="L136" s="16"/>
      <c r="M136" s="160"/>
      <c r="N136" s="160"/>
      <c r="O136" s="161"/>
      <c r="P136" s="161"/>
      <c r="Q136" s="161"/>
      <c r="R136" s="161"/>
      <c r="S136" s="162"/>
      <c r="T136" s="25"/>
      <c r="U136" s="6"/>
    </row>
    <row r="137" spans="3:31" ht="23.25" customHeight="1">
      <c r="C137" s="96" t="s">
        <v>107</v>
      </c>
      <c r="D137" s="89"/>
      <c r="E137" s="177" t="str">
        <f>IF(E7="","",E7)</f>
        <v/>
      </c>
      <c r="F137" s="1"/>
      <c r="G137" s="2535" t="s">
        <v>108</v>
      </c>
      <c r="H137" s="2536"/>
      <c r="I137" s="2581" t="str">
        <f>IF(I7="","",I7)</f>
        <v/>
      </c>
      <c r="J137" s="2582"/>
      <c r="K137" s="14"/>
      <c r="L137" s="2583" t="str">
        <f>IF(L7="","",L7)</f>
        <v/>
      </c>
      <c r="M137" s="2584"/>
      <c r="N137" s="2585"/>
      <c r="O137" s="2535" t="s">
        <v>109</v>
      </c>
      <c r="P137" s="2535"/>
      <c r="Q137" s="2535"/>
      <c r="R137" s="2535"/>
      <c r="S137" s="2536"/>
      <c r="T137" s="25"/>
      <c r="U137" s="6"/>
    </row>
    <row r="138" spans="3:31" ht="8.25" customHeight="1">
      <c r="C138" s="96"/>
      <c r="D138" s="89"/>
      <c r="E138" s="85"/>
      <c r="F138" s="14"/>
      <c r="G138" s="14"/>
      <c r="H138" s="14"/>
      <c r="I138" s="159"/>
      <c r="J138" s="159"/>
      <c r="K138" s="14"/>
      <c r="L138" s="16"/>
      <c r="M138" s="160"/>
      <c r="N138" s="160"/>
      <c r="O138" s="163"/>
      <c r="P138" s="161"/>
      <c r="Q138" s="161"/>
      <c r="R138" s="161"/>
      <c r="S138" s="162"/>
      <c r="T138" s="25"/>
      <c r="U138" s="6"/>
    </row>
    <row r="139" spans="3:31" ht="24" customHeight="1">
      <c r="C139" s="96"/>
      <c r="D139" s="89"/>
      <c r="E139" s="85"/>
      <c r="F139" s="14"/>
      <c r="G139" s="2535" t="s">
        <v>110</v>
      </c>
      <c r="H139" s="2536"/>
      <c r="I139" s="2581" t="str">
        <f>IF(I9="","",I9)</f>
        <v/>
      </c>
      <c r="J139" s="2582"/>
      <c r="K139" s="14"/>
      <c r="L139" s="2583" t="str">
        <f>IF(L9="","",L9)</f>
        <v/>
      </c>
      <c r="M139" s="2584"/>
      <c r="N139" s="2585"/>
      <c r="O139" s="2535" t="s">
        <v>111</v>
      </c>
      <c r="P139" s="2535"/>
      <c r="Q139" s="2535"/>
      <c r="R139" s="2535"/>
      <c r="S139" s="2536"/>
      <c r="T139" s="25"/>
      <c r="U139" s="6"/>
    </row>
    <row r="140" spans="3:31" ht="9" customHeight="1" thickBot="1">
      <c r="C140" s="96"/>
      <c r="D140" s="89"/>
      <c r="E140" s="85"/>
      <c r="F140" s="14"/>
      <c r="G140" s="14"/>
      <c r="H140" s="14"/>
      <c r="I140" s="159"/>
      <c r="J140" s="159"/>
      <c r="K140" s="14"/>
      <c r="L140" s="16"/>
      <c r="M140" s="160"/>
      <c r="N140" s="160"/>
      <c r="O140" s="161"/>
      <c r="P140" s="161"/>
      <c r="Q140" s="161"/>
      <c r="R140" s="161"/>
      <c r="S140" s="162"/>
      <c r="T140" s="25"/>
      <c r="U140" s="6"/>
    </row>
    <row r="141" spans="3:31" ht="24" customHeight="1" thickBot="1">
      <c r="C141" s="164" t="s">
        <v>112</v>
      </c>
      <c r="D141" s="89"/>
      <c r="E141" s="178" t="str">
        <f>IF(E11="","",E11)</f>
        <v/>
      </c>
      <c r="F141" s="14"/>
      <c r="G141" s="2535" t="s">
        <v>113</v>
      </c>
      <c r="H141" s="2535"/>
      <c r="I141" s="2581" t="str">
        <f>IF(I11="","",I11)</f>
        <v/>
      </c>
      <c r="J141" s="2582"/>
      <c r="K141" s="14"/>
      <c r="L141" s="2583" t="str">
        <f>IF(L11="","",L11)</f>
        <v/>
      </c>
      <c r="M141" s="2584"/>
      <c r="N141" s="2585"/>
      <c r="O141" s="2535" t="s">
        <v>114</v>
      </c>
      <c r="P141" s="2535"/>
      <c r="Q141" s="2535"/>
      <c r="R141" s="2535"/>
      <c r="S141" s="2536"/>
      <c r="T141" s="25"/>
      <c r="U141" s="166"/>
      <c r="V141" s="166"/>
      <c r="W141" s="166"/>
      <c r="X141" s="166"/>
    </row>
    <row r="142" spans="3:31" ht="18" customHeight="1">
      <c r="C142" s="96"/>
      <c r="D142" s="89"/>
      <c r="E142" s="89"/>
      <c r="F142" s="155"/>
      <c r="G142" s="155"/>
      <c r="H142" s="155"/>
      <c r="I142" s="155"/>
      <c r="J142" s="155"/>
      <c r="K142" s="155"/>
      <c r="M142" s="156"/>
      <c r="N142" s="156"/>
      <c r="O142" s="156"/>
      <c r="P142" s="156"/>
      <c r="Q142" s="156"/>
      <c r="R142" s="156"/>
      <c r="S142" s="167"/>
      <c r="T142" s="25"/>
      <c r="U142" s="166"/>
      <c r="V142" s="166"/>
      <c r="W142" s="166"/>
      <c r="X142" s="166"/>
    </row>
    <row r="143" spans="3:31" ht="17.25" customHeight="1">
      <c r="C143" s="7" t="s">
        <v>8</v>
      </c>
      <c r="D143" s="8"/>
      <c r="E143" s="8"/>
      <c r="F143" s="8"/>
      <c r="G143" s="8"/>
      <c r="H143" s="8"/>
      <c r="I143" s="8"/>
      <c r="J143" s="8"/>
      <c r="K143" s="8"/>
      <c r="L143" s="8"/>
      <c r="M143" s="8"/>
      <c r="N143" s="8"/>
      <c r="O143" s="8"/>
      <c r="P143" s="8"/>
      <c r="Q143" s="8"/>
      <c r="R143" s="8"/>
      <c r="S143" s="9"/>
      <c r="T143" s="25"/>
      <c r="U143" s="166"/>
      <c r="V143" s="166"/>
      <c r="W143" s="166"/>
      <c r="X143" s="166"/>
    </row>
    <row r="144" spans="3:31" ht="8.25" customHeight="1">
      <c r="C144" s="74"/>
      <c r="D144" s="75"/>
      <c r="E144" s="75"/>
      <c r="F144" s="75"/>
      <c r="G144" s="75"/>
      <c r="H144" s="75"/>
      <c r="I144" s="75"/>
      <c r="J144" s="75"/>
      <c r="K144" s="75"/>
      <c r="L144" s="75"/>
      <c r="M144" s="75"/>
      <c r="N144" s="75"/>
      <c r="O144" s="75"/>
      <c r="P144" s="75"/>
      <c r="Q144" s="75"/>
      <c r="R144" s="75"/>
      <c r="S144" s="76"/>
      <c r="T144" s="25"/>
      <c r="U144" s="166"/>
      <c r="V144" s="166"/>
      <c r="W144" s="166"/>
      <c r="X144" s="166"/>
    </row>
    <row r="145" spans="3:24" ht="18.75" customHeight="1">
      <c r="C145" s="2547" t="s">
        <v>82</v>
      </c>
      <c r="D145" s="2546"/>
      <c r="E145" s="2546"/>
      <c r="F145" s="2546"/>
      <c r="G145" s="2546"/>
      <c r="H145" s="2595" t="str">
        <f>IF(H15="","",H15)</f>
        <v>MIREIA SANGUINO CASTRO</v>
      </c>
      <c r="I145" s="2595"/>
      <c r="J145" s="2595"/>
      <c r="K145" s="2595"/>
      <c r="L145" s="2595"/>
      <c r="M145" s="2595"/>
      <c r="N145" s="2595"/>
      <c r="O145" s="2595"/>
      <c r="P145" s="2595"/>
      <c r="Q145" s="2595"/>
      <c r="R145" s="2595"/>
      <c r="S145" s="77"/>
      <c r="T145" s="25"/>
      <c r="U145" s="166"/>
      <c r="V145" s="166"/>
      <c r="W145" s="166"/>
      <c r="X145" s="166"/>
    </row>
    <row r="146" spans="3:24" ht="12.75" customHeight="1">
      <c r="C146" s="78"/>
      <c r="D146" s="79"/>
      <c r="F146" s="79"/>
      <c r="G146" s="80"/>
      <c r="H146" s="81"/>
      <c r="I146" s="81"/>
      <c r="J146" s="81"/>
      <c r="K146" s="81"/>
      <c r="L146" s="81"/>
      <c r="M146" s="81"/>
      <c r="N146" s="81"/>
      <c r="O146" s="81"/>
      <c r="P146" s="81"/>
      <c r="Q146" s="81"/>
      <c r="R146" s="81"/>
      <c r="S146" s="77"/>
      <c r="T146" s="25"/>
      <c r="U146" s="33"/>
      <c r="V146" s="33"/>
      <c r="W146" s="33"/>
      <c r="X146" s="33"/>
    </row>
    <row r="147" spans="3:24" ht="18.75" customHeight="1">
      <c r="C147" s="82" t="s">
        <v>83</v>
      </c>
      <c r="D147" s="168"/>
      <c r="E147" s="2596" t="str">
        <f>IF(E17="","",E17)</f>
        <v>CALLE PI 9</v>
      </c>
      <c r="F147" s="2596"/>
      <c r="G147" s="2596"/>
      <c r="H147" s="2596"/>
      <c r="I147" s="2596"/>
      <c r="J147" s="83" t="s">
        <v>11</v>
      </c>
      <c r="K147" s="2599" t="str">
        <f>IF(K17="","",K17)</f>
        <v/>
      </c>
      <c r="L147" s="2599"/>
      <c r="M147" s="83" t="s">
        <v>12</v>
      </c>
      <c r="N147" s="2597" t="str">
        <f>IF(N17="","",N17)</f>
        <v/>
      </c>
      <c r="O147" s="2597"/>
      <c r="P147" s="2597"/>
      <c r="Q147" s="2597"/>
      <c r="R147" s="2597"/>
      <c r="S147" s="84"/>
      <c r="T147" s="25"/>
    </row>
    <row r="148" spans="3:24" ht="12.75" customHeight="1">
      <c r="C148" s="78"/>
      <c r="D148" s="79"/>
      <c r="E148" s="13"/>
      <c r="F148" s="13"/>
      <c r="G148" s="13"/>
      <c r="H148" s="13"/>
      <c r="I148" s="13"/>
      <c r="J148" s="13"/>
      <c r="K148" s="80"/>
      <c r="L148" s="80"/>
      <c r="M148" s="80"/>
      <c r="N148" s="80"/>
      <c r="O148" s="13"/>
      <c r="P148" s="13"/>
      <c r="Q148" s="13"/>
      <c r="R148" s="13"/>
      <c r="S148" s="84"/>
      <c r="T148" s="25"/>
    </row>
    <row r="149" spans="3:24" ht="18.75" customHeight="1">
      <c r="C149" s="82" t="s">
        <v>84</v>
      </c>
      <c r="D149" s="168"/>
      <c r="E149" s="2596" t="str">
        <f>IF(E19="","",E19)</f>
        <v/>
      </c>
      <c r="F149" s="2596"/>
      <c r="G149" s="2596"/>
      <c r="H149" s="2596"/>
      <c r="I149" s="2596"/>
      <c r="J149" s="2596"/>
      <c r="K149" s="2546" t="s">
        <v>14</v>
      </c>
      <c r="L149" s="2546"/>
      <c r="M149" s="2596" t="str">
        <f>IF(M19="","",M19)</f>
        <v/>
      </c>
      <c r="N149" s="2596"/>
      <c r="O149" s="2596"/>
      <c r="P149" s="2596"/>
      <c r="Q149" s="2596"/>
      <c r="R149" s="2596"/>
      <c r="S149" s="84"/>
      <c r="T149" s="25"/>
    </row>
    <row r="150" spans="3:24" ht="12.75" customHeight="1">
      <c r="C150" s="78"/>
      <c r="D150" s="79"/>
      <c r="E150" s="13"/>
      <c r="F150" s="13"/>
      <c r="G150" s="13"/>
      <c r="H150" s="13"/>
      <c r="I150" s="13"/>
      <c r="J150" s="13"/>
      <c r="K150" s="79"/>
      <c r="L150" s="83"/>
      <c r="M150" s="83"/>
      <c r="N150" s="83"/>
      <c r="O150" s="83"/>
      <c r="P150" s="83"/>
      <c r="Q150" s="83"/>
      <c r="R150" s="83"/>
      <c r="S150" s="84"/>
      <c r="T150" s="25"/>
    </row>
    <row r="151" spans="3:24" ht="18.75" customHeight="1">
      <c r="C151" s="82" t="s">
        <v>85</v>
      </c>
      <c r="D151" s="168"/>
      <c r="E151" s="2596">
        <f>'SOL.PEDIDO RENAULT'!D13:P13</f>
        <v>0</v>
      </c>
      <c r="F151" s="2596"/>
      <c r="G151" s="2596"/>
      <c r="H151" s="2596"/>
      <c r="I151" s="2596"/>
      <c r="J151" s="2596"/>
      <c r="K151" s="2596"/>
      <c r="L151" s="2596"/>
      <c r="M151" s="2596"/>
      <c r="N151" s="2596"/>
      <c r="O151" s="2596"/>
      <c r="P151" s="2596"/>
      <c r="Q151" s="2596"/>
      <c r="R151" s="2596"/>
      <c r="S151" s="84"/>
      <c r="T151" s="25"/>
    </row>
    <row r="152" spans="3:24" ht="12.75" customHeight="1">
      <c r="C152" s="78"/>
      <c r="D152" s="79"/>
      <c r="E152" s="13"/>
      <c r="F152" s="13"/>
      <c r="G152" s="13"/>
      <c r="H152" s="13"/>
      <c r="I152" s="13"/>
      <c r="J152" s="13"/>
      <c r="K152" s="13"/>
      <c r="L152" s="13"/>
      <c r="M152" s="80"/>
      <c r="N152" s="80"/>
      <c r="P152" s="80"/>
      <c r="S152" s="84"/>
      <c r="T152" s="25"/>
    </row>
    <row r="153" spans="3:24" ht="18.75" customHeight="1">
      <c r="C153" s="86" t="s">
        <v>86</v>
      </c>
      <c r="D153" s="169"/>
      <c r="E153" s="2597">
        <f>IF(E23="","",E23)</f>
        <v>664578040</v>
      </c>
      <c r="F153" s="2597"/>
      <c r="G153" s="2597"/>
      <c r="H153" s="85" t="s">
        <v>16</v>
      </c>
      <c r="I153" s="2598" t="str">
        <f>IF(I23="","",I23)</f>
        <v/>
      </c>
      <c r="J153" s="2595"/>
      <c r="K153" s="2595"/>
      <c r="L153" s="2595"/>
      <c r="M153" s="2595"/>
      <c r="N153" s="2595"/>
      <c r="O153" s="2595"/>
      <c r="P153" s="2595"/>
      <c r="Q153" s="2595"/>
      <c r="R153" s="2595"/>
      <c r="S153" s="84"/>
      <c r="T153" s="25"/>
    </row>
    <row r="154" spans="3:24" ht="18" customHeight="1">
      <c r="C154" s="87"/>
      <c r="E154" s="88"/>
      <c r="F154" s="88"/>
      <c r="G154" s="79"/>
      <c r="I154" s="79"/>
      <c r="K154" s="89"/>
      <c r="L154" s="79"/>
      <c r="P154" s="79"/>
      <c r="S154" s="84"/>
      <c r="T154" s="25"/>
    </row>
    <row r="155" spans="3:24" ht="17.25" customHeight="1">
      <c r="C155" s="7" t="s">
        <v>87</v>
      </c>
      <c r="D155" s="8"/>
      <c r="E155" s="90"/>
      <c r="F155" s="90"/>
      <c r="G155" s="90"/>
      <c r="H155" s="90"/>
      <c r="I155" s="90"/>
      <c r="J155" s="90"/>
      <c r="K155" s="90"/>
      <c r="L155" s="90"/>
      <c r="M155" s="90"/>
      <c r="N155" s="90"/>
      <c r="O155" s="90"/>
      <c r="P155" s="90"/>
      <c r="Q155" s="90"/>
      <c r="R155" s="90"/>
      <c r="S155" s="91"/>
      <c r="T155" s="25"/>
    </row>
    <row r="156" spans="3:24" ht="18" customHeight="1">
      <c r="C156" s="92"/>
      <c r="D156" s="93"/>
      <c r="E156" s="93"/>
      <c r="F156" s="93"/>
      <c r="G156" s="93"/>
      <c r="H156" s="93"/>
      <c r="I156" s="93"/>
      <c r="J156" s="93"/>
      <c r="K156" s="93"/>
      <c r="L156" s="93"/>
      <c r="M156" s="93"/>
      <c r="N156" s="93"/>
      <c r="O156" s="93"/>
      <c r="P156" s="93"/>
      <c r="Q156" s="93"/>
      <c r="R156" s="93"/>
      <c r="S156" s="94"/>
      <c r="T156" s="25"/>
    </row>
    <row r="157" spans="3:24" ht="18.75" customHeight="1">
      <c r="C157" s="82" t="s">
        <v>37</v>
      </c>
      <c r="D157" s="168"/>
      <c r="E157" s="2596" t="str">
        <f>IF(E27="","",E27)</f>
        <v>SANDERO [BI1]</v>
      </c>
      <c r="F157" s="2596"/>
      <c r="G157" s="2596"/>
      <c r="H157" s="2596"/>
      <c r="I157" s="89" t="s">
        <v>19</v>
      </c>
      <c r="J157" s="2596" t="str">
        <f>IF(J27="","",J27)</f>
        <v>Journey TCe 67kW (90CV) [JOG M65 6W S]</v>
      </c>
      <c r="K157" s="2596"/>
      <c r="L157" s="2596"/>
      <c r="M157" s="2596"/>
      <c r="N157" s="2596"/>
      <c r="O157" s="2596"/>
      <c r="P157" s="2596"/>
      <c r="Q157" s="2596"/>
      <c r="R157" s="2596"/>
      <c r="S157" s="95"/>
      <c r="T157" s="25"/>
    </row>
    <row r="158" spans="3:24" ht="12.75" customHeight="1">
      <c r="C158" s="96"/>
      <c r="D158" s="89"/>
      <c r="E158" s="13"/>
      <c r="F158" s="13"/>
      <c r="G158" s="13"/>
      <c r="H158" s="13"/>
      <c r="I158" s="89"/>
      <c r="J158" s="13"/>
      <c r="K158" s="13"/>
      <c r="L158" s="13"/>
      <c r="M158" s="13"/>
      <c r="N158" s="13"/>
      <c r="O158" s="13"/>
      <c r="P158" s="13"/>
      <c r="Q158" s="13"/>
      <c r="R158" s="13"/>
      <c r="S158" s="95"/>
      <c r="T158" s="25"/>
    </row>
    <row r="159" spans="3:24" ht="18" customHeight="1">
      <c r="C159" s="82" t="s">
        <v>88</v>
      </c>
      <c r="D159" s="1723" t="str">
        <f>IF(D29="","",D29)</f>
        <v>Rueda de repuesto [RSEC01]</v>
      </c>
      <c r="E159" s="1724"/>
      <c r="F159" s="1724"/>
      <c r="G159" s="1724"/>
      <c r="H159" s="1724"/>
      <c r="I159" s="1724"/>
      <c r="J159" s="1724"/>
      <c r="K159" s="1724"/>
      <c r="L159" s="1724"/>
      <c r="M159" s="1724"/>
      <c r="N159" s="1724"/>
      <c r="O159" s="1724"/>
      <c r="P159" s="1724"/>
      <c r="Q159" s="1724"/>
      <c r="R159" s="1725"/>
      <c r="S159" s="84"/>
      <c r="T159" s="25"/>
    </row>
    <row r="160" spans="3:24" ht="27" customHeight="1">
      <c r="C160" s="97"/>
      <c r="D160" s="1729"/>
      <c r="E160" s="1730"/>
      <c r="F160" s="1730"/>
      <c r="G160" s="1730"/>
      <c r="H160" s="1730"/>
      <c r="I160" s="1730"/>
      <c r="J160" s="1730"/>
      <c r="K160" s="1730"/>
      <c r="L160" s="1730"/>
      <c r="M160" s="1730"/>
      <c r="N160" s="1730"/>
      <c r="O160" s="1730"/>
      <c r="P160" s="1730"/>
      <c r="Q160" s="1730"/>
      <c r="R160" s="1731"/>
      <c r="S160" s="84"/>
      <c r="T160" s="25"/>
    </row>
    <row r="161" spans="3:20" ht="12.75" customHeight="1">
      <c r="C161" s="97"/>
      <c r="D161" s="100"/>
      <c r="E161" s="98"/>
      <c r="F161" s="98"/>
      <c r="G161" s="98"/>
      <c r="H161" s="98"/>
      <c r="I161" s="98"/>
      <c r="J161" s="98"/>
      <c r="K161" s="98"/>
      <c r="L161" s="98"/>
      <c r="M161" s="98"/>
      <c r="N161" s="98"/>
      <c r="O161" s="98"/>
      <c r="P161" s="98"/>
      <c r="Q161" s="98"/>
      <c r="R161" s="98"/>
      <c r="S161" s="84"/>
      <c r="T161" s="25"/>
    </row>
    <row r="162" spans="3:20" ht="18.75" customHeight="1">
      <c r="C162" s="97"/>
      <c r="D162" s="2330" t="s">
        <v>20</v>
      </c>
      <c r="E162" s="2330"/>
      <c r="F162" s="2604" t="str">
        <f>IF(F32="","",F32)</f>
        <v>Negro Nacarado [676]</v>
      </c>
      <c r="G162" s="2604"/>
      <c r="H162" s="2604"/>
      <c r="I162" s="2550" t="s">
        <v>50</v>
      </c>
      <c r="J162" s="2550"/>
      <c r="K162" s="2550"/>
      <c r="L162" s="2550"/>
      <c r="M162" s="2550"/>
      <c r="N162" s="2550"/>
      <c r="O162" s="2550"/>
      <c r="P162" s="2550"/>
      <c r="Q162" s="2550"/>
      <c r="R162" s="2550"/>
      <c r="S162" s="99"/>
      <c r="T162" s="25"/>
    </row>
    <row r="163" spans="3:20" ht="9" customHeight="1" thickBot="1">
      <c r="C163" s="97"/>
      <c r="D163" s="100"/>
      <c r="E163" s="89"/>
      <c r="F163" s="100"/>
      <c r="G163" s="100"/>
      <c r="H163" s="100"/>
      <c r="I163" s="101"/>
      <c r="J163" s="101"/>
      <c r="K163" s="101"/>
      <c r="L163" s="101"/>
      <c r="M163" s="101"/>
      <c r="N163" s="101"/>
      <c r="O163" s="101"/>
      <c r="P163" s="101"/>
      <c r="Q163" s="101"/>
      <c r="R163" s="101"/>
      <c r="S163" s="99"/>
      <c r="T163" s="25"/>
    </row>
    <row r="164" spans="3:20" ht="18.75" customHeight="1">
      <c r="C164" s="97"/>
      <c r="D164" s="2320" t="s">
        <v>22</v>
      </c>
      <c r="E164" s="2320"/>
      <c r="F164" s="2604" t="str">
        <f>IF(F34="","",F34)</f>
        <v/>
      </c>
      <c r="G164" s="2604"/>
      <c r="H164" s="2604"/>
      <c r="J164" s="102"/>
      <c r="K164" s="2605">
        <f>IF(K34="","",K34)</f>
        <v>4000</v>
      </c>
      <c r="L164" s="2606"/>
      <c r="M164" s="2606"/>
      <c r="N164" s="2606"/>
      <c r="O164" s="2606"/>
      <c r="P164" s="2606"/>
      <c r="Q164" s="2606"/>
      <c r="R164" s="2607"/>
      <c r="S164" s="84"/>
      <c r="T164" s="25"/>
    </row>
    <row r="165" spans="3:20" ht="9" customHeight="1" thickBot="1">
      <c r="C165" s="97"/>
      <c r="D165" s="100"/>
      <c r="E165" s="89"/>
      <c r="F165" s="103"/>
      <c r="I165" s="102"/>
      <c r="J165" s="102"/>
      <c r="K165" s="2608"/>
      <c r="L165" s="2609"/>
      <c r="M165" s="2609"/>
      <c r="N165" s="2609"/>
      <c r="O165" s="2609"/>
      <c r="P165" s="2609"/>
      <c r="Q165" s="2609"/>
      <c r="R165" s="2610"/>
      <c r="S165" s="99"/>
      <c r="T165" s="25"/>
    </row>
    <row r="166" spans="3:20" ht="9" customHeight="1" thickBot="1">
      <c r="C166" s="97"/>
      <c r="D166" s="100"/>
      <c r="E166" s="100"/>
      <c r="F166" s="100"/>
      <c r="G166" s="100"/>
      <c r="J166" s="100"/>
      <c r="K166" s="100"/>
      <c r="L166" s="100"/>
      <c r="M166" s="100"/>
      <c r="N166" s="100"/>
      <c r="O166" s="100"/>
      <c r="P166" s="100"/>
      <c r="Q166" s="100"/>
      <c r="S166" s="84"/>
      <c r="T166" s="25"/>
    </row>
    <row r="167" spans="3:20" ht="30" customHeight="1" thickBot="1">
      <c r="C167" s="97"/>
      <c r="D167" s="2546" t="s">
        <v>26</v>
      </c>
      <c r="E167" s="2546"/>
      <c r="F167" s="2546"/>
      <c r="G167" s="2600" t="str">
        <f>IF(G37="","",G37)</f>
        <v/>
      </c>
      <c r="H167" s="2600"/>
      <c r="K167" s="104" t="str">
        <f>IF('1) INTRODUCIR DATOS'!D29="","",'1) INTRODUCIR DATOS'!D29)</f>
        <v>IVA%</v>
      </c>
      <c r="L167" s="2601" t="str">
        <f>IF(L37="","",L37)</f>
        <v/>
      </c>
      <c r="M167" s="2602"/>
      <c r="N167" s="2602"/>
      <c r="O167" s="2602"/>
      <c r="P167" s="2602"/>
      <c r="Q167" s="2602"/>
      <c r="R167" s="2603"/>
      <c r="S167" s="95"/>
      <c r="T167" s="25"/>
    </row>
    <row r="168" spans="3:20" ht="15" customHeight="1">
      <c r="C168" s="105"/>
      <c r="D168" s="106"/>
      <c r="E168" s="106"/>
      <c r="F168" s="106"/>
      <c r="G168" s="106"/>
      <c r="H168" s="106"/>
      <c r="I168" s="106"/>
      <c r="J168" s="106"/>
      <c r="K168" s="106"/>
      <c r="L168" s="106"/>
      <c r="M168" s="106"/>
      <c r="N168" s="106"/>
      <c r="O168" s="106"/>
      <c r="P168" s="106"/>
      <c r="Q168" s="106"/>
      <c r="S168" s="84"/>
      <c r="T168" s="25"/>
    </row>
    <row r="169" spans="3:20" ht="18" customHeight="1">
      <c r="C169" s="7" t="s">
        <v>89</v>
      </c>
      <c r="D169" s="8"/>
      <c r="E169" s="90"/>
      <c r="F169" s="90"/>
      <c r="G169" s="90"/>
      <c r="H169" s="90"/>
      <c r="I169" s="90"/>
      <c r="J169" s="90"/>
      <c r="K169" s="90"/>
      <c r="L169" s="90"/>
      <c r="M169" s="90"/>
      <c r="N169" s="90"/>
      <c r="O169" s="90"/>
      <c r="P169" s="90"/>
      <c r="Q169" s="90"/>
      <c r="R169" s="90"/>
      <c r="S169" s="91"/>
      <c r="T169" s="25"/>
    </row>
    <row r="170" spans="3:20" ht="15" customHeight="1">
      <c r="C170" s="92"/>
      <c r="D170" s="93"/>
      <c r="E170" s="93"/>
      <c r="F170" s="93"/>
      <c r="G170" s="93"/>
      <c r="H170" s="93"/>
      <c r="I170" s="93"/>
      <c r="J170" s="93"/>
      <c r="K170" s="93"/>
      <c r="L170" s="93"/>
      <c r="M170" s="93"/>
      <c r="N170" s="93"/>
      <c r="O170" s="93"/>
      <c r="P170" s="93"/>
      <c r="Q170" s="93"/>
      <c r="R170" s="93"/>
      <c r="S170" s="94"/>
      <c r="T170" s="25"/>
    </row>
    <row r="171" spans="3:20" ht="18.75" customHeight="1">
      <c r="C171" s="107" t="s">
        <v>90</v>
      </c>
      <c r="D171" s="170"/>
      <c r="E171" s="2596" t="str">
        <f>IF(E41="","",E41)</f>
        <v>Renault</v>
      </c>
      <c r="F171" s="2596"/>
      <c r="G171" s="108" t="s">
        <v>37</v>
      </c>
      <c r="H171" s="2596" t="str">
        <f>IF(H41="","",H41)</f>
        <v>Clio</v>
      </c>
      <c r="I171" s="2596"/>
      <c r="J171" s="2596"/>
      <c r="K171" s="2596"/>
      <c r="L171" s="2320" t="s">
        <v>38</v>
      </c>
      <c r="M171" s="2320"/>
      <c r="N171" s="2597" t="str">
        <f>IF(N41="","",N41)</f>
        <v>xxxxxx</v>
      </c>
      <c r="O171" s="2597"/>
      <c r="P171" s="2597"/>
      <c r="Q171" s="2597"/>
      <c r="R171" s="2597"/>
      <c r="S171" s="84"/>
      <c r="T171" s="25"/>
    </row>
    <row r="172" spans="3:20" ht="12.75" customHeight="1">
      <c r="C172" s="107"/>
      <c r="D172" s="170"/>
      <c r="E172" s="109"/>
      <c r="F172" s="109"/>
      <c r="G172" s="108"/>
      <c r="H172" s="109"/>
      <c r="I172" s="109"/>
      <c r="J172" s="109"/>
      <c r="K172" s="109"/>
      <c r="L172" s="100"/>
      <c r="M172" s="108"/>
      <c r="N172" s="108"/>
      <c r="O172" s="108"/>
      <c r="P172" s="108"/>
      <c r="Q172" s="108"/>
      <c r="R172" s="108"/>
      <c r="S172" s="84"/>
      <c r="T172" s="25"/>
    </row>
    <row r="173" spans="3:20" ht="18.75" customHeight="1">
      <c r="C173" s="107" t="s">
        <v>91</v>
      </c>
      <c r="D173" s="170"/>
      <c r="E173" s="2596" t="str">
        <f>IF(E43="","",E43)</f>
        <v>xxxxxx</v>
      </c>
      <c r="F173" s="2596"/>
      <c r="G173" s="2596"/>
      <c r="H173" s="110" t="s">
        <v>39</v>
      </c>
      <c r="I173" s="2597">
        <f>IF(I43="","",I43)</f>
        <v>120</v>
      </c>
      <c r="J173" s="2597"/>
      <c r="K173" s="2558" t="s">
        <v>40</v>
      </c>
      <c r="L173" s="2558"/>
      <c r="M173" s="2558"/>
      <c r="N173" s="2596">
        <f>IF(N43="","",N43)</f>
        <v>43658</v>
      </c>
      <c r="O173" s="2596"/>
      <c r="P173" s="2596"/>
      <c r="Q173" s="2596"/>
      <c r="R173" s="2596"/>
      <c r="S173" s="111"/>
      <c r="T173" s="25"/>
    </row>
    <row r="174" spans="3:20" ht="12.75" customHeight="1">
      <c r="C174" s="107"/>
      <c r="D174" s="170"/>
      <c r="E174" s="112"/>
      <c r="F174" s="112"/>
      <c r="G174" s="112"/>
      <c r="H174" s="110"/>
      <c r="I174" s="113"/>
      <c r="J174" s="113"/>
      <c r="K174" s="114"/>
      <c r="L174" s="114"/>
      <c r="M174" s="113"/>
      <c r="N174" s="113"/>
      <c r="O174" s="113"/>
      <c r="P174" s="113"/>
      <c r="Q174" s="113"/>
      <c r="R174" s="113"/>
      <c r="S174" s="111"/>
      <c r="T174" s="25"/>
    </row>
    <row r="175" spans="3:20" ht="18.75" customHeight="1">
      <c r="C175" s="115" t="s">
        <v>41</v>
      </c>
      <c r="D175" s="172"/>
      <c r="E175" s="2596" t="str">
        <f>IF(E45="","",E45)</f>
        <v>vf1xxxxxxxxx</v>
      </c>
      <c r="F175" s="2596"/>
      <c r="G175" s="2596"/>
      <c r="H175" s="110"/>
      <c r="I175" s="110"/>
      <c r="J175" s="110"/>
      <c r="K175" s="110"/>
      <c r="L175" s="110"/>
      <c r="M175" s="110"/>
      <c r="N175" s="110"/>
      <c r="O175" s="110"/>
      <c r="P175" s="110"/>
      <c r="Q175" s="110"/>
      <c r="R175" s="110"/>
      <c r="S175" s="111"/>
      <c r="T175" s="25"/>
    </row>
    <row r="176" spans="3:20" ht="18.75" customHeight="1">
      <c r="C176" s="97"/>
      <c r="D176" s="100"/>
      <c r="E176" s="100"/>
      <c r="F176" s="100"/>
      <c r="G176" s="100"/>
      <c r="H176" s="100"/>
      <c r="I176" s="100"/>
      <c r="J176" s="100"/>
      <c r="K176" s="100"/>
      <c r="O176" s="100"/>
      <c r="P176" s="100"/>
      <c r="Q176" s="100"/>
      <c r="S176" s="84"/>
      <c r="T176" s="25"/>
    </row>
    <row r="177" spans="2:20" ht="18.75" customHeight="1" thickBot="1">
      <c r="C177" s="97"/>
      <c r="D177" s="2308" t="s">
        <v>43</v>
      </c>
      <c r="E177" s="2308"/>
      <c r="F177" s="2308"/>
      <c r="G177" s="2308"/>
      <c r="H177" s="2308"/>
      <c r="I177" s="2308"/>
      <c r="J177" s="2308"/>
      <c r="K177" s="88"/>
      <c r="L177" s="2560" t="s">
        <v>42</v>
      </c>
      <c r="M177" s="2560"/>
      <c r="N177" s="2560"/>
      <c r="O177" s="2560"/>
      <c r="P177" s="2560"/>
      <c r="Q177" s="2560"/>
      <c r="R177" s="2560"/>
      <c r="S177" s="84"/>
      <c r="T177" s="25"/>
    </row>
    <row r="178" spans="2:20" ht="30" customHeight="1" thickBot="1">
      <c r="C178" s="116"/>
      <c r="D178" s="2308"/>
      <c r="E178" s="2308"/>
      <c r="F178" s="2308"/>
      <c r="G178" s="2308"/>
      <c r="H178" s="2308"/>
      <c r="I178" s="2308"/>
      <c r="J178" s="2308"/>
      <c r="K178" s="88"/>
      <c r="L178" s="2470">
        <f>IF(L48="","",L48)</f>
        <v>1000</v>
      </c>
      <c r="M178" s="2471"/>
      <c r="N178" s="2471"/>
      <c r="O178" s="2471"/>
      <c r="P178" s="2471"/>
      <c r="Q178" s="2471"/>
      <c r="R178" s="2472"/>
      <c r="S178" s="117"/>
      <c r="T178" s="25"/>
    </row>
    <row r="179" spans="2:20" ht="13.5" customHeight="1">
      <c r="C179" s="116"/>
      <c r="D179" s="2308"/>
      <c r="E179" s="2308"/>
      <c r="F179" s="2308"/>
      <c r="G179" s="2308"/>
      <c r="H179" s="2308"/>
      <c r="I179" s="2308"/>
      <c r="J179" s="2308"/>
      <c r="K179" s="88"/>
      <c r="L179" s="89"/>
      <c r="M179" s="89"/>
      <c r="N179" s="89"/>
      <c r="O179" s="89"/>
      <c r="P179" s="118"/>
      <c r="Q179" s="88"/>
      <c r="R179" s="88"/>
      <c r="S179" s="117"/>
      <c r="T179" s="25"/>
    </row>
    <row r="180" spans="2:20" ht="13.5" customHeight="1">
      <c r="C180" s="116"/>
      <c r="D180" s="2308"/>
      <c r="E180" s="2308"/>
      <c r="F180" s="2308"/>
      <c r="G180" s="2308"/>
      <c r="H180" s="2308"/>
      <c r="I180" s="2308"/>
      <c r="J180" s="2308"/>
      <c r="K180" s="88"/>
      <c r="L180" s="89"/>
      <c r="M180" s="89"/>
      <c r="N180" s="89"/>
      <c r="O180" s="89"/>
      <c r="P180" s="118"/>
      <c r="Q180" s="88"/>
      <c r="R180" s="88"/>
      <c r="S180" s="117"/>
      <c r="T180" s="25"/>
    </row>
    <row r="181" spans="2:20" ht="25.5" customHeight="1">
      <c r="C181" s="116"/>
      <c r="D181" s="119" t="s">
        <v>44</v>
      </c>
      <c r="F181" s="79"/>
      <c r="G181" s="79"/>
      <c r="J181" s="2611">
        <f>IF(J51="","",J51)</f>
        <v>44208</v>
      </c>
      <c r="K181" s="2611"/>
      <c r="S181" s="120"/>
      <c r="T181" s="25"/>
    </row>
    <row r="182" spans="2:20" ht="15" customHeight="1">
      <c r="B182" s="121"/>
      <c r="C182" s="122"/>
      <c r="D182" s="119"/>
      <c r="E182" s="89"/>
      <c r="F182" s="102"/>
      <c r="G182" s="102"/>
      <c r="H182" s="102"/>
      <c r="I182" s="121"/>
      <c r="J182" s="121"/>
      <c r="K182" s="121"/>
      <c r="L182" s="123"/>
      <c r="M182" s="123"/>
      <c r="N182" s="123"/>
      <c r="O182" s="123"/>
      <c r="P182" s="124"/>
      <c r="Q182" s="102"/>
      <c r="R182" s="102"/>
      <c r="S182" s="125"/>
      <c r="T182" s="25"/>
    </row>
    <row r="183" spans="2:20" ht="17.25" customHeight="1">
      <c r="C183" s="7" t="s">
        <v>92</v>
      </c>
      <c r="D183" s="8"/>
      <c r="E183" s="90"/>
      <c r="F183" s="90"/>
      <c r="G183" s="90"/>
      <c r="H183" s="90"/>
      <c r="I183" s="90"/>
      <c r="J183" s="90"/>
      <c r="K183" s="90"/>
      <c r="L183" s="90"/>
      <c r="M183" s="90"/>
      <c r="N183" s="90"/>
      <c r="O183" s="90"/>
      <c r="P183" s="90"/>
      <c r="Q183" s="90"/>
      <c r="R183" s="90"/>
      <c r="S183" s="91"/>
      <c r="T183" s="25"/>
    </row>
    <row r="184" spans="2:20" ht="15" customHeight="1">
      <c r="C184" s="92"/>
      <c r="D184" s="93"/>
      <c r="E184" s="93"/>
      <c r="F184" s="93"/>
      <c r="G184" s="93"/>
      <c r="H184" s="93"/>
      <c r="I184" s="93"/>
      <c r="J184" s="93"/>
      <c r="K184" s="93"/>
      <c r="L184" s="93"/>
      <c r="M184" s="93"/>
      <c r="N184" s="93"/>
      <c r="O184" s="93"/>
      <c r="P184" s="93"/>
      <c r="Q184" s="93"/>
      <c r="R184" s="93"/>
      <c r="S184" s="94"/>
      <c r="T184" s="25"/>
    </row>
    <row r="185" spans="2:20" ht="17.25" customHeight="1">
      <c r="C185" s="92"/>
      <c r="E185" s="126" t="s">
        <v>93</v>
      </c>
      <c r="F185" s="102"/>
      <c r="G185" s="102"/>
      <c r="H185" s="102"/>
      <c r="I185" s="102"/>
      <c r="J185" s="102"/>
      <c r="K185" s="102"/>
      <c r="L185" s="102"/>
      <c r="N185" s="147" t="str">
        <f>N55</f>
        <v/>
      </c>
      <c r="O185" s="102"/>
      <c r="P185" s="102"/>
      <c r="R185" s="102"/>
      <c r="S185" s="125"/>
      <c r="T185" s="25"/>
    </row>
    <row r="186" spans="2:20" ht="9" customHeight="1">
      <c r="C186" s="92"/>
      <c r="F186" s="102"/>
      <c r="G186" s="102"/>
      <c r="H186" s="102"/>
      <c r="I186" s="102"/>
      <c r="J186" s="102"/>
      <c r="K186" s="102"/>
      <c r="L186" s="102"/>
      <c r="M186" s="102"/>
      <c r="N186" s="102"/>
      <c r="O186" s="102"/>
      <c r="P186" s="102"/>
      <c r="Q186" s="102"/>
      <c r="R186" s="102"/>
      <c r="S186" s="125"/>
      <c r="T186" s="25"/>
    </row>
    <row r="187" spans="2:20" ht="17.25" customHeight="1">
      <c r="C187" s="92"/>
      <c r="E187" s="2308" t="s">
        <v>94</v>
      </c>
      <c r="F187" s="2308"/>
      <c r="G187" s="2308"/>
      <c r="H187" s="2308"/>
      <c r="I187" s="2308"/>
      <c r="J187" s="2308"/>
      <c r="K187" s="2308"/>
      <c r="L187" s="2308"/>
      <c r="N187" s="147" t="str">
        <f>N57</f>
        <v/>
      </c>
      <c r="O187" s="102"/>
      <c r="P187" s="102"/>
      <c r="R187" s="102"/>
      <c r="S187" s="125"/>
      <c r="T187" s="25"/>
    </row>
    <row r="188" spans="2:20" ht="18" customHeight="1">
      <c r="C188" s="92"/>
      <c r="E188" s="2308"/>
      <c r="F188" s="2308"/>
      <c r="G188" s="2308"/>
      <c r="H188" s="2308"/>
      <c r="I188" s="2308"/>
      <c r="J188" s="2308"/>
      <c r="K188" s="2308"/>
      <c r="L188" s="2308"/>
      <c r="M188" s="102"/>
      <c r="N188" s="102"/>
      <c r="O188" s="102"/>
      <c r="P188" s="102"/>
      <c r="Q188" s="102"/>
      <c r="R188" s="102"/>
      <c r="S188" s="125"/>
      <c r="T188" s="25"/>
    </row>
    <row r="189" spans="2:20" ht="9" customHeight="1">
      <c r="C189" s="92"/>
      <c r="E189" s="112"/>
      <c r="F189" s="112"/>
      <c r="G189" s="112"/>
      <c r="H189" s="112"/>
      <c r="I189" s="112"/>
      <c r="J189" s="112"/>
      <c r="K189" s="112"/>
      <c r="L189" s="112"/>
      <c r="M189" s="102"/>
      <c r="N189" s="102"/>
      <c r="O189" s="102"/>
      <c r="P189" s="102"/>
      <c r="Q189" s="102"/>
      <c r="R189" s="102"/>
      <c r="S189" s="125"/>
      <c r="T189" s="25"/>
    </row>
    <row r="190" spans="2:20" ht="17.25" customHeight="1">
      <c r="C190" s="92"/>
      <c r="E190" s="126" t="s">
        <v>115</v>
      </c>
      <c r="F190" s="102"/>
      <c r="G190" s="102"/>
      <c r="H190" s="102"/>
      <c r="I190" s="102"/>
      <c r="J190" s="102"/>
      <c r="K190" s="102"/>
      <c r="L190" s="102"/>
      <c r="N190" s="147" t="str">
        <f>N60</f>
        <v/>
      </c>
      <c r="O190" s="102"/>
      <c r="P190" s="102"/>
      <c r="R190" s="102"/>
      <c r="S190" s="125"/>
      <c r="T190" s="25"/>
    </row>
    <row r="191" spans="2:20" ht="20.25" customHeight="1" thickBot="1">
      <c r="C191" s="92"/>
      <c r="D191" s="110"/>
      <c r="F191" s="110"/>
      <c r="G191" s="110"/>
      <c r="H191" s="110"/>
      <c r="I191" s="110"/>
      <c r="J191" s="110"/>
      <c r="K191" s="110"/>
      <c r="L191" s="110"/>
      <c r="M191" s="110"/>
      <c r="N191" s="110"/>
      <c r="O191" s="110"/>
      <c r="P191" s="110"/>
      <c r="Q191" s="110"/>
      <c r="R191" s="110"/>
      <c r="S191" s="129"/>
      <c r="T191" s="25"/>
    </row>
    <row r="192" spans="2:20" ht="30" customHeight="1" thickBot="1">
      <c r="C192" s="128"/>
      <c r="D192" s="110"/>
      <c r="F192" s="110"/>
      <c r="G192" s="2570" t="s">
        <v>75</v>
      </c>
      <c r="H192" s="2570"/>
      <c r="I192" s="2570"/>
      <c r="J192" s="2570"/>
      <c r="K192" s="2571"/>
      <c r="L192" s="2470">
        <f>IF(L62="","",L62)</f>
        <v>0</v>
      </c>
      <c r="M192" s="2471"/>
      <c r="N192" s="2471"/>
      <c r="O192" s="2471"/>
      <c r="P192" s="2471"/>
      <c r="Q192" s="2471"/>
      <c r="R192" s="2472"/>
      <c r="S192" s="129"/>
      <c r="T192" s="25"/>
    </row>
    <row r="193" spans="2:20" ht="15" customHeight="1">
      <c r="C193" s="128"/>
      <c r="D193" s="110"/>
      <c r="F193" s="110"/>
      <c r="G193" s="130"/>
      <c r="H193" s="130"/>
      <c r="I193" s="130"/>
      <c r="J193" s="130"/>
      <c r="K193" s="130"/>
      <c r="L193" s="131"/>
      <c r="M193" s="131"/>
      <c r="N193" s="131"/>
      <c r="O193" s="131"/>
      <c r="P193" s="131"/>
      <c r="Q193" s="131"/>
      <c r="R193" s="131"/>
      <c r="S193" s="129"/>
      <c r="T193" s="25"/>
    </row>
    <row r="194" spans="2:20" ht="8.25" customHeight="1">
      <c r="C194" s="132"/>
      <c r="D194" s="173"/>
      <c r="E194" s="133"/>
      <c r="F194" s="133"/>
      <c r="G194" s="133"/>
      <c r="H194" s="133"/>
      <c r="I194" s="133"/>
      <c r="J194" s="133"/>
      <c r="K194" s="133"/>
      <c r="L194" s="133"/>
      <c r="M194" s="133"/>
      <c r="N194" s="133"/>
      <c r="O194" s="133"/>
      <c r="P194" s="133"/>
      <c r="Q194" s="133"/>
      <c r="R194" s="133"/>
      <c r="S194" s="134"/>
      <c r="T194" s="25"/>
    </row>
    <row r="195" spans="2:20" ht="18" customHeight="1">
      <c r="C195" s="116" t="s">
        <v>116</v>
      </c>
      <c r="D195" s="2612" t="str">
        <f>IF(D65="","",D65)</f>
        <v/>
      </c>
      <c r="E195" s="2612"/>
      <c r="F195" s="2612"/>
      <c r="G195" s="2612"/>
      <c r="H195" s="2612"/>
      <c r="I195" s="88"/>
      <c r="J195" s="2569" t="s">
        <v>117</v>
      </c>
      <c r="K195" s="2569"/>
      <c r="L195" s="2612" t="str">
        <f>IF(L65="","",L65)</f>
        <v/>
      </c>
      <c r="M195" s="2612"/>
      <c r="N195" s="2612"/>
      <c r="O195" s="2612"/>
      <c r="P195" s="2612"/>
      <c r="Q195" s="2612"/>
      <c r="R195" s="2612"/>
      <c r="S195" s="117"/>
      <c r="T195" s="25"/>
    </row>
    <row r="196" spans="2:20" ht="9" customHeight="1">
      <c r="C196" s="116"/>
      <c r="D196" s="102"/>
      <c r="E196" s="160"/>
      <c r="F196" s="88"/>
      <c r="G196" s="88"/>
      <c r="H196" s="88"/>
      <c r="I196" s="88"/>
      <c r="J196" s="121"/>
      <c r="K196" s="121"/>
      <c r="L196" s="88"/>
      <c r="M196" s="88"/>
      <c r="N196" s="88"/>
      <c r="O196" s="88"/>
      <c r="P196" s="88"/>
      <c r="Q196" s="88"/>
      <c r="R196" s="102"/>
      <c r="S196" s="137"/>
      <c r="T196" s="25"/>
    </row>
    <row r="197" spans="2:20" ht="17.25" customHeight="1">
      <c r="C197" s="116" t="s">
        <v>118</v>
      </c>
      <c r="D197" s="2612" t="str">
        <f>IF(D67="","",D67)</f>
        <v/>
      </c>
      <c r="E197" s="2612"/>
      <c r="F197" s="2612"/>
      <c r="G197" s="2612"/>
      <c r="H197" s="2612"/>
      <c r="I197" s="88"/>
      <c r="J197" s="2569" t="s">
        <v>119</v>
      </c>
      <c r="K197" s="2569"/>
      <c r="L197" s="2612" t="str">
        <f>IF(L67="","",L67)</f>
        <v/>
      </c>
      <c r="M197" s="2612"/>
      <c r="N197" s="2612"/>
      <c r="O197" s="2612"/>
      <c r="P197" s="2612"/>
      <c r="Q197" s="2612"/>
      <c r="R197" s="2612"/>
      <c r="S197" s="137"/>
      <c r="T197" s="25"/>
    </row>
    <row r="198" spans="2:20" ht="8.25" customHeight="1">
      <c r="C198" s="116"/>
      <c r="D198" s="102"/>
      <c r="E198" s="160"/>
      <c r="F198" s="88"/>
      <c r="G198" s="88"/>
      <c r="H198" s="88"/>
      <c r="I198" s="88"/>
      <c r="J198" s="121"/>
      <c r="K198" s="121"/>
      <c r="L198" s="88"/>
      <c r="M198" s="88"/>
      <c r="N198" s="88"/>
      <c r="O198" s="88"/>
      <c r="P198" s="88"/>
      <c r="Q198" s="88"/>
      <c r="R198" s="102"/>
      <c r="S198" s="137"/>
      <c r="T198" s="25"/>
    </row>
    <row r="199" spans="2:20" ht="18" customHeight="1">
      <c r="C199" s="116" t="s">
        <v>120</v>
      </c>
      <c r="D199" s="2612" t="str">
        <f>IF(D69="","",D69)</f>
        <v/>
      </c>
      <c r="E199" s="2612"/>
      <c r="F199" s="2612"/>
      <c r="G199" s="2612"/>
      <c r="H199" s="2612"/>
      <c r="I199" s="88"/>
      <c r="J199" s="2308" t="s">
        <v>121</v>
      </c>
      <c r="K199" s="2308"/>
      <c r="L199" s="2612" t="str">
        <f>IF(L69="","",L69)</f>
        <v/>
      </c>
      <c r="M199" s="2612"/>
      <c r="N199" s="2612"/>
      <c r="O199" s="2612"/>
      <c r="P199" s="2612"/>
      <c r="Q199" s="2612"/>
      <c r="R199" s="2612"/>
      <c r="S199" s="137"/>
      <c r="T199" s="25"/>
    </row>
    <row r="200" spans="2:20" ht="9" customHeight="1">
      <c r="C200" s="116"/>
      <c r="D200" s="136"/>
      <c r="F200" s="174"/>
      <c r="G200" s="174"/>
      <c r="H200" s="174"/>
      <c r="I200" s="174"/>
      <c r="J200" s="112"/>
      <c r="K200" s="112"/>
      <c r="L200" s="175"/>
      <c r="M200" s="175"/>
      <c r="N200" s="175"/>
      <c r="O200" s="175"/>
      <c r="P200" s="175"/>
      <c r="Q200" s="175"/>
      <c r="R200" s="175"/>
      <c r="S200" s="137"/>
      <c r="T200" s="25"/>
    </row>
    <row r="201" spans="2:20" ht="18" customHeight="1">
      <c r="C201" s="135"/>
      <c r="D201" s="136"/>
      <c r="E201" s="88"/>
      <c r="F201" s="174"/>
      <c r="G201" s="174"/>
      <c r="H201" s="174"/>
      <c r="I201" s="174"/>
      <c r="J201" s="112" t="s">
        <v>122</v>
      </c>
      <c r="K201" s="112"/>
      <c r="L201" s="2612" t="str">
        <f>IF(L71="","",L71)</f>
        <v/>
      </c>
      <c r="M201" s="2612"/>
      <c r="N201" s="2612"/>
      <c r="O201" s="2612"/>
      <c r="P201" s="2612"/>
      <c r="Q201" s="2612"/>
      <c r="R201" s="2612"/>
      <c r="S201" s="137"/>
      <c r="T201" s="25"/>
    </row>
    <row r="202" spans="2:20" ht="9" customHeight="1">
      <c r="C202" s="135"/>
      <c r="D202" s="136"/>
      <c r="E202" s="88"/>
      <c r="F202" s="174"/>
      <c r="G202" s="174"/>
      <c r="H202" s="174"/>
      <c r="I202" s="174"/>
      <c r="J202" s="176"/>
      <c r="K202" s="176"/>
      <c r="L202" s="176"/>
      <c r="M202" s="176"/>
      <c r="N202" s="176"/>
      <c r="O202" s="176"/>
      <c r="P202" s="176"/>
      <c r="Q202" s="176"/>
      <c r="R202" s="176"/>
      <c r="S202" s="137"/>
      <c r="T202" s="25"/>
    </row>
    <row r="203" spans="2:20" ht="18" customHeight="1">
      <c r="C203" s="2586" t="s">
        <v>123</v>
      </c>
      <c r="D203" s="2587"/>
      <c r="E203" s="2587"/>
      <c r="F203" s="2588"/>
      <c r="G203" s="2586" t="s">
        <v>124</v>
      </c>
      <c r="H203" s="2587"/>
      <c r="I203" s="2587"/>
      <c r="J203" s="2587"/>
      <c r="K203" s="2588"/>
      <c r="L203" s="2586" t="s">
        <v>125</v>
      </c>
      <c r="M203" s="2587"/>
      <c r="N203" s="2587"/>
      <c r="O203" s="2587"/>
      <c r="P203" s="2587"/>
      <c r="Q203" s="2587"/>
      <c r="R203" s="2587"/>
      <c r="S203" s="2588"/>
      <c r="T203" s="25"/>
    </row>
    <row r="204" spans="2:20" ht="63" customHeight="1">
      <c r="C204" s="138"/>
      <c r="D204" s="144"/>
      <c r="E204" s="144"/>
      <c r="F204" s="139"/>
      <c r="G204" s="144"/>
      <c r="H204" s="144"/>
      <c r="I204" s="144"/>
      <c r="J204" s="144"/>
      <c r="K204" s="144"/>
      <c r="L204" s="138"/>
      <c r="M204" s="144"/>
      <c r="N204" s="144"/>
      <c r="O204" s="144"/>
      <c r="P204" s="144"/>
      <c r="Q204" s="144"/>
      <c r="R204" s="144"/>
      <c r="S204" s="139"/>
      <c r="T204" s="25"/>
    </row>
    <row r="205" spans="2:20" ht="12" customHeight="1">
      <c r="C205" s="140"/>
      <c r="D205" s="141"/>
      <c r="E205" s="141"/>
      <c r="F205" s="143"/>
      <c r="G205" s="141"/>
      <c r="H205" s="141"/>
      <c r="I205" s="142"/>
      <c r="J205" s="141"/>
      <c r="K205" s="141"/>
      <c r="L205" s="140"/>
      <c r="M205" s="141"/>
      <c r="N205" s="141"/>
      <c r="O205" s="141"/>
      <c r="P205" s="141"/>
      <c r="Q205" s="141"/>
      <c r="R205" s="141"/>
      <c r="S205" s="143"/>
      <c r="T205" s="25"/>
    </row>
    <row r="206" spans="2:20" ht="15" customHeight="1">
      <c r="C206" s="144"/>
      <c r="D206" s="144"/>
      <c r="E206" s="144"/>
      <c r="F206" s="144"/>
      <c r="G206" s="144"/>
      <c r="H206" s="144"/>
      <c r="I206" s="144"/>
      <c r="J206" s="144"/>
      <c r="K206" s="144"/>
      <c r="L206" s="144"/>
      <c r="M206" s="144"/>
      <c r="N206" s="144"/>
      <c r="O206" s="144"/>
      <c r="P206" s="144"/>
      <c r="Q206" s="144"/>
      <c r="R206" s="144"/>
      <c r="S206" s="144"/>
      <c r="T206" s="25"/>
    </row>
    <row r="207" spans="2:20" ht="26.25" customHeight="1">
      <c r="C207" s="2613" t="str">
        <f>C77</f>
        <v>El presente documento tiene por objeto regular las condiciones de comercialización de un Vehículo eléctrico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A) CONDICIONES GENERALES DE VENTA VEHICULO ELECTRICO: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o gravámenes, al corriente en el pago de cualquier clase de tributos u otras obligaciones que pesen sobre el mismo y en el estado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asimismo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que fue recibido.Si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aquél en la ficha de valoración.
4.5 Si el vehículo usado del cliente que forma parte del pago es un vehículo eléctrico de la gama Renault, las cláusulas 4.1 a 4.4 son igualmente aplicables. Si se trata de un vehículo de la gama Renault con una batería de tracción en alquiler, la compra de dicho vehículo por parte del establecimiento vendedor, llevará aparejada la resolución del alquiler de la batería de tracción en las condiciones que estén fijadas en dicho contrato de alquiler.
4.6 Si el vehículo usado del cliente que forma parte del pago es un vehículo eléctrico que no es de la gama Renault, las cláusulas 4.1 a 4.4 son aplicables sólo si:
El cliente es propietario tanto del vehículo como de la batería de tracción.
El cliente es propietario del vehículo y tiene un contrato de alquiler de la batería de tracción en el que se especifica que, en el caso de venta del vehículo, se resuelve dicho contrato de alquiler de la batería de tracción.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eléctrico nuevo de la marca Renault se encuentra garantizado contra cualquier defecto de fabricación en los términos establecidos en la factura de venta que se facilita al cliente en el momento de la entrega del vehículo. También se beneficia de una garantía anticorrosión y de una garantía de pintura, cuyos términos están establecidos en la factura de venta que se facilita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RENTING DEL VEHÍCULO ELECTRICO, O ADQUISICION MEDIANTE ARRENDAMIENTO FINANCIERO
1. Si el cliente solicita un Renting del vehículo eléctrico, y la solicitud es aceptada por OVERLEASE, S.A., esta sociedad adquirirá el vehículo al establecimiento vendedor.
2. Si el cliente solicita un arrendamiento financiero con opción de compra y la solicitud es aceptada por RCI BANQUE, S.A. Sucursal en España, esta sociedad adquirirá el vehículo al establecimiento vendedor regulándose las relaciones entre este último y el cliente conforme a las siguientes condiciones:
a. El Establecimiento vendedor se compromete a efectuar todas las gestiones previas y necesarias para la entrega del vehículo elegido por el cliente, en la fecha indicada en la primera página del pedido, siempre que el mismo haya sido abonado al Establecimiento vendedor por RCI BANQUE, S.A. Sucursal en España.
b. El cliente, una vez aceptada por RCI BANQUE, S.A. Sucursal en España, su solicitud, hará entrega al establecimiento vendedor, para su abono a dicha sociedad, del importe de la primera mensualidad del contrato de arrendamiento mas, en su caso, la fianza consignada en el mismo, aplicándose al pago de aquella, la cantidad depositada a cuenta por el cliente.
c. La matriculación y entrega del vehículo, únicamente podrá efectuarse una vez formalizado el contrato de arrendamiento financiero.
d. En el supuesto de adquisición de un vehículo mediante arrendamiento financiero, si el cliente entrega un vehículo de ocasión de su propiedad, este será comprado y pagado directamente por el establecimiento vendedor al cliente, independientemente y sin relación alguna con las condiciones del contrato de arrendamiento financiero.
e. Si la solicitud de arrendamiento financiero formulada por el cliente, no fuera aceptada por RCI BANQUE, S.A. Sucursal en España, en su caso, quedaría la misma sin efecto con devolución de la cantidad entregada por aquel, salvo que el cliente optase por adquirir el vehículo abonando el total del importe del mismo.
3. Serán de aplicación a estas modalidades de adquisición, las condiciones generales de venta del apartado A) de este documento relativas a: - Entrega del vehículo (art. 5). - Garantía del vehículo nuevo (art. 6). - Resolución del contrato, establecidas en los artículos 7.1, 7.2 y 7.3 - Jurisdicción (art. 8).
C) CONDICIONES DE COMERCIALIZACIÓN DEL SISTEMA DE ALIMENTACIÓN DE VEHÍCULOS ELÉCTRICOS
Si el cliente decide adquirir un Sistema de Alimentación de Vehículos Eléctricos (en adelante S.A.V.E.) en el establecimiento identificado en la primera página del presente Pedido, debe saber que el establecimiento indicado actúa en nombre y por cuenta propia, sin que en ningún caso pueda considerársele como mandatario de Renault por lo que responde personalmente de cuantas obligaciones hubiera asumido frente a sus clientes.
a. El contrato se aplica desde la aceptación del pedido por el establecimiento vendedor.
b. El precio incluye exclusivamente el equipo S.A.V.E. detallado en el apartado "Otros Conceptos" en la primera página del presente Pedido, y no comprende su instalación, que deberá ser realizada, a cargo del cliente, por un instalador cualificado Z.E. Ready.
c. El cliente deberá abonar la totalidad del precio de compra del S.A.V.E. en el momento de la entrega de su vehículo eléctrico y antes de que se inicien los trámites de matriculación, si ésta se efectuara con la mediación del establecimiento vendedor.
d. En el supuesto de resolución del pedido previsto en la "cláusula 6. Resolución" del "Apartado A) condiciones generales del venta del VE" del presente pedido, y siempre que el S.A.V.E. haya sido entregado al cliente y su precio no haya sido satisfecho al establecimiento vendedor, el cliente autoriza al establecimiento vendedor para que proceda a su retirada en el plazo de 15 días desde la fecha de resolución del pedido, transcurridos los cuales sin que el cliente haya autorizado la retirada del S.A.V.E., deberá el cliente proceder a su abono al establecimiento vendedor.
e. El establecimiento vendedor entregará al cliente el S.A.V.E. solicitado en el propio establecimiento como máximo en la fecha prevista de entrega del vehículo.
f. El S.A.V.E. se encuentra garantizado contra cualquier defecto de fabricación en los términos establecidos en su factura de venta, que se facilita al cliente en el momento de la entrega de su vehículo eléctrico.
g. Para cualquier reclamación relacionada con el S.A.V.E. derivada de lo establecido en el presente contrato serán competentes los Tribunales de la residencia habitual del cliente.</v>
      </c>
      <c r="D207" s="2614"/>
      <c r="E207" s="2614"/>
      <c r="F207" s="2614"/>
      <c r="G207" s="2614"/>
      <c r="H207" s="2614"/>
      <c r="I207" s="2614"/>
      <c r="J207" s="2614"/>
      <c r="K207" s="2614"/>
      <c r="L207" s="2614"/>
      <c r="M207" s="2614"/>
      <c r="N207" s="2614"/>
      <c r="O207" s="2614"/>
      <c r="P207" s="2614"/>
      <c r="Q207" s="2614"/>
      <c r="R207" s="2614"/>
      <c r="S207" s="2615"/>
      <c r="T207" s="25"/>
    </row>
    <row r="208" spans="2:20" ht="46.5" customHeight="1">
      <c r="B208" s="145"/>
      <c r="C208" s="2616"/>
      <c r="D208" s="2617"/>
      <c r="E208" s="2617"/>
      <c r="F208" s="2617"/>
      <c r="G208" s="2617"/>
      <c r="H208" s="2617"/>
      <c r="I208" s="2617"/>
      <c r="J208" s="2617"/>
      <c r="K208" s="2617"/>
      <c r="L208" s="2617"/>
      <c r="M208" s="2617"/>
      <c r="N208" s="2617"/>
      <c r="O208" s="2617"/>
      <c r="P208" s="2617"/>
      <c r="Q208" s="2617"/>
      <c r="R208" s="2617"/>
      <c r="S208" s="2618"/>
      <c r="T208" s="25"/>
    </row>
    <row r="209" spans="3:20" ht="10.5" customHeight="1">
      <c r="C209" s="2616"/>
      <c r="D209" s="2617"/>
      <c r="E209" s="2617"/>
      <c r="F209" s="2617"/>
      <c r="G209" s="2617"/>
      <c r="H209" s="2617"/>
      <c r="I209" s="2617"/>
      <c r="J209" s="2617"/>
      <c r="K209" s="2617"/>
      <c r="L209" s="2617"/>
      <c r="M209" s="2617"/>
      <c r="N209" s="2617"/>
      <c r="O209" s="2617"/>
      <c r="P209" s="2617"/>
      <c r="Q209" s="2617"/>
      <c r="R209" s="2617"/>
      <c r="S209" s="2618"/>
      <c r="T209" s="25"/>
    </row>
    <row r="210" spans="3:20" ht="24.75" customHeight="1">
      <c r="C210" s="2616"/>
      <c r="D210" s="2617"/>
      <c r="E210" s="2617"/>
      <c r="F210" s="2617"/>
      <c r="G210" s="2617"/>
      <c r="H210" s="2617"/>
      <c r="I210" s="2617"/>
      <c r="J210" s="2617"/>
      <c r="K210" s="2617"/>
      <c r="L210" s="2617"/>
      <c r="M210" s="2617"/>
      <c r="N210" s="2617"/>
      <c r="O210" s="2617"/>
      <c r="P210" s="2617"/>
      <c r="Q210" s="2617"/>
      <c r="R210" s="2617"/>
      <c r="S210" s="2618"/>
      <c r="T210" s="25"/>
    </row>
    <row r="211" spans="3:20" ht="23.25" customHeight="1">
      <c r="C211" s="2616"/>
      <c r="D211" s="2617"/>
      <c r="E211" s="2617"/>
      <c r="F211" s="2617"/>
      <c r="G211" s="2617"/>
      <c r="H211" s="2617"/>
      <c r="I211" s="2617"/>
      <c r="J211" s="2617"/>
      <c r="K211" s="2617"/>
      <c r="L211" s="2617"/>
      <c r="M211" s="2617"/>
      <c r="N211" s="2617"/>
      <c r="O211" s="2617"/>
      <c r="P211" s="2617"/>
      <c r="Q211" s="2617"/>
      <c r="R211" s="2617"/>
      <c r="S211" s="2618"/>
      <c r="T211" s="25"/>
    </row>
    <row r="212" spans="3:20" ht="9.75" customHeight="1">
      <c r="C212" s="2616"/>
      <c r="D212" s="2617"/>
      <c r="E212" s="2617"/>
      <c r="F212" s="2617"/>
      <c r="G212" s="2617"/>
      <c r="H212" s="2617"/>
      <c r="I212" s="2617"/>
      <c r="J212" s="2617"/>
      <c r="K212" s="2617"/>
      <c r="L212" s="2617"/>
      <c r="M212" s="2617"/>
      <c r="N212" s="2617"/>
      <c r="O212" s="2617"/>
      <c r="P212" s="2617"/>
      <c r="Q212" s="2617"/>
      <c r="R212" s="2617"/>
      <c r="S212" s="2618"/>
      <c r="T212" s="25"/>
    </row>
    <row r="213" spans="3:20" ht="23.25" customHeight="1">
      <c r="C213" s="2616"/>
      <c r="D213" s="2617"/>
      <c r="E213" s="2617"/>
      <c r="F213" s="2617"/>
      <c r="G213" s="2617"/>
      <c r="H213" s="2617"/>
      <c r="I213" s="2617"/>
      <c r="J213" s="2617"/>
      <c r="K213" s="2617"/>
      <c r="L213" s="2617"/>
      <c r="M213" s="2617"/>
      <c r="N213" s="2617"/>
      <c r="O213" s="2617"/>
      <c r="P213" s="2617"/>
      <c r="Q213" s="2617"/>
      <c r="R213" s="2617"/>
      <c r="S213" s="2618"/>
      <c r="T213" s="25"/>
    </row>
    <row r="214" spans="3:20" ht="9.75" customHeight="1">
      <c r="C214" s="2616"/>
      <c r="D214" s="2617"/>
      <c r="E214" s="2617"/>
      <c r="F214" s="2617"/>
      <c r="G214" s="2617"/>
      <c r="H214" s="2617"/>
      <c r="I214" s="2617"/>
      <c r="J214" s="2617"/>
      <c r="K214" s="2617"/>
      <c r="L214" s="2617"/>
      <c r="M214" s="2617"/>
      <c r="N214" s="2617"/>
      <c r="O214" s="2617"/>
      <c r="P214" s="2617"/>
      <c r="Q214" s="2617"/>
      <c r="R214" s="2617"/>
      <c r="S214" s="2618"/>
      <c r="T214" s="25"/>
    </row>
    <row r="215" spans="3:20" ht="23.25" customHeight="1">
      <c r="C215" s="2616"/>
      <c r="D215" s="2617"/>
      <c r="E215" s="2617"/>
      <c r="F215" s="2617"/>
      <c r="G215" s="2617"/>
      <c r="H215" s="2617"/>
      <c r="I215" s="2617"/>
      <c r="J215" s="2617"/>
      <c r="K215" s="2617"/>
      <c r="L215" s="2617"/>
      <c r="M215" s="2617"/>
      <c r="N215" s="2617"/>
      <c r="O215" s="2617"/>
      <c r="P215" s="2617"/>
      <c r="Q215" s="2617"/>
      <c r="R215" s="2617"/>
      <c r="S215" s="2618"/>
      <c r="T215" s="25"/>
    </row>
    <row r="216" spans="3:20" ht="9.75" customHeight="1">
      <c r="C216" s="2616"/>
      <c r="D216" s="2617"/>
      <c r="E216" s="2617"/>
      <c r="F216" s="2617"/>
      <c r="G216" s="2617"/>
      <c r="H216" s="2617"/>
      <c r="I216" s="2617"/>
      <c r="J216" s="2617"/>
      <c r="K216" s="2617"/>
      <c r="L216" s="2617"/>
      <c r="M216" s="2617"/>
      <c r="N216" s="2617"/>
      <c r="O216" s="2617"/>
      <c r="P216" s="2617"/>
      <c r="Q216" s="2617"/>
      <c r="R216" s="2617"/>
      <c r="S216" s="2618"/>
      <c r="T216" s="25"/>
    </row>
    <row r="217" spans="3:20" ht="23.25" customHeight="1">
      <c r="C217" s="2616"/>
      <c r="D217" s="2617"/>
      <c r="E217" s="2617"/>
      <c r="F217" s="2617"/>
      <c r="G217" s="2617"/>
      <c r="H217" s="2617"/>
      <c r="I217" s="2617"/>
      <c r="J217" s="2617"/>
      <c r="K217" s="2617"/>
      <c r="L217" s="2617"/>
      <c r="M217" s="2617"/>
      <c r="N217" s="2617"/>
      <c r="O217" s="2617"/>
      <c r="P217" s="2617"/>
      <c r="Q217" s="2617"/>
      <c r="R217" s="2617"/>
      <c r="S217" s="2618"/>
      <c r="T217" s="25"/>
    </row>
    <row r="218" spans="3:20" ht="9.75" customHeight="1">
      <c r="C218" s="2616"/>
      <c r="D218" s="2617"/>
      <c r="E218" s="2617"/>
      <c r="F218" s="2617"/>
      <c r="G218" s="2617"/>
      <c r="H218" s="2617"/>
      <c r="I218" s="2617"/>
      <c r="J218" s="2617"/>
      <c r="K218" s="2617"/>
      <c r="L218" s="2617"/>
      <c r="M218" s="2617"/>
      <c r="N218" s="2617"/>
      <c r="O218" s="2617"/>
      <c r="P218" s="2617"/>
      <c r="Q218" s="2617"/>
      <c r="R218" s="2617"/>
      <c r="S218" s="2618"/>
      <c r="T218" s="25"/>
    </row>
    <row r="219" spans="3:20" ht="23.25" customHeight="1">
      <c r="C219" s="2616"/>
      <c r="D219" s="2617"/>
      <c r="E219" s="2617"/>
      <c r="F219" s="2617"/>
      <c r="G219" s="2617"/>
      <c r="H219" s="2617"/>
      <c r="I219" s="2617"/>
      <c r="J219" s="2617"/>
      <c r="K219" s="2617"/>
      <c r="L219" s="2617"/>
      <c r="M219" s="2617"/>
      <c r="N219" s="2617"/>
      <c r="O219" s="2617"/>
      <c r="P219" s="2617"/>
      <c r="Q219" s="2617"/>
      <c r="R219" s="2617"/>
      <c r="S219" s="2618"/>
      <c r="T219" s="25"/>
    </row>
    <row r="220" spans="3:20" ht="27" customHeight="1">
      <c r="C220" s="2616"/>
      <c r="D220" s="2617"/>
      <c r="E220" s="2617"/>
      <c r="F220" s="2617"/>
      <c r="G220" s="2617"/>
      <c r="H220" s="2617"/>
      <c r="I220" s="2617"/>
      <c r="J220" s="2617"/>
      <c r="K220" s="2617"/>
      <c r="L220" s="2617"/>
      <c r="M220" s="2617"/>
      <c r="N220" s="2617"/>
      <c r="O220" s="2617"/>
      <c r="P220" s="2617"/>
      <c r="Q220" s="2617"/>
      <c r="R220" s="2617"/>
      <c r="S220" s="2618"/>
      <c r="T220" s="25"/>
    </row>
    <row r="221" spans="3:20" ht="46.5">
      <c r="C221" s="2616"/>
      <c r="D221" s="2617"/>
      <c r="E221" s="2617"/>
      <c r="F221" s="2617"/>
      <c r="G221" s="2617"/>
      <c r="H221" s="2617"/>
      <c r="I221" s="2617"/>
      <c r="J221" s="2617"/>
      <c r="K221" s="2617"/>
      <c r="L221" s="2617"/>
      <c r="M221" s="2617"/>
      <c r="N221" s="2617"/>
      <c r="O221" s="2617"/>
      <c r="P221" s="2617"/>
      <c r="Q221" s="2617"/>
      <c r="R221" s="2617"/>
      <c r="S221" s="2618"/>
      <c r="T221" s="25"/>
    </row>
    <row r="222" spans="3:20" ht="12.75" customHeight="1">
      <c r="C222" s="2616"/>
      <c r="D222" s="2617"/>
      <c r="E222" s="2617"/>
      <c r="F222" s="2617"/>
      <c r="G222" s="2617"/>
      <c r="H222" s="2617"/>
      <c r="I222" s="2617"/>
      <c r="J222" s="2617"/>
      <c r="K222" s="2617"/>
      <c r="L222" s="2617"/>
      <c r="M222" s="2617"/>
      <c r="N222" s="2617"/>
      <c r="O222" s="2617"/>
      <c r="P222" s="2617"/>
      <c r="Q222" s="2617"/>
      <c r="R222" s="2617"/>
      <c r="S222" s="2618"/>
      <c r="T222" s="25"/>
    </row>
    <row r="223" spans="3:20" ht="18.75" customHeight="1">
      <c r="C223" s="2616"/>
      <c r="D223" s="2617"/>
      <c r="E223" s="2617"/>
      <c r="F223" s="2617"/>
      <c r="G223" s="2617"/>
      <c r="H223" s="2617"/>
      <c r="I223" s="2617"/>
      <c r="J223" s="2617"/>
      <c r="K223" s="2617"/>
      <c r="L223" s="2617"/>
      <c r="M223" s="2617"/>
      <c r="N223" s="2617"/>
      <c r="O223" s="2617"/>
      <c r="P223" s="2617"/>
      <c r="Q223" s="2617"/>
      <c r="R223" s="2617"/>
      <c r="S223" s="2618"/>
      <c r="T223" s="25"/>
    </row>
    <row r="224" spans="3:20" ht="18" customHeight="1">
      <c r="C224" s="2616"/>
      <c r="D224" s="2617"/>
      <c r="E224" s="2617"/>
      <c r="F224" s="2617"/>
      <c r="G224" s="2617"/>
      <c r="H224" s="2617"/>
      <c r="I224" s="2617"/>
      <c r="J224" s="2617"/>
      <c r="K224" s="2617"/>
      <c r="L224" s="2617"/>
      <c r="M224" s="2617"/>
      <c r="N224" s="2617"/>
      <c r="O224" s="2617"/>
      <c r="P224" s="2617"/>
      <c r="Q224" s="2617"/>
      <c r="R224" s="2617"/>
      <c r="S224" s="2618"/>
      <c r="T224" s="25"/>
    </row>
    <row r="225" spans="2:20" ht="18.75" customHeight="1">
      <c r="C225" s="2616"/>
      <c r="D225" s="2617"/>
      <c r="E225" s="2617"/>
      <c r="F225" s="2617"/>
      <c r="G225" s="2617"/>
      <c r="H225" s="2617"/>
      <c r="I225" s="2617"/>
      <c r="J225" s="2617"/>
      <c r="K225" s="2617"/>
      <c r="L225" s="2617"/>
      <c r="M225" s="2617"/>
      <c r="N225" s="2617"/>
      <c r="O225" s="2617"/>
      <c r="P225" s="2617"/>
      <c r="Q225" s="2617"/>
      <c r="R225" s="2617"/>
      <c r="S225" s="2618"/>
      <c r="T225" s="25"/>
    </row>
    <row r="226" spans="2:20" ht="18" customHeight="1">
      <c r="C226" s="2616"/>
      <c r="D226" s="2617"/>
      <c r="E226" s="2617"/>
      <c r="F226" s="2617"/>
      <c r="G226" s="2617"/>
      <c r="H226" s="2617"/>
      <c r="I226" s="2617"/>
      <c r="J226" s="2617"/>
      <c r="K226" s="2617"/>
      <c r="L226" s="2617"/>
      <c r="M226" s="2617"/>
      <c r="N226" s="2617"/>
      <c r="O226" s="2617"/>
      <c r="P226" s="2617"/>
      <c r="Q226" s="2617"/>
      <c r="R226" s="2617"/>
      <c r="S226" s="2618"/>
      <c r="T226" s="25"/>
    </row>
    <row r="227" spans="2:20" ht="18.75" customHeight="1">
      <c r="C227" s="2616"/>
      <c r="D227" s="2617"/>
      <c r="E227" s="2617"/>
      <c r="F227" s="2617"/>
      <c r="G227" s="2617"/>
      <c r="H227" s="2617"/>
      <c r="I227" s="2617"/>
      <c r="J227" s="2617"/>
      <c r="K227" s="2617"/>
      <c r="L227" s="2617"/>
      <c r="M227" s="2617"/>
      <c r="N227" s="2617"/>
      <c r="O227" s="2617"/>
      <c r="P227" s="2617"/>
      <c r="Q227" s="2617"/>
      <c r="R227" s="2617"/>
      <c r="S227" s="2618"/>
      <c r="T227" s="25"/>
    </row>
    <row r="228" spans="2:20" ht="18" customHeight="1">
      <c r="C228" s="2616"/>
      <c r="D228" s="2617"/>
      <c r="E228" s="2617"/>
      <c r="F228" s="2617"/>
      <c r="G228" s="2617"/>
      <c r="H228" s="2617"/>
      <c r="I228" s="2617"/>
      <c r="J228" s="2617"/>
      <c r="K228" s="2617"/>
      <c r="L228" s="2617"/>
      <c r="M228" s="2617"/>
      <c r="N228" s="2617"/>
      <c r="O228" s="2617"/>
      <c r="P228" s="2617"/>
      <c r="Q228" s="2617"/>
      <c r="R228" s="2617"/>
      <c r="S228" s="2618"/>
      <c r="T228" s="25"/>
    </row>
    <row r="229" spans="2:20" ht="18.75" customHeight="1">
      <c r="C229" s="2616"/>
      <c r="D229" s="2617"/>
      <c r="E229" s="2617"/>
      <c r="F229" s="2617"/>
      <c r="G229" s="2617"/>
      <c r="H229" s="2617"/>
      <c r="I229" s="2617"/>
      <c r="J229" s="2617"/>
      <c r="K229" s="2617"/>
      <c r="L229" s="2617"/>
      <c r="M229" s="2617"/>
      <c r="N229" s="2617"/>
      <c r="O229" s="2617"/>
      <c r="P229" s="2617"/>
      <c r="Q229" s="2617"/>
      <c r="R229" s="2617"/>
      <c r="S229" s="2618"/>
      <c r="T229" s="25"/>
    </row>
    <row r="230" spans="2:20" ht="18" customHeight="1">
      <c r="C230" s="2616"/>
      <c r="D230" s="2617"/>
      <c r="E230" s="2617"/>
      <c r="F230" s="2617"/>
      <c r="G230" s="2617"/>
      <c r="H230" s="2617"/>
      <c r="I230" s="2617"/>
      <c r="J230" s="2617"/>
      <c r="K230" s="2617"/>
      <c r="L230" s="2617"/>
      <c r="M230" s="2617"/>
      <c r="N230" s="2617"/>
      <c r="O230" s="2617"/>
      <c r="P230" s="2617"/>
      <c r="Q230" s="2617"/>
      <c r="R230" s="2617"/>
      <c r="S230" s="2618"/>
      <c r="T230" s="25"/>
    </row>
    <row r="231" spans="2:20" ht="18.75" customHeight="1">
      <c r="C231" s="2616"/>
      <c r="D231" s="2617"/>
      <c r="E231" s="2617"/>
      <c r="F231" s="2617"/>
      <c r="G231" s="2617"/>
      <c r="H231" s="2617"/>
      <c r="I231" s="2617"/>
      <c r="J231" s="2617"/>
      <c r="K231" s="2617"/>
      <c r="L231" s="2617"/>
      <c r="M231" s="2617"/>
      <c r="N231" s="2617"/>
      <c r="O231" s="2617"/>
      <c r="P231" s="2617"/>
      <c r="Q231" s="2617"/>
      <c r="R231" s="2617"/>
      <c r="S231" s="2618"/>
      <c r="T231" s="25"/>
    </row>
    <row r="232" spans="2:20" ht="18" customHeight="1">
      <c r="C232" s="2616"/>
      <c r="D232" s="2617"/>
      <c r="E232" s="2617"/>
      <c r="F232" s="2617"/>
      <c r="G232" s="2617"/>
      <c r="H232" s="2617"/>
      <c r="I232" s="2617"/>
      <c r="J232" s="2617"/>
      <c r="K232" s="2617"/>
      <c r="L232" s="2617"/>
      <c r="M232" s="2617"/>
      <c r="N232" s="2617"/>
      <c r="O232" s="2617"/>
      <c r="P232" s="2617"/>
      <c r="Q232" s="2617"/>
      <c r="R232" s="2617"/>
      <c r="S232" s="2618"/>
      <c r="T232" s="25"/>
    </row>
    <row r="233" spans="2:20" ht="46.5">
      <c r="C233" s="2616"/>
      <c r="D233" s="2617"/>
      <c r="E233" s="2617"/>
      <c r="F233" s="2617"/>
      <c r="G233" s="2617"/>
      <c r="H233" s="2617"/>
      <c r="I233" s="2617"/>
      <c r="J233" s="2617"/>
      <c r="K233" s="2617"/>
      <c r="L233" s="2617"/>
      <c r="M233" s="2617"/>
      <c r="N233" s="2617"/>
      <c r="O233" s="2617"/>
      <c r="P233" s="2617"/>
      <c r="Q233" s="2617"/>
      <c r="R233" s="2617"/>
      <c r="S233" s="2618"/>
      <c r="T233" s="25"/>
    </row>
    <row r="234" spans="2:20" ht="18.75" customHeight="1">
      <c r="C234" s="2616"/>
      <c r="D234" s="2617"/>
      <c r="E234" s="2617"/>
      <c r="F234" s="2617"/>
      <c r="G234" s="2617"/>
      <c r="H234" s="2617"/>
      <c r="I234" s="2617"/>
      <c r="J234" s="2617"/>
      <c r="K234" s="2617"/>
      <c r="L234" s="2617"/>
      <c r="M234" s="2617"/>
      <c r="N234" s="2617"/>
      <c r="O234" s="2617"/>
      <c r="P234" s="2617"/>
      <c r="Q234" s="2617"/>
      <c r="R234" s="2617"/>
      <c r="S234" s="2618"/>
      <c r="T234" s="25"/>
    </row>
    <row r="235" spans="2:20" ht="18.75" customHeight="1">
      <c r="C235" s="2616"/>
      <c r="D235" s="2617"/>
      <c r="E235" s="2617"/>
      <c r="F235" s="2617"/>
      <c r="G235" s="2617"/>
      <c r="H235" s="2617"/>
      <c r="I235" s="2617"/>
      <c r="J235" s="2617"/>
      <c r="K235" s="2617"/>
      <c r="L235" s="2617"/>
      <c r="M235" s="2617"/>
      <c r="N235" s="2617"/>
      <c r="O235" s="2617"/>
      <c r="P235" s="2617"/>
      <c r="Q235" s="2617"/>
      <c r="R235" s="2617"/>
      <c r="S235" s="2618"/>
      <c r="T235" s="25"/>
    </row>
    <row r="236" spans="2:20" ht="18.75" customHeight="1">
      <c r="C236" s="2616"/>
      <c r="D236" s="2617"/>
      <c r="E236" s="2617"/>
      <c r="F236" s="2617"/>
      <c r="G236" s="2617"/>
      <c r="H236" s="2617"/>
      <c r="I236" s="2617"/>
      <c r="J236" s="2617"/>
      <c r="K236" s="2617"/>
      <c r="L236" s="2617"/>
      <c r="M236" s="2617"/>
      <c r="N236" s="2617"/>
      <c r="O236" s="2617"/>
      <c r="P236" s="2617"/>
      <c r="Q236" s="2617"/>
      <c r="R236" s="2617"/>
      <c r="S236" s="2618"/>
      <c r="T236" s="25"/>
    </row>
    <row r="237" spans="2:20" ht="18" customHeight="1">
      <c r="C237" s="2616"/>
      <c r="D237" s="2617"/>
      <c r="E237" s="2617"/>
      <c r="F237" s="2617"/>
      <c r="G237" s="2617"/>
      <c r="H237" s="2617"/>
      <c r="I237" s="2617"/>
      <c r="J237" s="2617"/>
      <c r="K237" s="2617"/>
      <c r="L237" s="2617"/>
      <c r="M237" s="2617"/>
      <c r="N237" s="2617"/>
      <c r="O237" s="2617"/>
      <c r="P237" s="2617"/>
      <c r="Q237" s="2617"/>
      <c r="R237" s="2617"/>
      <c r="S237" s="2618"/>
      <c r="T237" s="25"/>
    </row>
    <row r="238" spans="2:20" ht="13.5" customHeight="1">
      <c r="C238" s="2616"/>
      <c r="D238" s="2617"/>
      <c r="E238" s="2617"/>
      <c r="F238" s="2617"/>
      <c r="G238" s="2617"/>
      <c r="H238" s="2617"/>
      <c r="I238" s="2617"/>
      <c r="J238" s="2617"/>
      <c r="K238" s="2617"/>
      <c r="L238" s="2617"/>
      <c r="M238" s="2617"/>
      <c r="N238" s="2617"/>
      <c r="O238" s="2617"/>
      <c r="P238" s="2617"/>
      <c r="Q238" s="2617"/>
      <c r="R238" s="2617"/>
      <c r="S238" s="2618"/>
      <c r="T238" s="25"/>
    </row>
    <row r="239" spans="2:20" ht="13.5" customHeight="1">
      <c r="C239" s="2616"/>
      <c r="D239" s="2617"/>
      <c r="E239" s="2617"/>
      <c r="F239" s="2617"/>
      <c r="G239" s="2617"/>
      <c r="H239" s="2617"/>
      <c r="I239" s="2617"/>
      <c r="J239" s="2617"/>
      <c r="K239" s="2617"/>
      <c r="L239" s="2617"/>
      <c r="M239" s="2617"/>
      <c r="N239" s="2617"/>
      <c r="O239" s="2617"/>
      <c r="P239" s="2617"/>
      <c r="Q239" s="2617"/>
      <c r="R239" s="2617"/>
      <c r="S239" s="2618"/>
      <c r="T239" s="25"/>
    </row>
    <row r="240" spans="2:20" ht="16.5" customHeight="1">
      <c r="B240" s="89"/>
      <c r="C240" s="2616"/>
      <c r="D240" s="2617"/>
      <c r="E240" s="2617"/>
      <c r="F240" s="2617"/>
      <c r="G240" s="2617"/>
      <c r="H240" s="2617"/>
      <c r="I240" s="2617"/>
      <c r="J240" s="2617"/>
      <c r="K240" s="2617"/>
      <c r="L240" s="2617"/>
      <c r="M240" s="2617"/>
      <c r="N240" s="2617"/>
      <c r="O240" s="2617"/>
      <c r="P240" s="2617"/>
      <c r="Q240" s="2617"/>
      <c r="R240" s="2617"/>
      <c r="S240" s="2618"/>
      <c r="T240" s="25"/>
    </row>
    <row r="241" spans="2:20" ht="9.75" customHeight="1">
      <c r="B241" s="89"/>
      <c r="C241" s="2616"/>
      <c r="D241" s="2617"/>
      <c r="E241" s="2617"/>
      <c r="F241" s="2617"/>
      <c r="G241" s="2617"/>
      <c r="H241" s="2617"/>
      <c r="I241" s="2617"/>
      <c r="J241" s="2617"/>
      <c r="K241" s="2617"/>
      <c r="L241" s="2617"/>
      <c r="M241" s="2617"/>
      <c r="N241" s="2617"/>
      <c r="O241" s="2617"/>
      <c r="P241" s="2617"/>
      <c r="Q241" s="2617"/>
      <c r="R241" s="2617"/>
      <c r="S241" s="2618"/>
      <c r="T241" s="25"/>
    </row>
    <row r="242" spans="2:20" ht="16.5" customHeight="1">
      <c r="B242" s="79"/>
      <c r="C242" s="2616"/>
      <c r="D242" s="2617"/>
      <c r="E242" s="2617"/>
      <c r="F242" s="2617"/>
      <c r="G242" s="2617"/>
      <c r="H242" s="2617"/>
      <c r="I242" s="2617"/>
      <c r="J242" s="2617"/>
      <c r="K242" s="2617"/>
      <c r="L242" s="2617"/>
      <c r="M242" s="2617"/>
      <c r="N242" s="2617"/>
      <c r="O242" s="2617"/>
      <c r="P242" s="2617"/>
      <c r="Q242" s="2617"/>
      <c r="R242" s="2617"/>
      <c r="S242" s="2618"/>
      <c r="T242" s="25"/>
    </row>
    <row r="243" spans="2:20" ht="46.5">
      <c r="B243" s="88"/>
      <c r="C243" s="2616"/>
      <c r="D243" s="2617"/>
      <c r="E243" s="2617"/>
      <c r="F243" s="2617"/>
      <c r="G243" s="2617"/>
      <c r="H243" s="2617"/>
      <c r="I243" s="2617"/>
      <c r="J243" s="2617"/>
      <c r="K243" s="2617"/>
      <c r="L243" s="2617"/>
      <c r="M243" s="2617"/>
      <c r="N243" s="2617"/>
      <c r="O243" s="2617"/>
      <c r="P243" s="2617"/>
      <c r="Q243" s="2617"/>
      <c r="R243" s="2617"/>
      <c r="S243" s="2618"/>
      <c r="T243" s="25"/>
    </row>
    <row r="244" spans="2:20" ht="15.75" customHeight="1">
      <c r="C244" s="2616"/>
      <c r="D244" s="2617"/>
      <c r="E244" s="2617"/>
      <c r="F244" s="2617"/>
      <c r="G244" s="2617"/>
      <c r="H244" s="2617"/>
      <c r="I244" s="2617"/>
      <c r="J244" s="2617"/>
      <c r="K244" s="2617"/>
      <c r="L244" s="2617"/>
      <c r="M244" s="2617"/>
      <c r="N244" s="2617"/>
      <c r="O244" s="2617"/>
      <c r="P244" s="2617"/>
      <c r="Q244" s="2617"/>
      <c r="R244" s="2617"/>
      <c r="S244" s="2618"/>
      <c r="T244" s="25"/>
    </row>
    <row r="245" spans="2:20" ht="46.5">
      <c r="C245" s="2616"/>
      <c r="D245" s="2617"/>
      <c r="E245" s="2617"/>
      <c r="F245" s="2617"/>
      <c r="G245" s="2617"/>
      <c r="H245" s="2617"/>
      <c r="I245" s="2617"/>
      <c r="J245" s="2617"/>
      <c r="K245" s="2617"/>
      <c r="L245" s="2617"/>
      <c r="M245" s="2617"/>
      <c r="N245" s="2617"/>
      <c r="O245" s="2617"/>
      <c r="P245" s="2617"/>
      <c r="Q245" s="2617"/>
      <c r="R245" s="2617"/>
      <c r="S245" s="2618"/>
      <c r="T245" s="25"/>
    </row>
    <row r="246" spans="2:20" ht="15.75" customHeight="1">
      <c r="C246" s="2616"/>
      <c r="D246" s="2617"/>
      <c r="E246" s="2617"/>
      <c r="F246" s="2617"/>
      <c r="G246" s="2617"/>
      <c r="H246" s="2617"/>
      <c r="I246" s="2617"/>
      <c r="J246" s="2617"/>
      <c r="K246" s="2617"/>
      <c r="L246" s="2617"/>
      <c r="M246" s="2617"/>
      <c r="N246" s="2617"/>
      <c r="O246" s="2617"/>
      <c r="P246" s="2617"/>
      <c r="Q246" s="2617"/>
      <c r="R246" s="2617"/>
      <c r="S246" s="2618"/>
    </row>
    <row r="247" spans="2:20" ht="15.75" customHeight="1">
      <c r="C247" s="2616"/>
      <c r="D247" s="2617"/>
      <c r="E247" s="2617"/>
      <c r="F247" s="2617"/>
      <c r="G247" s="2617"/>
      <c r="H247" s="2617"/>
      <c r="I247" s="2617"/>
      <c r="J247" s="2617"/>
      <c r="K247" s="2617"/>
      <c r="L247" s="2617"/>
      <c r="M247" s="2617"/>
      <c r="N247" s="2617"/>
      <c r="O247" s="2617"/>
      <c r="P247" s="2617"/>
      <c r="Q247" s="2617"/>
      <c r="R247" s="2617"/>
      <c r="S247" s="2618"/>
    </row>
    <row r="248" spans="2:20" ht="50.25" customHeight="1">
      <c r="C248" s="2616"/>
      <c r="D248" s="2617"/>
      <c r="E248" s="2617"/>
      <c r="F248" s="2617"/>
      <c r="G248" s="2617"/>
      <c r="H248" s="2617"/>
      <c r="I248" s="2617"/>
      <c r="J248" s="2617"/>
      <c r="K248" s="2617"/>
      <c r="L248" s="2617"/>
      <c r="M248" s="2617"/>
      <c r="N248" s="2617"/>
      <c r="O248" s="2617"/>
      <c r="P248" s="2617"/>
      <c r="Q248" s="2617"/>
      <c r="R248" s="2617"/>
      <c r="S248" s="2618"/>
    </row>
    <row r="249" spans="2:20" ht="15.75" customHeight="1">
      <c r="C249" s="2616"/>
      <c r="D249" s="2617"/>
      <c r="E249" s="2617"/>
      <c r="F249" s="2617"/>
      <c r="G249" s="2617"/>
      <c r="H249" s="2617"/>
      <c r="I249" s="2617"/>
      <c r="J249" s="2617"/>
      <c r="K249" s="2617"/>
      <c r="L249" s="2617"/>
      <c r="M249" s="2617"/>
      <c r="N249" s="2617"/>
      <c r="O249" s="2617"/>
      <c r="P249" s="2617"/>
      <c r="Q249" s="2617"/>
      <c r="R249" s="2617"/>
      <c r="S249" s="2618"/>
    </row>
    <row r="250" spans="2:20" ht="30.75" customHeight="1">
      <c r="C250" s="2616"/>
      <c r="D250" s="2617"/>
      <c r="E250" s="2617"/>
      <c r="F250" s="2617"/>
      <c r="G250" s="2617"/>
      <c r="H250" s="2617"/>
      <c r="I250" s="2617"/>
      <c r="J250" s="2617"/>
      <c r="K250" s="2617"/>
      <c r="L250" s="2617"/>
      <c r="M250" s="2617"/>
      <c r="N250" s="2617"/>
      <c r="O250" s="2617"/>
      <c r="P250" s="2617"/>
      <c r="Q250" s="2617"/>
      <c r="R250" s="2617"/>
      <c r="S250" s="2618"/>
    </row>
    <row r="251" spans="2:20" ht="15.75" customHeight="1">
      <c r="C251" s="2616"/>
      <c r="D251" s="2617"/>
      <c r="E251" s="2617"/>
      <c r="F251" s="2617"/>
      <c r="G251" s="2617"/>
      <c r="H251" s="2617"/>
      <c r="I251" s="2617"/>
      <c r="J251" s="2617"/>
      <c r="K251" s="2617"/>
      <c r="L251" s="2617"/>
      <c r="M251" s="2617"/>
      <c r="N251" s="2617"/>
      <c r="O251" s="2617"/>
      <c r="P251" s="2617"/>
      <c r="Q251" s="2617"/>
      <c r="R251" s="2617"/>
      <c r="S251" s="2618"/>
    </row>
    <row r="252" spans="2:20" ht="18.75" customHeight="1">
      <c r="C252" s="2616"/>
      <c r="D252" s="2617"/>
      <c r="E252" s="2617"/>
      <c r="F252" s="2617"/>
      <c r="G252" s="2617"/>
      <c r="H252" s="2617"/>
      <c r="I252" s="2617"/>
      <c r="J252" s="2617"/>
      <c r="K252" s="2617"/>
      <c r="L252" s="2617"/>
      <c r="M252" s="2617"/>
      <c r="N252" s="2617"/>
      <c r="O252" s="2617"/>
      <c r="P252" s="2617"/>
      <c r="Q252" s="2617"/>
      <c r="R252" s="2617"/>
      <c r="S252" s="2618"/>
    </row>
    <row r="253" spans="2:20" ht="19.5" customHeight="1">
      <c r="C253" s="2616"/>
      <c r="D253" s="2617"/>
      <c r="E253" s="2617"/>
      <c r="F253" s="2617"/>
      <c r="G253" s="2617"/>
      <c r="H253" s="2617"/>
      <c r="I253" s="2617"/>
      <c r="J253" s="2617"/>
      <c r="K253" s="2617"/>
      <c r="L253" s="2617"/>
      <c r="M253" s="2617"/>
      <c r="N253" s="2617"/>
      <c r="O253" s="2617"/>
      <c r="P253" s="2617"/>
      <c r="Q253" s="2617"/>
      <c r="R253" s="2617"/>
      <c r="S253" s="2618"/>
    </row>
    <row r="254" spans="2:20" ht="21" customHeight="1">
      <c r="C254" s="2616"/>
      <c r="D254" s="2617"/>
      <c r="E254" s="2617"/>
      <c r="F254" s="2617"/>
      <c r="G254" s="2617"/>
      <c r="H254" s="2617"/>
      <c r="I254" s="2617"/>
      <c r="J254" s="2617"/>
      <c r="K254" s="2617"/>
      <c r="L254" s="2617"/>
      <c r="M254" s="2617"/>
      <c r="N254" s="2617"/>
      <c r="O254" s="2617"/>
      <c r="P254" s="2617"/>
      <c r="Q254" s="2617"/>
      <c r="R254" s="2617"/>
      <c r="S254" s="2618"/>
    </row>
    <row r="255" spans="2:20" ht="15" customHeight="1">
      <c r="C255" s="2616"/>
      <c r="D255" s="2617"/>
      <c r="E255" s="2617"/>
      <c r="F255" s="2617"/>
      <c r="G255" s="2617"/>
      <c r="H255" s="2617"/>
      <c r="I255" s="2617"/>
      <c r="J255" s="2617"/>
      <c r="K255" s="2617"/>
      <c r="L255" s="2617"/>
      <c r="M255" s="2617"/>
      <c r="N255" s="2617"/>
      <c r="O255" s="2617"/>
      <c r="P255" s="2617"/>
      <c r="Q255" s="2617"/>
      <c r="R255" s="2617"/>
      <c r="S255" s="2618"/>
    </row>
    <row r="256" spans="2:20" ht="15" customHeight="1">
      <c r="C256" s="2616"/>
      <c r="D256" s="2617"/>
      <c r="E256" s="2617"/>
      <c r="F256" s="2617"/>
      <c r="G256" s="2617"/>
      <c r="H256" s="2617"/>
      <c r="I256" s="2617"/>
      <c r="J256" s="2617"/>
      <c r="K256" s="2617"/>
      <c r="L256" s="2617"/>
      <c r="M256" s="2617"/>
      <c r="N256" s="2617"/>
      <c r="O256" s="2617"/>
      <c r="P256" s="2617"/>
      <c r="Q256" s="2617"/>
      <c r="R256" s="2617"/>
      <c r="S256" s="2618"/>
    </row>
    <row r="257" spans="3:19" ht="15" customHeight="1">
      <c r="C257" s="2616"/>
      <c r="D257" s="2617"/>
      <c r="E257" s="2617"/>
      <c r="F257" s="2617"/>
      <c r="G257" s="2617"/>
      <c r="H257" s="2617"/>
      <c r="I257" s="2617"/>
      <c r="J257" s="2617"/>
      <c r="K257" s="2617"/>
      <c r="L257" s="2617"/>
      <c r="M257" s="2617"/>
      <c r="N257" s="2617"/>
      <c r="O257" s="2617"/>
      <c r="P257" s="2617"/>
      <c r="Q257" s="2617"/>
      <c r="R257" s="2617"/>
      <c r="S257" s="2618"/>
    </row>
    <row r="258" spans="3:19" ht="15" customHeight="1">
      <c r="C258" s="2616"/>
      <c r="D258" s="2617"/>
      <c r="E258" s="2617"/>
      <c r="F258" s="2617"/>
      <c r="G258" s="2617"/>
      <c r="H258" s="2617"/>
      <c r="I258" s="2617"/>
      <c r="J258" s="2617"/>
      <c r="K258" s="2617"/>
      <c r="L258" s="2617"/>
      <c r="M258" s="2617"/>
      <c r="N258" s="2617"/>
      <c r="O258" s="2617"/>
      <c r="P258" s="2617"/>
      <c r="Q258" s="2617"/>
      <c r="R258" s="2617"/>
      <c r="S258" s="2618"/>
    </row>
    <row r="259" spans="3:19" ht="15" customHeight="1">
      <c r="C259" s="2616"/>
      <c r="D259" s="2617"/>
      <c r="E259" s="2617"/>
      <c r="F259" s="2617"/>
      <c r="G259" s="2617"/>
      <c r="H259" s="2617"/>
      <c r="I259" s="2617"/>
      <c r="J259" s="2617"/>
      <c r="K259" s="2617"/>
      <c r="L259" s="2617"/>
      <c r="M259" s="2617"/>
      <c r="N259" s="2617"/>
      <c r="O259" s="2617"/>
      <c r="P259" s="2617"/>
      <c r="Q259" s="2617"/>
      <c r="R259" s="2617"/>
      <c r="S259" s="2618"/>
    </row>
    <row r="260" spans="3:19" ht="15" customHeight="1">
      <c r="C260" s="2616"/>
      <c r="D260" s="2617"/>
      <c r="E260" s="2617"/>
      <c r="F260" s="2617"/>
      <c r="G260" s="2617"/>
      <c r="H260" s="2617"/>
      <c r="I260" s="2617"/>
      <c r="J260" s="2617"/>
      <c r="K260" s="2617"/>
      <c r="L260" s="2617"/>
      <c r="M260" s="2617"/>
      <c r="N260" s="2617"/>
      <c r="O260" s="2617"/>
      <c r="P260" s="2617"/>
      <c r="Q260" s="2617"/>
      <c r="R260" s="2617"/>
      <c r="S260" s="2618"/>
    </row>
    <row r="261" spans="3:19" ht="168" customHeight="1">
      <c r="C261" s="2619"/>
      <c r="D261" s="2620"/>
      <c r="E261" s="2620"/>
      <c r="F261" s="2620"/>
      <c r="G261" s="2620"/>
      <c r="H261" s="2620"/>
      <c r="I261" s="2620"/>
      <c r="J261" s="2620"/>
      <c r="K261" s="2620"/>
      <c r="L261" s="2620"/>
      <c r="M261" s="2620"/>
      <c r="N261" s="2620"/>
      <c r="O261" s="2620"/>
      <c r="P261" s="2620"/>
      <c r="Q261" s="2620"/>
      <c r="R261" s="2620"/>
      <c r="S261" s="2621"/>
    </row>
  </sheetData>
  <sheetProtection selectLockedCells="1"/>
  <mergeCells count="145">
    <mergeCell ref="G7:H7"/>
    <mergeCell ref="I7:J7"/>
    <mergeCell ref="L7:N7"/>
    <mergeCell ref="O7:S7"/>
    <mergeCell ref="G9:H9"/>
    <mergeCell ref="I9:J9"/>
    <mergeCell ref="L9:N9"/>
    <mergeCell ref="O9:S9"/>
    <mergeCell ref="I2:J2"/>
    <mergeCell ref="I3:J3"/>
    <mergeCell ref="L3:S3"/>
    <mergeCell ref="I5:J5"/>
    <mergeCell ref="L5:N5"/>
    <mergeCell ref="O5:S5"/>
    <mergeCell ref="E17:I17"/>
    <mergeCell ref="K17:L17"/>
    <mergeCell ref="N17:R17"/>
    <mergeCell ref="E19:J19"/>
    <mergeCell ref="K19:L19"/>
    <mergeCell ref="M19:R19"/>
    <mergeCell ref="G11:H11"/>
    <mergeCell ref="I11:J11"/>
    <mergeCell ref="L11:N11"/>
    <mergeCell ref="O11:S11"/>
    <mergeCell ref="C15:G15"/>
    <mergeCell ref="H15:R15"/>
    <mergeCell ref="D32:E32"/>
    <mergeCell ref="F32:H32"/>
    <mergeCell ref="I32:R32"/>
    <mergeCell ref="D34:E34"/>
    <mergeCell ref="F34:H34"/>
    <mergeCell ref="K34:R35"/>
    <mergeCell ref="E21:R21"/>
    <mergeCell ref="E23:G23"/>
    <mergeCell ref="I23:R23"/>
    <mergeCell ref="E27:H27"/>
    <mergeCell ref="J27:R27"/>
    <mergeCell ref="D29:R30"/>
    <mergeCell ref="E43:G43"/>
    <mergeCell ref="I43:J43"/>
    <mergeCell ref="K43:M43"/>
    <mergeCell ref="N43:R43"/>
    <mergeCell ref="E45:G45"/>
    <mergeCell ref="D47:J50"/>
    <mergeCell ref="L47:R47"/>
    <mergeCell ref="L48:R48"/>
    <mergeCell ref="D37:F37"/>
    <mergeCell ref="G37:H37"/>
    <mergeCell ref="L37:R37"/>
    <mergeCell ref="E41:F41"/>
    <mergeCell ref="H41:K41"/>
    <mergeCell ref="L41:M41"/>
    <mergeCell ref="N41:R41"/>
    <mergeCell ref="D67:H67"/>
    <mergeCell ref="J67:K67"/>
    <mergeCell ref="L67:R67"/>
    <mergeCell ref="D69:H69"/>
    <mergeCell ref="J69:K69"/>
    <mergeCell ref="L69:R69"/>
    <mergeCell ref="J51:K51"/>
    <mergeCell ref="E57:L58"/>
    <mergeCell ref="G62:K62"/>
    <mergeCell ref="L62:R62"/>
    <mergeCell ref="D65:H65"/>
    <mergeCell ref="J65:K65"/>
    <mergeCell ref="L65:R65"/>
    <mergeCell ref="C77:S131"/>
    <mergeCell ref="I132:J132"/>
    <mergeCell ref="I133:J133"/>
    <mergeCell ref="L133:S133"/>
    <mergeCell ref="I135:J135"/>
    <mergeCell ref="L135:N135"/>
    <mergeCell ref="O135:S135"/>
    <mergeCell ref="L71:R71"/>
    <mergeCell ref="C73:F73"/>
    <mergeCell ref="G73:K73"/>
    <mergeCell ref="L73:S73"/>
    <mergeCell ref="C74:F75"/>
    <mergeCell ref="G74:K75"/>
    <mergeCell ref="L74:S75"/>
    <mergeCell ref="G141:H141"/>
    <mergeCell ref="I141:J141"/>
    <mergeCell ref="L141:N141"/>
    <mergeCell ref="O141:S141"/>
    <mergeCell ref="C145:G145"/>
    <mergeCell ref="H145:R145"/>
    <mergeCell ref="G137:H137"/>
    <mergeCell ref="I137:J137"/>
    <mergeCell ref="L137:N137"/>
    <mergeCell ref="O137:S137"/>
    <mergeCell ref="G139:H139"/>
    <mergeCell ref="I139:J139"/>
    <mergeCell ref="L139:N139"/>
    <mergeCell ref="O139:S139"/>
    <mergeCell ref="E151:R151"/>
    <mergeCell ref="E153:G153"/>
    <mergeCell ref="I153:R153"/>
    <mergeCell ref="E157:H157"/>
    <mergeCell ref="J157:R157"/>
    <mergeCell ref="D159:R160"/>
    <mergeCell ref="E147:I147"/>
    <mergeCell ref="K147:L147"/>
    <mergeCell ref="N147:R147"/>
    <mergeCell ref="E149:J149"/>
    <mergeCell ref="K149:L149"/>
    <mergeCell ref="M149:R149"/>
    <mergeCell ref="D167:F167"/>
    <mergeCell ref="G167:H167"/>
    <mergeCell ref="L167:R167"/>
    <mergeCell ref="E171:F171"/>
    <mergeCell ref="H171:K171"/>
    <mergeCell ref="L171:M171"/>
    <mergeCell ref="N171:R171"/>
    <mergeCell ref="D162:E162"/>
    <mergeCell ref="F162:H162"/>
    <mergeCell ref="I162:R162"/>
    <mergeCell ref="D164:E164"/>
    <mergeCell ref="F164:H164"/>
    <mergeCell ref="K164:R165"/>
    <mergeCell ref="J181:K181"/>
    <mergeCell ref="E187:L188"/>
    <mergeCell ref="G192:K192"/>
    <mergeCell ref="L192:R192"/>
    <mergeCell ref="D195:H195"/>
    <mergeCell ref="J195:K195"/>
    <mergeCell ref="L195:R195"/>
    <mergeCell ref="E173:G173"/>
    <mergeCell ref="I173:J173"/>
    <mergeCell ref="K173:M173"/>
    <mergeCell ref="N173:R173"/>
    <mergeCell ref="E175:G175"/>
    <mergeCell ref="D177:J180"/>
    <mergeCell ref="L177:R177"/>
    <mergeCell ref="L178:R178"/>
    <mergeCell ref="L201:R201"/>
    <mergeCell ref="C203:F203"/>
    <mergeCell ref="G203:K203"/>
    <mergeCell ref="L203:S203"/>
    <mergeCell ref="C207:S261"/>
    <mergeCell ref="D197:H197"/>
    <mergeCell ref="J197:K197"/>
    <mergeCell ref="L197:R197"/>
    <mergeCell ref="D199:H199"/>
    <mergeCell ref="J199:K199"/>
    <mergeCell ref="L199:R199"/>
  </mergeCells>
  <printOptions horizontalCentered="1" verticalCentered="1"/>
  <pageMargins left="0" right="0" top="0" bottom="0" header="0" footer="0"/>
  <pageSetup paperSize="9" scale="62" fitToHeight="0" orientation="portrait" r:id="rId1"/>
  <headerFooter>
    <oddFooter>&amp;R&amp;1#&amp;"Arial"&amp;10&amp;K000000Confidential C</oddFooter>
  </headerFooter>
  <rowBreaks count="3" manualBreakCount="3">
    <brk id="76" max="16383" man="1"/>
    <brk id="131" max="16383" man="1"/>
    <brk id="206"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3300"/>
    <pageSetUpPr fitToPage="1"/>
  </sheetPr>
  <dimension ref="A1:BT344"/>
  <sheetViews>
    <sheetView view="pageBreakPreview" zoomScale="80" zoomScaleNormal="80" zoomScaleSheetLayoutView="80" workbookViewId="0">
      <selection activeCell="AB34" sqref="AB34"/>
    </sheetView>
  </sheetViews>
  <sheetFormatPr baseColWidth="10" defaultColWidth="11.42578125" defaultRowHeight="12.75"/>
  <cols>
    <col min="1" max="1" width="6.28515625" style="217" customWidth="1"/>
    <col min="2" max="3" width="11.42578125" style="218"/>
    <col min="4" max="4" width="13.42578125" style="218" customWidth="1"/>
    <col min="5" max="5" width="8.7109375" style="218" customWidth="1"/>
    <col min="6" max="7" width="11.42578125" style="218"/>
    <col min="8" max="8" width="20.5703125" style="218" customWidth="1"/>
    <col min="9" max="14" width="2.7109375" style="216" customWidth="1"/>
    <col min="15" max="15" width="1.7109375" style="217" customWidth="1"/>
    <col min="16" max="17" width="11.42578125" style="218"/>
    <col min="18" max="18" width="14.28515625" style="218" customWidth="1"/>
    <col min="19" max="19" width="8.7109375" style="218" customWidth="1"/>
    <col min="20" max="21" width="11.42578125" style="218"/>
    <col min="22" max="22" width="18.7109375" style="218" customWidth="1"/>
    <col min="23" max="28" width="2.7109375" style="218" customWidth="1"/>
    <col min="29" max="72" width="11.42578125" style="217"/>
    <col min="73" max="16384" width="11.42578125" style="218"/>
  </cols>
  <sheetData>
    <row r="1" spans="2:28" s="217" customFormat="1" ht="78" customHeight="1">
      <c r="B1" s="1513" t="s">
        <v>741</v>
      </c>
      <c r="C1" s="1513"/>
      <c r="D1" s="1513"/>
      <c r="E1" s="1513"/>
      <c r="F1" s="1513"/>
      <c r="G1" s="1513"/>
      <c r="H1" s="1513"/>
      <c r="I1" s="265"/>
      <c r="J1" s="265"/>
      <c r="K1" s="265"/>
      <c r="L1" s="265"/>
      <c r="M1" s="265"/>
      <c r="N1" s="265"/>
    </row>
    <row r="2" spans="2:28" s="217" customFormat="1" ht="7.15" customHeight="1">
      <c r="B2" s="1514"/>
      <c r="C2" s="1514"/>
      <c r="D2" s="1514"/>
      <c r="E2" s="1514"/>
      <c r="F2" s="1514"/>
      <c r="G2" s="1514"/>
      <c r="H2" s="1514"/>
      <c r="I2" s="1514"/>
      <c r="J2" s="1514"/>
      <c r="K2" s="1514"/>
      <c r="L2" s="1514"/>
      <c r="M2" s="1514"/>
      <c r="N2" s="1514"/>
      <c r="O2" s="1514"/>
      <c r="P2" s="1514"/>
      <c r="Q2" s="1514"/>
      <c r="R2" s="1514"/>
      <c r="S2" s="1514"/>
      <c r="T2" s="1514"/>
      <c r="U2" s="1514"/>
      <c r="V2" s="1514"/>
      <c r="W2" s="1514"/>
      <c r="X2" s="1514"/>
      <c r="Y2" s="1514"/>
      <c r="Z2" s="1514"/>
      <c r="AA2" s="1514"/>
      <c r="AB2" s="1514"/>
    </row>
    <row r="3" spans="2:28" ht="12" customHeight="1">
      <c r="B3" s="647"/>
      <c r="C3" s="647"/>
      <c r="D3" s="647"/>
      <c r="E3" s="647"/>
      <c r="F3" s="647"/>
      <c r="G3" s="647"/>
      <c r="H3" s="647"/>
      <c r="I3" s="1510" t="s">
        <v>176</v>
      </c>
      <c r="J3" s="1511"/>
      <c r="K3" s="1511"/>
      <c r="L3" s="1511"/>
      <c r="M3" s="1511"/>
      <c r="N3" s="1512"/>
      <c r="P3" s="219"/>
      <c r="Q3" s="220"/>
      <c r="R3" s="220"/>
      <c r="S3" s="220"/>
      <c r="T3" s="220"/>
      <c r="U3" s="220"/>
      <c r="V3" s="221"/>
      <c r="W3" s="1510" t="s">
        <v>176</v>
      </c>
      <c r="X3" s="1511"/>
      <c r="Y3" s="1511"/>
      <c r="Z3" s="1511"/>
      <c r="AA3" s="1511"/>
      <c r="AB3" s="1512"/>
    </row>
    <row r="4" spans="2:28" ht="11.25" customHeight="1">
      <c r="B4" s="648"/>
      <c r="C4" s="648"/>
      <c r="D4" s="648"/>
      <c r="E4" s="648"/>
      <c r="F4" s="648"/>
      <c r="G4" s="648"/>
      <c r="H4" s="648"/>
      <c r="I4" s="222">
        <v>1</v>
      </c>
      <c r="J4" s="223">
        <v>2</v>
      </c>
      <c r="K4" s="222">
        <v>3</v>
      </c>
      <c r="L4" s="222">
        <v>4</v>
      </c>
      <c r="M4" s="222">
        <v>5</v>
      </c>
      <c r="N4" s="222">
        <v>6</v>
      </c>
      <c r="P4" s="224"/>
      <c r="Q4" s="217"/>
      <c r="R4" s="217"/>
      <c r="S4" s="217"/>
      <c r="T4" s="217"/>
      <c r="U4" s="217"/>
      <c r="V4" s="217"/>
      <c r="W4" s="225">
        <v>1</v>
      </c>
      <c r="X4" s="226">
        <v>2</v>
      </c>
      <c r="Y4" s="225">
        <v>3</v>
      </c>
      <c r="Z4" s="225">
        <v>4</v>
      </c>
      <c r="AA4" s="225">
        <v>5</v>
      </c>
      <c r="AB4" s="225">
        <v>6</v>
      </c>
    </row>
    <row r="5" spans="2:28">
      <c r="B5" s="227" t="s">
        <v>177</v>
      </c>
      <c r="C5" s="228"/>
      <c r="D5" s="228"/>
      <c r="E5" s="228"/>
      <c r="F5" s="228"/>
      <c r="G5" s="228"/>
      <c r="H5" s="229"/>
      <c r="I5" s="230"/>
      <c r="J5" s="230"/>
      <c r="K5" s="230"/>
      <c r="L5" s="230"/>
      <c r="M5" s="230"/>
      <c r="N5" s="230"/>
      <c r="P5" s="1490" t="s">
        <v>178</v>
      </c>
      <c r="Q5" s="1491"/>
      <c r="R5" s="1491"/>
      <c r="S5" s="1491"/>
      <c r="T5" s="1491"/>
      <c r="U5" s="1491"/>
      <c r="V5" s="1492"/>
      <c r="W5" s="231"/>
      <c r="X5" s="231"/>
      <c r="Y5" s="231"/>
      <c r="Z5" s="231"/>
      <c r="AA5" s="231"/>
      <c r="AB5" s="231"/>
    </row>
    <row r="6" spans="2:28" ht="37.5" customHeight="1">
      <c r="B6" s="1466" t="s">
        <v>179</v>
      </c>
      <c r="C6" s="1467"/>
      <c r="D6" s="1468"/>
      <c r="E6" s="232"/>
      <c r="F6" s="233"/>
      <c r="G6" s="217"/>
      <c r="H6" s="234"/>
      <c r="I6" s="235"/>
      <c r="J6" s="235"/>
      <c r="K6" s="235"/>
      <c r="L6" s="235"/>
      <c r="M6" s="235"/>
      <c r="N6" s="235"/>
      <c r="P6" s="1446" t="s">
        <v>180</v>
      </c>
      <c r="Q6" s="1447"/>
      <c r="R6" s="1447"/>
      <c r="S6" s="1499" t="s">
        <v>181</v>
      </c>
      <c r="T6" s="1444"/>
      <c r="U6" s="1444"/>
      <c r="V6" s="1445"/>
      <c r="W6" s="236"/>
      <c r="X6" s="236"/>
      <c r="Y6" s="236"/>
      <c r="Z6" s="236"/>
      <c r="AA6" s="236"/>
      <c r="AB6" s="236"/>
    </row>
    <row r="7" spans="2:28">
      <c r="B7" s="1469"/>
      <c r="C7" s="1470"/>
      <c r="D7" s="1471"/>
      <c r="E7" s="232"/>
      <c r="F7" s="233"/>
      <c r="G7" s="217"/>
      <c r="H7" s="234"/>
      <c r="I7" s="237"/>
      <c r="J7" s="237"/>
      <c r="K7" s="237"/>
      <c r="L7" s="237"/>
      <c r="M7" s="237"/>
      <c r="N7" s="237"/>
      <c r="P7" s="1490" t="s">
        <v>182</v>
      </c>
      <c r="Q7" s="1491"/>
      <c r="R7" s="1491"/>
      <c r="S7" s="1491"/>
      <c r="T7" s="1491"/>
      <c r="U7" s="1491"/>
      <c r="V7" s="1492"/>
      <c r="W7" s="231"/>
      <c r="X7" s="231"/>
      <c r="Y7" s="231"/>
      <c r="Z7" s="231"/>
      <c r="AA7" s="231"/>
      <c r="AB7" s="231"/>
    </row>
    <row r="8" spans="2:28" ht="55.5" customHeight="1">
      <c r="B8" s="1459" t="s">
        <v>183</v>
      </c>
      <c r="C8" s="1460"/>
      <c r="D8" s="1461"/>
      <c r="E8" s="1484" t="s">
        <v>184</v>
      </c>
      <c r="F8" s="1485"/>
      <c r="G8" s="1485"/>
      <c r="H8" s="1486"/>
      <c r="I8" s="236"/>
      <c r="J8" s="236"/>
      <c r="K8" s="236"/>
      <c r="L8" s="236"/>
      <c r="M8" s="236"/>
      <c r="N8" s="236"/>
      <c r="P8" s="1459" t="s">
        <v>185</v>
      </c>
      <c r="Q8" s="1460"/>
      <c r="R8" s="1461"/>
      <c r="S8" s="1472" t="s">
        <v>186</v>
      </c>
      <c r="T8" s="1473"/>
      <c r="U8" s="1473"/>
      <c r="V8" s="1474"/>
      <c r="W8" s="235"/>
      <c r="X8" s="235"/>
      <c r="Y8" s="235"/>
      <c r="Z8" s="235"/>
      <c r="AA8" s="235"/>
      <c r="AB8" s="235"/>
    </row>
    <row r="9" spans="2:28">
      <c r="B9" s="1509" t="s">
        <v>187</v>
      </c>
      <c r="C9" s="1507"/>
      <c r="D9" s="1507"/>
      <c r="E9" s="1507"/>
      <c r="F9" s="1507"/>
      <c r="G9" s="1507"/>
      <c r="H9" s="1508"/>
      <c r="I9" s="238"/>
      <c r="J9" s="238"/>
      <c r="K9" s="238"/>
      <c r="L9" s="238"/>
      <c r="M9" s="238"/>
      <c r="N9" s="238"/>
      <c r="P9" s="239" t="s">
        <v>188</v>
      </c>
      <c r="Q9" s="240"/>
      <c r="R9" s="241"/>
      <c r="S9" s="1475"/>
      <c r="T9" s="1476"/>
      <c r="U9" s="1476"/>
      <c r="V9" s="1477"/>
      <c r="W9" s="237"/>
      <c r="X9" s="237"/>
      <c r="Y9" s="237"/>
      <c r="Z9" s="237"/>
      <c r="AA9" s="237"/>
      <c r="AB9" s="237"/>
    </row>
    <row r="10" spans="2:28" s="217" customFormat="1" ht="15" customHeight="1">
      <c r="B10" s="242" t="s">
        <v>189</v>
      </c>
      <c r="C10" s="243"/>
      <c r="D10" s="243"/>
      <c r="E10" s="1496" t="s">
        <v>190</v>
      </c>
      <c r="F10" s="1497"/>
      <c r="G10" s="1497"/>
      <c r="H10" s="1498"/>
      <c r="I10" s="244"/>
      <c r="J10" s="244"/>
      <c r="K10" s="244"/>
      <c r="L10" s="244"/>
      <c r="M10" s="244"/>
      <c r="N10" s="244"/>
      <c r="P10" s="1459" t="s">
        <v>191</v>
      </c>
      <c r="Q10" s="1460"/>
      <c r="R10" s="1461"/>
      <c r="S10" s="1484" t="s">
        <v>192</v>
      </c>
      <c r="T10" s="1485"/>
      <c r="U10" s="1485"/>
      <c r="V10" s="1486"/>
      <c r="W10" s="236"/>
      <c r="X10" s="236"/>
      <c r="Y10" s="236"/>
      <c r="Z10" s="236"/>
      <c r="AA10" s="236"/>
      <c r="AB10" s="236"/>
    </row>
    <row r="11" spans="2:28" s="217" customFormat="1" ht="43.5" customHeight="1">
      <c r="B11" s="1481" t="s">
        <v>193</v>
      </c>
      <c r="C11" s="1482"/>
      <c r="D11" s="243"/>
      <c r="E11" s="1462" t="s">
        <v>194</v>
      </c>
      <c r="F11" s="1463"/>
      <c r="G11" s="1463"/>
      <c r="H11" s="1464"/>
      <c r="I11" s="245"/>
      <c r="J11" s="245"/>
      <c r="K11" s="245"/>
      <c r="L11" s="245"/>
      <c r="M11" s="245"/>
      <c r="N11" s="245"/>
      <c r="P11" s="1490" t="s">
        <v>195</v>
      </c>
      <c r="Q11" s="1491"/>
      <c r="R11" s="1491"/>
      <c r="S11" s="1491"/>
      <c r="T11" s="1491"/>
      <c r="U11" s="1491"/>
      <c r="V11" s="1492"/>
      <c r="W11" s="231"/>
      <c r="X11" s="231"/>
      <c r="Y11" s="231"/>
      <c r="Z11" s="231"/>
      <c r="AA11" s="231"/>
      <c r="AB11" s="231"/>
    </row>
    <row r="12" spans="2:28" s="217" customFormat="1" ht="27" customHeight="1">
      <c r="B12" s="1503" t="s">
        <v>196</v>
      </c>
      <c r="C12" s="1504"/>
      <c r="D12" s="246"/>
      <c r="E12" s="1499" t="s">
        <v>197</v>
      </c>
      <c r="F12" s="1444"/>
      <c r="G12" s="1444"/>
      <c r="H12" s="1445"/>
      <c r="I12" s="244"/>
      <c r="J12" s="244"/>
      <c r="K12" s="244"/>
      <c r="L12" s="244"/>
      <c r="M12" s="244"/>
      <c r="N12" s="244"/>
      <c r="P12" s="1466" t="s">
        <v>198</v>
      </c>
      <c r="Q12" s="1467"/>
      <c r="R12" s="1468"/>
      <c r="S12" s="1472" t="s">
        <v>199</v>
      </c>
      <c r="T12" s="1473"/>
      <c r="U12" s="1473"/>
      <c r="V12" s="1474"/>
      <c r="W12" s="236"/>
      <c r="X12" s="236"/>
      <c r="Y12" s="236"/>
      <c r="Z12" s="236"/>
      <c r="AA12" s="236"/>
      <c r="AB12" s="236"/>
    </row>
    <row r="13" spans="2:28">
      <c r="B13" s="1505" t="s">
        <v>200</v>
      </c>
      <c r="C13" s="1506"/>
      <c r="D13" s="1506"/>
      <c r="E13" s="1507"/>
      <c r="F13" s="1507"/>
      <c r="G13" s="1507"/>
      <c r="H13" s="1508"/>
      <c r="I13" s="247"/>
      <c r="J13" s="247"/>
      <c r="K13" s="247"/>
      <c r="L13" s="247"/>
      <c r="M13" s="247"/>
      <c r="N13" s="247"/>
      <c r="P13" s="1469"/>
      <c r="Q13" s="1470"/>
      <c r="R13" s="1471"/>
      <c r="S13" s="1475"/>
      <c r="T13" s="1476"/>
      <c r="U13" s="1476"/>
      <c r="V13" s="1477"/>
      <c r="W13" s="236"/>
      <c r="X13" s="236"/>
      <c r="Y13" s="236"/>
      <c r="Z13" s="236"/>
      <c r="AA13" s="236"/>
      <c r="AB13" s="236"/>
    </row>
    <row r="14" spans="2:28" ht="28.5" customHeight="1">
      <c r="B14" s="1459" t="s">
        <v>189</v>
      </c>
      <c r="C14" s="1460"/>
      <c r="D14" s="1461"/>
      <c r="E14" s="1499" t="s">
        <v>201</v>
      </c>
      <c r="F14" s="1444"/>
      <c r="G14" s="1444"/>
      <c r="H14" s="1445"/>
      <c r="I14" s="248"/>
      <c r="J14" s="248"/>
      <c r="K14" s="248"/>
      <c r="L14" s="248"/>
      <c r="M14" s="248"/>
      <c r="N14" s="248"/>
      <c r="P14" s="1490" t="s">
        <v>202</v>
      </c>
      <c r="Q14" s="1491"/>
      <c r="R14" s="1491"/>
      <c r="S14" s="1491"/>
      <c r="T14" s="1491"/>
      <c r="U14" s="1491"/>
      <c r="V14" s="1492"/>
      <c r="W14" s="230"/>
      <c r="X14" s="230"/>
      <c r="Y14" s="230"/>
      <c r="Z14" s="230"/>
      <c r="AA14" s="230"/>
      <c r="AB14" s="230"/>
    </row>
    <row r="15" spans="2:28">
      <c r="B15" s="242" t="s">
        <v>203</v>
      </c>
      <c r="C15" s="243"/>
      <c r="D15" s="249"/>
      <c r="E15" s="1499"/>
      <c r="F15" s="1444"/>
      <c r="G15" s="1444"/>
      <c r="H15" s="1445"/>
      <c r="I15" s="248"/>
      <c r="J15" s="248"/>
      <c r="K15" s="248"/>
      <c r="L15" s="248"/>
      <c r="M15" s="248"/>
      <c r="N15" s="248"/>
      <c r="P15" s="1500" t="s">
        <v>204</v>
      </c>
      <c r="Q15" s="1501"/>
      <c r="R15" s="1502"/>
      <c r="S15" s="1484" t="s">
        <v>190</v>
      </c>
      <c r="T15" s="1485"/>
      <c r="U15" s="1485"/>
      <c r="V15" s="1486"/>
      <c r="W15" s="248"/>
      <c r="X15" s="248"/>
      <c r="Y15" s="248"/>
      <c r="Z15" s="248"/>
      <c r="AA15" s="248"/>
      <c r="AB15" s="248"/>
    </row>
    <row r="16" spans="2:28" ht="41.25" customHeight="1">
      <c r="B16" s="1459" t="s">
        <v>205</v>
      </c>
      <c r="C16" s="1460"/>
      <c r="D16" s="1461"/>
      <c r="E16" s="1499"/>
      <c r="F16" s="1444"/>
      <c r="G16" s="1444"/>
      <c r="H16" s="1445"/>
      <c r="I16" s="248"/>
      <c r="J16" s="248"/>
      <c r="K16" s="248"/>
      <c r="L16" s="248"/>
      <c r="M16" s="248"/>
      <c r="N16" s="248"/>
      <c r="P16" s="1481" t="s">
        <v>206</v>
      </c>
      <c r="Q16" s="1482"/>
      <c r="R16" s="1483"/>
      <c r="S16" s="1484" t="s">
        <v>207</v>
      </c>
      <c r="T16" s="1485"/>
      <c r="U16" s="1485"/>
      <c r="V16" s="1486"/>
      <c r="W16" s="248"/>
      <c r="X16" s="248"/>
      <c r="Y16" s="248"/>
      <c r="Z16" s="248"/>
      <c r="AA16" s="248"/>
      <c r="AB16" s="248"/>
    </row>
    <row r="17" spans="2:28" ht="30.75" customHeight="1">
      <c r="B17" s="1459" t="s">
        <v>208</v>
      </c>
      <c r="C17" s="1460"/>
      <c r="D17" s="1461"/>
      <c r="E17" s="1499"/>
      <c r="F17" s="1444"/>
      <c r="G17" s="1444"/>
      <c r="H17" s="1445"/>
      <c r="I17" s="236"/>
      <c r="J17" s="236"/>
      <c r="K17" s="236"/>
      <c r="L17" s="236"/>
      <c r="M17" s="236"/>
      <c r="N17" s="236"/>
      <c r="P17" s="1459" t="s">
        <v>209</v>
      </c>
      <c r="Q17" s="1460"/>
      <c r="R17" s="1461"/>
      <c r="S17" s="1462" t="s">
        <v>210</v>
      </c>
      <c r="T17" s="1463"/>
      <c r="U17" s="1463"/>
      <c r="V17" s="1464"/>
      <c r="W17" s="236"/>
      <c r="X17" s="236"/>
      <c r="Y17" s="236"/>
      <c r="Z17" s="236"/>
      <c r="AA17" s="236"/>
      <c r="AB17" s="236"/>
    </row>
    <row r="18" spans="2:28">
      <c r="B18" s="239" t="s">
        <v>211</v>
      </c>
      <c r="C18" s="243"/>
      <c r="D18" s="249"/>
      <c r="E18" s="1499"/>
      <c r="F18" s="1444"/>
      <c r="G18" s="1444"/>
      <c r="H18" s="1445"/>
      <c r="I18" s="248"/>
      <c r="J18" s="248"/>
      <c r="K18" s="248"/>
      <c r="L18" s="248"/>
      <c r="M18" s="248"/>
      <c r="N18" s="248"/>
      <c r="P18" s="1490" t="s">
        <v>212</v>
      </c>
      <c r="Q18" s="1491"/>
      <c r="R18" s="1491"/>
      <c r="S18" s="1491"/>
      <c r="T18" s="1491"/>
      <c r="U18" s="1491"/>
      <c r="V18" s="1492"/>
      <c r="W18" s="230"/>
      <c r="X18" s="230"/>
      <c r="Y18" s="230"/>
      <c r="Z18" s="230"/>
      <c r="AA18" s="230"/>
      <c r="AB18" s="230"/>
    </row>
    <row r="19" spans="2:28" ht="25.5" customHeight="1">
      <c r="B19" s="250" t="s">
        <v>213</v>
      </c>
      <c r="C19" s="243"/>
      <c r="D19" s="249"/>
      <c r="E19" s="1499"/>
      <c r="F19" s="1444"/>
      <c r="G19" s="1444"/>
      <c r="H19" s="1445"/>
      <c r="I19" s="248"/>
      <c r="J19" s="248"/>
      <c r="K19" s="248"/>
      <c r="L19" s="248"/>
      <c r="M19" s="248"/>
      <c r="N19" s="248"/>
      <c r="P19" s="1459" t="s">
        <v>214</v>
      </c>
      <c r="Q19" s="1460"/>
      <c r="R19" s="1461"/>
      <c r="S19" s="1472" t="s">
        <v>215</v>
      </c>
      <c r="T19" s="1473"/>
      <c r="U19" s="1473"/>
      <c r="V19" s="1474"/>
      <c r="W19" s="248"/>
      <c r="X19" s="248"/>
      <c r="Y19" s="248"/>
      <c r="Z19" s="248"/>
      <c r="AA19" s="248"/>
      <c r="AB19" s="248"/>
    </row>
    <row r="20" spans="2:28">
      <c r="B20" s="239" t="s">
        <v>216</v>
      </c>
      <c r="C20" s="251"/>
      <c r="D20" s="252"/>
      <c r="E20" s="1499"/>
      <c r="F20" s="1444"/>
      <c r="G20" s="1444"/>
      <c r="H20" s="1445"/>
      <c r="I20" s="236"/>
      <c r="J20" s="236"/>
      <c r="K20" s="236"/>
      <c r="L20" s="236"/>
      <c r="M20" s="236"/>
      <c r="N20" s="236"/>
      <c r="P20" s="1459" t="s">
        <v>217</v>
      </c>
      <c r="Q20" s="1460"/>
      <c r="R20" s="1461"/>
      <c r="S20" s="1496" t="s">
        <v>218</v>
      </c>
      <c r="T20" s="1497"/>
      <c r="U20" s="1497"/>
      <c r="V20" s="1498"/>
      <c r="W20" s="248"/>
      <c r="X20" s="248"/>
      <c r="Y20" s="248"/>
      <c r="Z20" s="248"/>
      <c r="AA20" s="248"/>
      <c r="AB20" s="248"/>
    </row>
    <row r="21" spans="2:28" ht="26.25" customHeight="1">
      <c r="B21" s="1490" t="s">
        <v>219</v>
      </c>
      <c r="C21" s="1491"/>
      <c r="D21" s="1491"/>
      <c r="E21" s="1491"/>
      <c r="F21" s="1491"/>
      <c r="G21" s="1491"/>
      <c r="H21" s="1492"/>
      <c r="I21" s="230"/>
      <c r="J21" s="230"/>
      <c r="K21" s="230"/>
      <c r="L21" s="230"/>
      <c r="M21" s="230"/>
      <c r="N21" s="230"/>
      <c r="P21" s="1459" t="s">
        <v>220</v>
      </c>
      <c r="Q21" s="1460"/>
      <c r="R21" s="1461"/>
      <c r="S21" s="1462" t="s">
        <v>221</v>
      </c>
      <c r="T21" s="1463"/>
      <c r="U21" s="1463"/>
      <c r="V21" s="1464"/>
      <c r="W21" s="248"/>
      <c r="X21" s="248"/>
      <c r="Y21" s="248"/>
      <c r="Z21" s="248"/>
      <c r="AA21" s="248"/>
      <c r="AB21" s="248"/>
    </row>
    <row r="22" spans="2:28" ht="12.75" customHeight="1">
      <c r="B22" s="239" t="s">
        <v>222</v>
      </c>
      <c r="C22" s="240"/>
      <c r="D22" s="241"/>
      <c r="E22" s="1472" t="s">
        <v>186</v>
      </c>
      <c r="F22" s="1473"/>
      <c r="G22" s="1473"/>
      <c r="H22" s="1474"/>
      <c r="I22" s="248"/>
      <c r="J22" s="248"/>
      <c r="K22" s="248"/>
      <c r="L22" s="248"/>
      <c r="M22" s="248"/>
      <c r="N22" s="248"/>
      <c r="P22" s="253" t="s">
        <v>223</v>
      </c>
      <c r="Q22" s="254"/>
      <c r="R22" s="254"/>
      <c r="S22" s="254"/>
      <c r="T22" s="254"/>
      <c r="U22" s="254"/>
      <c r="V22" s="254"/>
      <c r="W22" s="255"/>
      <c r="X22" s="255"/>
      <c r="Y22" s="255"/>
      <c r="Z22" s="255"/>
      <c r="AA22" s="255"/>
      <c r="AB22" s="255"/>
    </row>
    <row r="23" spans="2:28" ht="26.25" customHeight="1">
      <c r="B23" s="250" t="s">
        <v>224</v>
      </c>
      <c r="C23" s="240"/>
      <c r="D23" s="241"/>
      <c r="E23" s="1475"/>
      <c r="F23" s="1476"/>
      <c r="G23" s="1476"/>
      <c r="H23" s="1477"/>
      <c r="I23" s="237"/>
      <c r="J23" s="237"/>
      <c r="K23" s="237"/>
      <c r="L23" s="237"/>
      <c r="M23" s="237"/>
      <c r="N23" s="237"/>
      <c r="O23" s="256"/>
      <c r="P23" s="1459" t="s">
        <v>225</v>
      </c>
      <c r="Q23" s="1460"/>
      <c r="R23" s="1461"/>
      <c r="S23" s="1462" t="s">
        <v>226</v>
      </c>
      <c r="T23" s="1463"/>
      <c r="U23" s="1463"/>
      <c r="V23" s="1464"/>
      <c r="W23" s="236"/>
      <c r="X23" s="236"/>
      <c r="Y23" s="236"/>
      <c r="Z23" s="236"/>
      <c r="AA23" s="236"/>
      <c r="AB23" s="236"/>
    </row>
    <row r="24" spans="2:28" ht="39.75" customHeight="1">
      <c r="B24" s="1481" t="s">
        <v>227</v>
      </c>
      <c r="C24" s="1482"/>
      <c r="D24" s="1483"/>
      <c r="E24" s="1462" t="s">
        <v>228</v>
      </c>
      <c r="F24" s="1463"/>
      <c r="G24" s="1463"/>
      <c r="H24" s="1464"/>
      <c r="I24" s="236"/>
      <c r="J24" s="236"/>
      <c r="K24" s="236"/>
      <c r="L24" s="236"/>
      <c r="M24" s="236"/>
      <c r="N24" s="236"/>
      <c r="O24" s="256"/>
      <c r="P24" s="1456" t="s">
        <v>229</v>
      </c>
      <c r="Q24" s="1457"/>
      <c r="R24" s="1457"/>
      <c r="S24" s="1457"/>
      <c r="T24" s="1457"/>
      <c r="U24" s="1457"/>
      <c r="V24" s="1458"/>
      <c r="W24" s="231"/>
      <c r="X24" s="231"/>
      <c r="Y24" s="231"/>
      <c r="Z24" s="231"/>
      <c r="AA24" s="231"/>
      <c r="AB24" s="231"/>
    </row>
    <row r="25" spans="2:28">
      <c r="B25" s="1490" t="s">
        <v>230</v>
      </c>
      <c r="C25" s="1491"/>
      <c r="D25" s="1491"/>
      <c r="E25" s="1491"/>
      <c r="F25" s="1491"/>
      <c r="G25" s="1491"/>
      <c r="H25" s="1492"/>
      <c r="I25" s="231"/>
      <c r="J25" s="231"/>
      <c r="K25" s="231"/>
      <c r="L25" s="231"/>
      <c r="M25" s="231"/>
      <c r="N25" s="231"/>
      <c r="P25" s="1459" t="s">
        <v>231</v>
      </c>
      <c r="Q25" s="1460"/>
      <c r="R25" s="1461"/>
      <c r="S25" s="1462" t="s">
        <v>226</v>
      </c>
      <c r="T25" s="1463"/>
      <c r="U25" s="1463"/>
      <c r="V25" s="1464"/>
      <c r="W25" s="236"/>
      <c r="X25" s="236"/>
      <c r="Y25" s="236"/>
      <c r="Z25" s="236"/>
      <c r="AA25" s="236"/>
      <c r="AB25" s="236"/>
    </row>
    <row r="26" spans="2:28">
      <c r="B26" s="257" t="s">
        <v>232</v>
      </c>
      <c r="C26" s="217"/>
      <c r="D26" s="217"/>
      <c r="E26" s="258"/>
      <c r="F26" s="251"/>
      <c r="G26" s="251"/>
      <c r="H26" s="252"/>
      <c r="I26" s="236"/>
      <c r="J26" s="236"/>
      <c r="K26" s="236"/>
      <c r="L26" s="236"/>
      <c r="M26" s="236"/>
      <c r="N26" s="236"/>
      <c r="P26" s="1493" t="s">
        <v>233</v>
      </c>
      <c r="Q26" s="1494"/>
      <c r="R26" s="1494"/>
      <c r="S26" s="1494"/>
      <c r="T26" s="1494"/>
      <c r="U26" s="1494"/>
      <c r="V26" s="1495"/>
      <c r="W26" s="231"/>
      <c r="X26" s="231"/>
      <c r="Y26" s="231"/>
      <c r="Z26" s="231"/>
      <c r="AA26" s="231"/>
      <c r="AB26" s="231"/>
    </row>
    <row r="27" spans="2:28" ht="28.5" customHeight="1">
      <c r="B27" s="1493" t="s">
        <v>234</v>
      </c>
      <c r="C27" s="1494"/>
      <c r="D27" s="1494"/>
      <c r="E27" s="1494"/>
      <c r="F27" s="1494"/>
      <c r="G27" s="1494"/>
      <c r="H27" s="1495"/>
      <c r="I27" s="230"/>
      <c r="J27" s="230"/>
      <c r="K27" s="230"/>
      <c r="L27" s="230"/>
      <c r="M27" s="230"/>
      <c r="N27" s="230"/>
      <c r="P27" s="1459" t="s">
        <v>235</v>
      </c>
      <c r="Q27" s="1460"/>
      <c r="R27" s="1461"/>
      <c r="S27" s="1462" t="s">
        <v>236</v>
      </c>
      <c r="T27" s="1463"/>
      <c r="U27" s="1463"/>
      <c r="V27" s="1464"/>
      <c r="W27" s="236"/>
      <c r="X27" s="236"/>
      <c r="Y27" s="236"/>
      <c r="Z27" s="236"/>
      <c r="AA27" s="236"/>
      <c r="AB27" s="236"/>
    </row>
    <row r="28" spans="2:28" ht="28.5" customHeight="1">
      <c r="B28" s="259" t="s">
        <v>237</v>
      </c>
      <c r="C28" s="251"/>
      <c r="D28" s="252"/>
      <c r="E28" s="1484" t="s">
        <v>238</v>
      </c>
      <c r="F28" s="1485"/>
      <c r="G28" s="1485"/>
      <c r="H28" s="1486"/>
      <c r="I28" s="248"/>
      <c r="J28" s="248"/>
      <c r="K28" s="248"/>
      <c r="L28" s="248"/>
      <c r="M28" s="248"/>
      <c r="N28" s="248"/>
      <c r="P28" s="1456" t="s">
        <v>239</v>
      </c>
      <c r="Q28" s="1457"/>
      <c r="R28" s="1457"/>
      <c r="S28" s="1457"/>
      <c r="T28" s="1457"/>
      <c r="U28" s="1457"/>
      <c r="V28" s="1458"/>
      <c r="W28" s="231"/>
      <c r="X28" s="231"/>
      <c r="Y28" s="231"/>
      <c r="Z28" s="231"/>
      <c r="AA28" s="231"/>
      <c r="AB28" s="231"/>
    </row>
    <row r="29" spans="2:28" ht="28.5" customHeight="1">
      <c r="B29" s="260" t="s">
        <v>240</v>
      </c>
      <c r="C29" s="261"/>
      <c r="D29" s="262"/>
      <c r="E29" s="1478" t="s">
        <v>241</v>
      </c>
      <c r="F29" s="1479"/>
      <c r="G29" s="1479"/>
      <c r="H29" s="1480"/>
      <c r="I29" s="248"/>
      <c r="J29" s="248"/>
      <c r="K29" s="248"/>
      <c r="L29" s="248"/>
      <c r="M29" s="248"/>
      <c r="N29" s="248"/>
      <c r="P29" s="1481" t="s">
        <v>242</v>
      </c>
      <c r="Q29" s="1482"/>
      <c r="R29" s="1483"/>
      <c r="S29" s="1472" t="s">
        <v>186</v>
      </c>
      <c r="T29" s="1473"/>
      <c r="U29" s="1473"/>
      <c r="V29" s="1474"/>
      <c r="W29" s="235"/>
      <c r="X29" s="235"/>
      <c r="Y29" s="235"/>
      <c r="Z29" s="235"/>
      <c r="AA29" s="235"/>
      <c r="AB29" s="235"/>
    </row>
    <row r="30" spans="2:28">
      <c r="B30" s="263" t="s">
        <v>243</v>
      </c>
      <c r="C30" s="261"/>
      <c r="D30" s="262"/>
      <c r="E30" s="1462" t="s">
        <v>244</v>
      </c>
      <c r="F30" s="1463"/>
      <c r="G30" s="1463"/>
      <c r="H30" s="1464"/>
      <c r="I30" s="248"/>
      <c r="J30" s="248"/>
      <c r="K30" s="248"/>
      <c r="L30" s="248"/>
      <c r="M30" s="248"/>
      <c r="N30" s="248"/>
      <c r="P30" s="1481" t="s">
        <v>245</v>
      </c>
      <c r="Q30" s="1482"/>
      <c r="R30" s="1483"/>
      <c r="S30" s="1475"/>
      <c r="T30" s="1476"/>
      <c r="U30" s="1476"/>
      <c r="V30" s="1477"/>
      <c r="W30" s="237"/>
      <c r="X30" s="237"/>
      <c r="Y30" s="237"/>
      <c r="Z30" s="237"/>
      <c r="AA30" s="237"/>
      <c r="AB30" s="237"/>
    </row>
    <row r="31" spans="2:28" ht="28.5" customHeight="1">
      <c r="B31" s="239"/>
      <c r="C31" s="261"/>
      <c r="D31" s="262"/>
      <c r="E31" s="1484" t="s">
        <v>246</v>
      </c>
      <c r="F31" s="1485"/>
      <c r="G31" s="1485"/>
      <c r="H31" s="1486"/>
      <c r="I31" s="248"/>
      <c r="J31" s="248"/>
      <c r="K31" s="248"/>
      <c r="L31" s="248"/>
      <c r="M31" s="248"/>
      <c r="N31" s="248"/>
      <c r="P31" s="1466" t="s">
        <v>247</v>
      </c>
      <c r="Q31" s="1467"/>
      <c r="R31" s="1468"/>
      <c r="S31" s="1478" t="s">
        <v>248</v>
      </c>
      <c r="T31" s="1479"/>
      <c r="U31" s="1479"/>
      <c r="V31" s="1480"/>
      <c r="W31" s="236"/>
      <c r="X31" s="236"/>
      <c r="Y31" s="236"/>
      <c r="Z31" s="236"/>
      <c r="AA31" s="236"/>
      <c r="AB31" s="236"/>
    </row>
    <row r="32" spans="2:28" ht="10.5" customHeight="1">
      <c r="B32" s="1490" t="s">
        <v>249</v>
      </c>
      <c r="C32" s="1491"/>
      <c r="D32" s="1491"/>
      <c r="E32" s="1491"/>
      <c r="F32" s="1491"/>
      <c r="G32" s="1491"/>
      <c r="H32" s="1492"/>
      <c r="I32" s="255"/>
      <c r="J32" s="255"/>
      <c r="K32" s="255"/>
      <c r="L32" s="255"/>
      <c r="M32" s="255"/>
      <c r="N32" s="255"/>
      <c r="P32" s="1469"/>
      <c r="Q32" s="1470"/>
      <c r="R32" s="1471"/>
      <c r="S32" s="1487"/>
      <c r="T32" s="1488"/>
      <c r="U32" s="1488"/>
      <c r="V32" s="1489"/>
      <c r="W32" s="236"/>
      <c r="X32" s="236"/>
      <c r="Y32" s="236"/>
      <c r="Z32" s="236"/>
      <c r="AA32" s="236"/>
      <c r="AB32" s="236"/>
    </row>
    <row r="33" spans="1:72" ht="28.5" customHeight="1">
      <c r="B33" s="1466" t="s">
        <v>250</v>
      </c>
      <c r="C33" s="1467"/>
      <c r="D33" s="1468"/>
      <c r="E33" s="1472" t="s">
        <v>251</v>
      </c>
      <c r="F33" s="1473"/>
      <c r="G33" s="1473"/>
      <c r="H33" s="1474"/>
      <c r="I33" s="1454"/>
      <c r="J33" s="1454"/>
      <c r="K33" s="1454"/>
      <c r="L33" s="1454"/>
      <c r="M33" s="1454"/>
      <c r="N33" s="1454"/>
      <c r="P33" s="1456" t="s">
        <v>252</v>
      </c>
      <c r="Q33" s="1457"/>
      <c r="R33" s="1457"/>
      <c r="S33" s="1457"/>
      <c r="T33" s="1457"/>
      <c r="U33" s="1457"/>
      <c r="V33" s="1458"/>
      <c r="W33" s="264"/>
      <c r="X33" s="264"/>
      <c r="Y33" s="264"/>
      <c r="Z33" s="264"/>
      <c r="AA33" s="264"/>
      <c r="AB33" s="264"/>
    </row>
    <row r="34" spans="1:72">
      <c r="B34" s="1469"/>
      <c r="C34" s="1470"/>
      <c r="D34" s="1471"/>
      <c r="E34" s="1475"/>
      <c r="F34" s="1476"/>
      <c r="G34" s="1476"/>
      <c r="H34" s="1477"/>
      <c r="I34" s="1455"/>
      <c r="J34" s="1455"/>
      <c r="K34" s="1455"/>
      <c r="L34" s="1455"/>
      <c r="M34" s="1455"/>
      <c r="N34" s="1455"/>
      <c r="P34" s="1459" t="s">
        <v>253</v>
      </c>
      <c r="Q34" s="1460"/>
      <c r="R34" s="1461"/>
      <c r="S34" s="1462" t="s">
        <v>254</v>
      </c>
      <c r="T34" s="1463"/>
      <c r="U34" s="1463"/>
      <c r="V34" s="1464"/>
      <c r="W34" s="248"/>
      <c r="X34" s="248"/>
      <c r="Y34" s="248"/>
      <c r="Z34" s="248"/>
      <c r="AA34" s="248"/>
      <c r="AB34" s="248"/>
    </row>
    <row r="35" spans="1:72" s="217" customFormat="1" ht="14.25" customHeight="1">
      <c r="I35" s="265"/>
      <c r="J35" s="265"/>
      <c r="K35" s="265"/>
      <c r="L35" s="265"/>
      <c r="M35" s="265"/>
      <c r="N35" s="265"/>
      <c r="W35" s="1465" t="s">
        <v>706</v>
      </c>
      <c r="X35" s="1465"/>
      <c r="Y35" s="1465"/>
      <c r="Z35" s="1465"/>
      <c r="AA35" s="1465"/>
      <c r="AB35" s="1465"/>
    </row>
    <row r="36" spans="1:72" s="267" customFormat="1" ht="27" customHeight="1">
      <c r="A36" s="266"/>
      <c r="B36" s="1449" t="s">
        <v>255</v>
      </c>
      <c r="C36" s="1450"/>
      <c r="D36" s="1450"/>
      <c r="E36" s="1451"/>
      <c r="F36" s="585" t="s">
        <v>256</v>
      </c>
      <c r="G36" s="1452" t="str">
        <f>IF('1) INTRODUCIR DATOS'!F20="","",'1) INTRODUCIR DATOS'!F20)</f>
        <v>UU1DJF00X73420048</v>
      </c>
      <c r="H36" s="1452"/>
      <c r="I36" s="1452"/>
      <c r="J36" s="1452"/>
      <c r="K36" s="1452"/>
      <c r="L36" s="1452"/>
      <c r="M36" s="1452"/>
      <c r="N36" s="1453"/>
      <c r="O36" s="266"/>
      <c r="P36" s="219"/>
      <c r="Q36" s="220"/>
      <c r="R36" s="220"/>
      <c r="S36" s="220"/>
      <c r="T36" s="220"/>
      <c r="U36" s="220"/>
      <c r="V36" s="220"/>
      <c r="W36" s="220"/>
      <c r="X36" s="220"/>
      <c r="Y36" s="220"/>
      <c r="Z36" s="220"/>
      <c r="AA36" s="220"/>
      <c r="AB36" s="221"/>
      <c r="AC36" s="266"/>
      <c r="AD36" s="266"/>
      <c r="AE36" s="266"/>
      <c r="AF36" s="266"/>
      <c r="AG36" s="266"/>
      <c r="AH36" s="266"/>
      <c r="AI36" s="266"/>
      <c r="AJ36" s="266"/>
      <c r="AK36" s="266"/>
      <c r="AL36" s="266"/>
      <c r="AM36" s="266"/>
      <c r="AN36" s="266"/>
      <c r="AO36" s="266"/>
      <c r="AP36" s="266"/>
      <c r="AQ36" s="266"/>
      <c r="AR36" s="266"/>
      <c r="AS36" s="266"/>
      <c r="AT36" s="266"/>
      <c r="AU36" s="266"/>
      <c r="AV36" s="266"/>
      <c r="AW36" s="266"/>
      <c r="AX36" s="266"/>
      <c r="AY36" s="266"/>
      <c r="AZ36" s="266"/>
      <c r="BA36" s="266"/>
      <c r="BB36" s="266"/>
      <c r="BC36" s="266"/>
      <c r="BD36" s="266"/>
      <c r="BE36" s="266"/>
      <c r="BF36" s="266"/>
      <c r="BG36" s="266"/>
      <c r="BH36" s="266"/>
      <c r="BI36" s="266"/>
      <c r="BJ36" s="266"/>
      <c r="BK36" s="266"/>
      <c r="BL36" s="266"/>
      <c r="BM36" s="266"/>
      <c r="BN36" s="266"/>
      <c r="BO36" s="266"/>
      <c r="BP36" s="266"/>
      <c r="BQ36" s="266"/>
      <c r="BR36" s="266"/>
      <c r="BS36" s="266"/>
      <c r="BT36" s="266"/>
    </row>
    <row r="37" spans="1:72" ht="18" customHeight="1">
      <c r="B37" s="263" t="s">
        <v>257</v>
      </c>
      <c r="C37" s="268"/>
      <c r="D37" s="268"/>
      <c r="E37" s="269"/>
      <c r="F37" s="256" t="s">
        <v>258</v>
      </c>
      <c r="G37" s="270"/>
      <c r="H37" s="256"/>
      <c r="I37" s="271"/>
      <c r="J37" s="271"/>
      <c r="K37" s="271"/>
      <c r="L37" s="271"/>
      <c r="M37" s="271"/>
      <c r="N37" s="272"/>
      <c r="P37" s="263" t="s">
        <v>259</v>
      </c>
      <c r="Q37" s="268"/>
      <c r="R37" s="268"/>
      <c r="S37" s="269"/>
      <c r="T37" s="256" t="s">
        <v>258</v>
      </c>
      <c r="U37" s="270"/>
      <c r="V37" s="256"/>
      <c r="W37" s="271"/>
      <c r="X37" s="271"/>
      <c r="Y37" s="271"/>
      <c r="Z37" s="271"/>
      <c r="AA37" s="271"/>
      <c r="AB37" s="272"/>
    </row>
    <row r="38" spans="1:72">
      <c r="B38" s="257" t="s">
        <v>260</v>
      </c>
      <c r="C38" s="256"/>
      <c r="D38" s="256"/>
      <c r="E38" s="273"/>
      <c r="F38" s="256"/>
      <c r="G38" s="256"/>
      <c r="H38" s="256"/>
      <c r="I38" s="271"/>
      <c r="J38" s="271"/>
      <c r="K38" s="271"/>
      <c r="L38" s="271"/>
      <c r="M38" s="271"/>
      <c r="N38" s="272"/>
      <c r="P38" s="257" t="s">
        <v>260</v>
      </c>
      <c r="Q38" s="256"/>
      <c r="R38" s="256"/>
      <c r="S38" s="273"/>
      <c r="T38" s="256"/>
      <c r="U38" s="256"/>
      <c r="V38" s="256"/>
      <c r="W38" s="271"/>
      <c r="X38" s="271"/>
      <c r="Y38" s="271"/>
      <c r="Z38" s="271"/>
      <c r="AA38" s="271"/>
      <c r="AB38" s="272"/>
    </row>
    <row r="39" spans="1:72" ht="24.75" customHeight="1">
      <c r="B39" s="1446" t="s">
        <v>261</v>
      </c>
      <c r="C39" s="1447"/>
      <c r="D39" s="1447"/>
      <c r="E39" s="1448"/>
      <c r="F39" s="274"/>
      <c r="G39" s="256"/>
      <c r="H39" s="256"/>
      <c r="I39" s="271"/>
      <c r="J39" s="271"/>
      <c r="K39" s="271"/>
      <c r="L39" s="271"/>
      <c r="M39" s="271"/>
      <c r="N39" s="272"/>
      <c r="P39" s="1446" t="s">
        <v>261</v>
      </c>
      <c r="Q39" s="1447"/>
      <c r="R39" s="1447"/>
      <c r="S39" s="1448"/>
      <c r="T39" s="274"/>
      <c r="U39" s="256"/>
      <c r="V39" s="256"/>
      <c r="W39" s="271"/>
      <c r="X39" s="271"/>
      <c r="Y39" s="271"/>
      <c r="Z39" s="271"/>
      <c r="AA39" s="271"/>
      <c r="AB39" s="272"/>
    </row>
    <row r="40" spans="1:72">
      <c r="B40" s="275" t="s">
        <v>262</v>
      </c>
      <c r="C40" s="274"/>
      <c r="D40" s="274"/>
      <c r="E40" s="276"/>
      <c r="F40" s="277"/>
      <c r="G40" s="256"/>
      <c r="H40" s="256"/>
      <c r="I40" s="271"/>
      <c r="J40" s="271"/>
      <c r="K40" s="271"/>
      <c r="L40" s="271"/>
      <c r="M40" s="271"/>
      <c r="N40" s="272"/>
      <c r="P40" s="275" t="s">
        <v>262</v>
      </c>
      <c r="Q40" s="274"/>
      <c r="R40" s="274"/>
      <c r="S40" s="276"/>
      <c r="T40" s="277"/>
      <c r="U40" s="256"/>
      <c r="V40" s="256"/>
      <c r="W40" s="271"/>
      <c r="X40" s="271"/>
      <c r="Y40" s="271"/>
      <c r="Z40" s="271"/>
      <c r="AA40" s="271"/>
      <c r="AB40" s="272"/>
    </row>
    <row r="41" spans="1:72" ht="55.5" customHeight="1">
      <c r="B41" s="1446" t="s">
        <v>263</v>
      </c>
      <c r="C41" s="1447"/>
      <c r="D41" s="1447"/>
      <c r="E41" s="1448"/>
      <c r="F41" s="1446" t="s">
        <v>264</v>
      </c>
      <c r="G41" s="1447"/>
      <c r="H41" s="1447"/>
      <c r="I41" s="1447"/>
      <c r="J41" s="1447"/>
      <c r="K41" s="1447"/>
      <c r="L41" s="1447"/>
      <c r="M41" s="1447"/>
      <c r="N41" s="1448"/>
      <c r="P41" s="1446" t="s">
        <v>263</v>
      </c>
      <c r="Q41" s="1447"/>
      <c r="R41" s="1447"/>
      <c r="S41" s="1448"/>
      <c r="T41" s="1446" t="s">
        <v>264</v>
      </c>
      <c r="U41" s="1447"/>
      <c r="V41" s="1447"/>
      <c r="W41" s="1447"/>
      <c r="X41" s="1447"/>
      <c r="Y41" s="1447"/>
      <c r="Z41" s="1447"/>
      <c r="AA41" s="1447"/>
      <c r="AB41" s="1448"/>
    </row>
    <row r="42" spans="1:72">
      <c r="B42" s="257"/>
      <c r="C42" s="256"/>
      <c r="D42" s="256"/>
      <c r="E42" s="273"/>
      <c r="F42" s="256"/>
      <c r="G42" s="256"/>
      <c r="H42" s="256"/>
      <c r="I42" s="271"/>
      <c r="J42" s="271"/>
      <c r="K42" s="271"/>
      <c r="L42" s="271"/>
      <c r="M42" s="271"/>
      <c r="N42" s="272"/>
      <c r="P42" s="257"/>
      <c r="Q42" s="256"/>
      <c r="R42" s="256"/>
      <c r="S42" s="273"/>
      <c r="T42" s="256"/>
      <c r="U42" s="256"/>
      <c r="V42" s="256"/>
      <c r="W42" s="271"/>
      <c r="X42" s="271"/>
      <c r="Y42" s="271"/>
      <c r="Z42" s="271"/>
      <c r="AA42" s="271"/>
      <c r="AB42" s="272"/>
    </row>
    <row r="43" spans="1:72" s="217" customFormat="1" ht="15" customHeight="1">
      <c r="B43" s="278"/>
      <c r="C43" s="246"/>
      <c r="D43" s="246"/>
      <c r="E43" s="279"/>
      <c r="F43" s="280"/>
      <c r="G43" s="280"/>
      <c r="H43" s="280"/>
      <c r="I43" s="271"/>
      <c r="J43" s="271"/>
      <c r="K43" s="271"/>
      <c r="L43" s="271"/>
      <c r="M43" s="271"/>
      <c r="N43" s="272"/>
      <c r="P43" s="278"/>
      <c r="Q43" s="246"/>
      <c r="R43" s="246"/>
      <c r="S43" s="279"/>
      <c r="T43" s="280"/>
      <c r="U43" s="280"/>
      <c r="V43" s="280"/>
      <c r="W43" s="271"/>
      <c r="X43" s="271"/>
      <c r="Y43" s="271"/>
      <c r="Z43" s="271"/>
      <c r="AA43" s="271"/>
      <c r="AB43" s="272"/>
    </row>
    <row r="44" spans="1:72" s="217" customFormat="1" ht="43.5" customHeight="1">
      <c r="B44" s="281"/>
      <c r="C44" s="266"/>
      <c r="D44" s="246"/>
      <c r="E44" s="282"/>
      <c r="F44" s="1446" t="s">
        <v>265</v>
      </c>
      <c r="G44" s="1447"/>
      <c r="H44" s="1447"/>
      <c r="I44" s="1447"/>
      <c r="J44" s="1447"/>
      <c r="K44" s="1447"/>
      <c r="L44" s="1447"/>
      <c r="M44" s="1447"/>
      <c r="N44" s="1448"/>
      <c r="P44" s="281"/>
      <c r="Q44" s="266"/>
      <c r="R44" s="246"/>
      <c r="S44" s="282"/>
      <c r="T44" s="1446" t="s">
        <v>265</v>
      </c>
      <c r="U44" s="1447"/>
      <c r="V44" s="1447"/>
      <c r="W44" s="1447"/>
      <c r="X44" s="1447"/>
      <c r="Y44" s="1447"/>
      <c r="Z44" s="1447"/>
      <c r="AA44" s="1447"/>
      <c r="AB44" s="1448"/>
    </row>
    <row r="45" spans="1:72" s="217" customFormat="1" ht="27" customHeight="1">
      <c r="B45" s="281"/>
      <c r="C45" s="266"/>
      <c r="D45" s="246"/>
      <c r="E45" s="282"/>
      <c r="F45" s="283"/>
      <c r="G45" s="1444"/>
      <c r="H45" s="1444"/>
      <c r="I45" s="1444"/>
      <c r="J45" s="1444"/>
      <c r="K45" s="1444"/>
      <c r="L45" s="1444"/>
      <c r="M45" s="1444"/>
      <c r="N45" s="1445"/>
      <c r="P45" s="281"/>
      <c r="Q45" s="266"/>
      <c r="R45" s="246"/>
      <c r="S45" s="282"/>
      <c r="T45" s="283"/>
      <c r="U45" s="1444"/>
      <c r="V45" s="1444"/>
      <c r="W45" s="1444"/>
      <c r="X45" s="1444"/>
      <c r="Y45" s="1444"/>
      <c r="Z45" s="1444"/>
      <c r="AA45" s="1444"/>
      <c r="AB45" s="1445"/>
    </row>
    <row r="46" spans="1:72">
      <c r="B46" s="284"/>
      <c r="C46" s="285"/>
      <c r="D46" s="285"/>
      <c r="E46" s="286"/>
      <c r="F46" s="285"/>
      <c r="G46" s="285"/>
      <c r="H46" s="285"/>
      <c r="I46" s="287"/>
      <c r="J46" s="287"/>
      <c r="K46" s="287"/>
      <c r="L46" s="287"/>
      <c r="M46" s="287"/>
      <c r="N46" s="288"/>
      <c r="P46" s="284"/>
      <c r="Q46" s="285"/>
      <c r="R46" s="285"/>
      <c r="S46" s="286"/>
      <c r="T46" s="285"/>
      <c r="U46" s="285"/>
      <c r="V46" s="285"/>
      <c r="W46" s="287"/>
      <c r="X46" s="287"/>
      <c r="Y46" s="287"/>
      <c r="Z46" s="287"/>
      <c r="AA46" s="287"/>
      <c r="AB46" s="288"/>
    </row>
    <row r="47" spans="1:72" ht="18" customHeight="1">
      <c r="B47" s="263" t="s">
        <v>266</v>
      </c>
      <c r="C47" s="268"/>
      <c r="D47" s="268"/>
      <c r="E47" s="269"/>
      <c r="F47" s="256" t="s">
        <v>258</v>
      </c>
      <c r="G47" s="270"/>
      <c r="H47" s="256"/>
      <c r="I47" s="271"/>
      <c r="J47" s="271"/>
      <c r="K47" s="271"/>
      <c r="L47" s="271"/>
      <c r="M47" s="271"/>
      <c r="N47" s="272"/>
      <c r="P47" s="263" t="s">
        <v>267</v>
      </c>
      <c r="Q47" s="268"/>
      <c r="R47" s="268"/>
      <c r="S47" s="269"/>
      <c r="T47" s="256" t="s">
        <v>258</v>
      </c>
      <c r="U47" s="270"/>
      <c r="V47" s="256"/>
      <c r="W47" s="271"/>
      <c r="X47" s="271"/>
      <c r="Y47" s="271"/>
      <c r="Z47" s="271"/>
      <c r="AA47" s="271"/>
      <c r="AB47" s="272"/>
    </row>
    <row r="48" spans="1:72">
      <c r="B48" s="257" t="s">
        <v>260</v>
      </c>
      <c r="C48" s="256"/>
      <c r="D48" s="256"/>
      <c r="E48" s="273"/>
      <c r="F48" s="256"/>
      <c r="G48" s="256"/>
      <c r="H48" s="256"/>
      <c r="I48" s="271"/>
      <c r="J48" s="271"/>
      <c r="K48" s="271"/>
      <c r="L48" s="271"/>
      <c r="M48" s="271"/>
      <c r="N48" s="272"/>
      <c r="P48" s="257" t="s">
        <v>260</v>
      </c>
      <c r="Q48" s="256"/>
      <c r="R48" s="256"/>
      <c r="S48" s="273"/>
      <c r="T48" s="256"/>
      <c r="U48" s="256"/>
      <c r="V48" s="256"/>
      <c r="W48" s="271"/>
      <c r="X48" s="271"/>
      <c r="Y48" s="271"/>
      <c r="Z48" s="271"/>
      <c r="AA48" s="271"/>
      <c r="AB48" s="272"/>
    </row>
    <row r="49" spans="2:28" ht="28.5" customHeight="1">
      <c r="B49" s="1446" t="s">
        <v>261</v>
      </c>
      <c r="C49" s="1447"/>
      <c r="D49" s="1447"/>
      <c r="E49" s="1448"/>
      <c r="F49" s="274"/>
      <c r="G49" s="256"/>
      <c r="H49" s="256"/>
      <c r="I49" s="271"/>
      <c r="J49" s="271"/>
      <c r="K49" s="271"/>
      <c r="L49" s="271"/>
      <c r="M49" s="271"/>
      <c r="N49" s="272"/>
      <c r="P49" s="1446" t="s">
        <v>261</v>
      </c>
      <c r="Q49" s="1447"/>
      <c r="R49" s="1447"/>
      <c r="S49" s="1448"/>
      <c r="T49" s="274"/>
      <c r="U49" s="256"/>
      <c r="V49" s="256"/>
      <c r="W49" s="271"/>
      <c r="X49" s="271"/>
      <c r="Y49" s="271"/>
      <c r="Z49" s="271"/>
      <c r="AA49" s="271"/>
      <c r="AB49" s="272"/>
    </row>
    <row r="50" spans="2:28" ht="30.75" customHeight="1">
      <c r="B50" s="275" t="s">
        <v>262</v>
      </c>
      <c r="C50" s="274"/>
      <c r="D50" s="274"/>
      <c r="E50" s="276"/>
      <c r="F50" s="277"/>
      <c r="G50" s="256"/>
      <c r="H50" s="256"/>
      <c r="I50" s="271"/>
      <c r="J50" s="271"/>
      <c r="K50" s="271"/>
      <c r="L50" s="271"/>
      <c r="M50" s="271"/>
      <c r="N50" s="272"/>
      <c r="P50" s="275" t="s">
        <v>262</v>
      </c>
      <c r="Q50" s="274"/>
      <c r="R50" s="274"/>
      <c r="S50" s="276"/>
      <c r="T50" s="277"/>
      <c r="U50" s="256"/>
      <c r="V50" s="256"/>
      <c r="W50" s="271"/>
      <c r="X50" s="271"/>
      <c r="Y50" s="271"/>
      <c r="Z50" s="271"/>
      <c r="AA50" s="271"/>
      <c r="AB50" s="272"/>
    </row>
    <row r="51" spans="2:28" ht="12.75" customHeight="1">
      <c r="B51" s="1446" t="s">
        <v>263</v>
      </c>
      <c r="C51" s="1447"/>
      <c r="D51" s="1447"/>
      <c r="E51" s="1448"/>
      <c r="F51" s="1446" t="s">
        <v>264</v>
      </c>
      <c r="G51" s="1447"/>
      <c r="H51" s="1447"/>
      <c r="I51" s="1447"/>
      <c r="J51" s="1447"/>
      <c r="K51" s="1447"/>
      <c r="L51" s="1447"/>
      <c r="M51" s="1447"/>
      <c r="N51" s="1448"/>
      <c r="P51" s="1446" t="s">
        <v>263</v>
      </c>
      <c r="Q51" s="1447"/>
      <c r="R51" s="1447"/>
      <c r="S51" s="1448"/>
      <c r="T51" s="1446" t="s">
        <v>264</v>
      </c>
      <c r="U51" s="1447"/>
      <c r="V51" s="1447"/>
      <c r="W51" s="1447"/>
      <c r="X51" s="1447"/>
      <c r="Y51" s="1447"/>
      <c r="Z51" s="1447"/>
      <c r="AA51" s="1447"/>
      <c r="AB51" s="1448"/>
    </row>
    <row r="52" spans="2:28" ht="25.5" customHeight="1">
      <c r="B52" s="257"/>
      <c r="C52" s="256"/>
      <c r="D52" s="256"/>
      <c r="E52" s="273"/>
      <c r="F52" s="256"/>
      <c r="G52" s="256"/>
      <c r="H52" s="256"/>
      <c r="I52" s="271"/>
      <c r="J52" s="271"/>
      <c r="K52" s="271"/>
      <c r="L52" s="271"/>
      <c r="M52" s="271"/>
      <c r="N52" s="272"/>
      <c r="P52" s="257"/>
      <c r="Q52" s="256"/>
      <c r="R52" s="256"/>
      <c r="S52" s="273"/>
      <c r="T52" s="256"/>
      <c r="U52" s="256"/>
      <c r="V52" s="256"/>
      <c r="W52" s="271"/>
      <c r="X52" s="271"/>
      <c r="Y52" s="271"/>
      <c r="Z52" s="271"/>
      <c r="AA52" s="271"/>
      <c r="AB52" s="272"/>
    </row>
    <row r="53" spans="2:28">
      <c r="B53" s="278"/>
      <c r="C53" s="246"/>
      <c r="D53" s="246"/>
      <c r="E53" s="279"/>
      <c r="F53" s="280"/>
      <c r="G53" s="280"/>
      <c r="H53" s="280"/>
      <c r="I53" s="271"/>
      <c r="J53" s="271"/>
      <c r="K53" s="271"/>
      <c r="L53" s="271"/>
      <c r="M53" s="271"/>
      <c r="N53" s="272"/>
      <c r="P53" s="278"/>
      <c r="Q53" s="246"/>
      <c r="R53" s="246"/>
      <c r="S53" s="279"/>
      <c r="T53" s="280"/>
      <c r="U53" s="280"/>
      <c r="V53" s="280"/>
      <c r="W53" s="271"/>
      <c r="X53" s="271"/>
      <c r="Y53" s="271"/>
      <c r="Z53" s="271"/>
      <c r="AA53" s="271"/>
      <c r="AB53" s="272"/>
    </row>
    <row r="54" spans="2:28" ht="26.25" customHeight="1">
      <c r="B54" s="281"/>
      <c r="C54" s="266"/>
      <c r="D54" s="246"/>
      <c r="E54" s="282"/>
      <c r="F54" s="1446" t="s">
        <v>265</v>
      </c>
      <c r="G54" s="1447"/>
      <c r="H54" s="1447"/>
      <c r="I54" s="1447"/>
      <c r="J54" s="1447"/>
      <c r="K54" s="1447"/>
      <c r="L54" s="1447"/>
      <c r="M54" s="1447"/>
      <c r="N54" s="1448"/>
      <c r="P54" s="281"/>
      <c r="Q54" s="266"/>
      <c r="R54" s="246"/>
      <c r="S54" s="282"/>
      <c r="T54" s="1446" t="s">
        <v>265</v>
      </c>
      <c r="U54" s="1447"/>
      <c r="V54" s="1447"/>
      <c r="W54" s="1447"/>
      <c r="X54" s="1447"/>
      <c r="Y54" s="1447"/>
      <c r="Z54" s="1447"/>
      <c r="AA54" s="1447"/>
      <c r="AB54" s="1448"/>
    </row>
    <row r="55" spans="2:28" ht="12.75" customHeight="1">
      <c r="B55" s="281"/>
      <c r="C55" s="266"/>
      <c r="D55" s="246"/>
      <c r="E55" s="282"/>
      <c r="F55" s="283"/>
      <c r="G55" s="1444"/>
      <c r="H55" s="1444"/>
      <c r="I55" s="1444"/>
      <c r="J55" s="1444"/>
      <c r="K55" s="1444"/>
      <c r="L55" s="1444"/>
      <c r="M55" s="1444"/>
      <c r="N55" s="1445"/>
      <c r="P55" s="281"/>
      <c r="Q55" s="266"/>
      <c r="R55" s="246"/>
      <c r="S55" s="282"/>
      <c r="T55" s="283"/>
      <c r="U55" s="1444"/>
      <c r="V55" s="1444"/>
      <c r="W55" s="1444"/>
      <c r="X55" s="1444"/>
      <c r="Y55" s="1444"/>
      <c r="Z55" s="1444"/>
      <c r="AA55" s="1444"/>
      <c r="AB55" s="1445"/>
    </row>
    <row r="56" spans="2:28" ht="26.25" customHeight="1">
      <c r="B56" s="284"/>
      <c r="C56" s="285"/>
      <c r="D56" s="285"/>
      <c r="E56" s="286"/>
      <c r="F56" s="285"/>
      <c r="G56" s="285"/>
      <c r="H56" s="285"/>
      <c r="I56" s="287"/>
      <c r="J56" s="287"/>
      <c r="K56" s="287"/>
      <c r="L56" s="287"/>
      <c r="M56" s="287"/>
      <c r="N56" s="288"/>
      <c r="O56" s="256"/>
      <c r="P56" s="284"/>
      <c r="Q56" s="285"/>
      <c r="R56" s="285"/>
      <c r="S56" s="286"/>
      <c r="T56" s="285"/>
      <c r="U56" s="285"/>
      <c r="V56" s="285"/>
      <c r="W56" s="287"/>
      <c r="X56" s="287"/>
      <c r="Y56" s="287"/>
      <c r="Z56" s="287"/>
      <c r="AA56" s="287"/>
      <c r="AB56" s="288"/>
    </row>
    <row r="57" spans="2:28" ht="18" customHeight="1">
      <c r="B57" s="263" t="s">
        <v>268</v>
      </c>
      <c r="C57" s="268"/>
      <c r="D57" s="268"/>
      <c r="E57" s="269"/>
      <c r="F57" s="256" t="s">
        <v>258</v>
      </c>
      <c r="G57" s="270"/>
      <c r="H57" s="256"/>
      <c r="I57" s="271"/>
      <c r="J57" s="271"/>
      <c r="K57" s="271"/>
      <c r="L57" s="271"/>
      <c r="M57" s="271"/>
      <c r="N57" s="272"/>
      <c r="O57" s="256"/>
      <c r="P57" s="263" t="s">
        <v>269</v>
      </c>
      <c r="Q57" s="268"/>
      <c r="R57" s="268"/>
      <c r="S57" s="269"/>
      <c r="T57" s="256" t="s">
        <v>258</v>
      </c>
      <c r="U57" s="270"/>
      <c r="V57" s="256"/>
      <c r="W57" s="271"/>
      <c r="X57" s="271"/>
      <c r="Y57" s="271"/>
      <c r="Z57" s="271"/>
      <c r="AA57" s="271"/>
      <c r="AB57" s="272"/>
    </row>
    <row r="58" spans="2:28">
      <c r="B58" s="257" t="s">
        <v>260</v>
      </c>
      <c r="C58" s="256"/>
      <c r="D58" s="256"/>
      <c r="E58" s="273"/>
      <c r="F58" s="256"/>
      <c r="G58" s="256"/>
      <c r="H58" s="256"/>
      <c r="I58" s="271"/>
      <c r="J58" s="271"/>
      <c r="K58" s="271"/>
      <c r="L58" s="271"/>
      <c r="M58" s="271"/>
      <c r="N58" s="272"/>
      <c r="P58" s="257" t="s">
        <v>260</v>
      </c>
      <c r="Q58" s="256"/>
      <c r="R58" s="256"/>
      <c r="S58" s="273"/>
      <c r="T58" s="256"/>
      <c r="U58" s="256"/>
      <c r="V58" s="256"/>
      <c r="W58" s="271"/>
      <c r="X58" s="271"/>
      <c r="Y58" s="271"/>
      <c r="Z58" s="271"/>
      <c r="AA58" s="271"/>
      <c r="AB58" s="272"/>
    </row>
    <row r="59" spans="2:28" ht="12.75" customHeight="1">
      <c r="B59" s="1446" t="s">
        <v>261</v>
      </c>
      <c r="C59" s="1447"/>
      <c r="D59" s="1447"/>
      <c r="E59" s="1448"/>
      <c r="F59" s="274"/>
      <c r="G59" s="256"/>
      <c r="H59" s="256"/>
      <c r="I59" s="271"/>
      <c r="J59" s="271"/>
      <c r="K59" s="271"/>
      <c r="L59" s="271"/>
      <c r="M59" s="271"/>
      <c r="N59" s="272"/>
      <c r="P59" s="1446" t="s">
        <v>261</v>
      </c>
      <c r="Q59" s="1447"/>
      <c r="R59" s="1447"/>
      <c r="S59" s="1448"/>
      <c r="T59" s="274"/>
      <c r="U59" s="256"/>
      <c r="V59" s="256"/>
      <c r="W59" s="271"/>
      <c r="X59" s="271"/>
      <c r="Y59" s="271"/>
      <c r="Z59" s="271"/>
      <c r="AA59" s="271"/>
      <c r="AB59" s="272"/>
    </row>
    <row r="60" spans="2:28" ht="28.5" customHeight="1">
      <c r="B60" s="275" t="s">
        <v>262</v>
      </c>
      <c r="C60" s="274"/>
      <c r="D60" s="274"/>
      <c r="E60" s="276"/>
      <c r="F60" s="277"/>
      <c r="G60" s="256"/>
      <c r="H60" s="256"/>
      <c r="I60" s="271"/>
      <c r="J60" s="271"/>
      <c r="K60" s="271"/>
      <c r="L60" s="271"/>
      <c r="M60" s="271"/>
      <c r="N60" s="272"/>
      <c r="P60" s="275" t="s">
        <v>262</v>
      </c>
      <c r="Q60" s="274"/>
      <c r="R60" s="274"/>
      <c r="S60" s="276"/>
      <c r="T60" s="277"/>
      <c r="U60" s="256"/>
      <c r="V60" s="256"/>
      <c r="W60" s="271"/>
      <c r="X60" s="271"/>
      <c r="Y60" s="271"/>
      <c r="Z60" s="271"/>
      <c r="AA60" s="271"/>
      <c r="AB60" s="272"/>
    </row>
    <row r="61" spans="2:28" ht="28.5" customHeight="1">
      <c r="B61" s="1446" t="s">
        <v>263</v>
      </c>
      <c r="C61" s="1447"/>
      <c r="D61" s="1447"/>
      <c r="E61" s="1448"/>
      <c r="F61" s="1446" t="s">
        <v>264</v>
      </c>
      <c r="G61" s="1447"/>
      <c r="H61" s="1447"/>
      <c r="I61" s="1447"/>
      <c r="J61" s="1447"/>
      <c r="K61" s="1447"/>
      <c r="L61" s="1447"/>
      <c r="M61" s="1447"/>
      <c r="N61" s="1448"/>
      <c r="P61" s="1446" t="s">
        <v>263</v>
      </c>
      <c r="Q61" s="1447"/>
      <c r="R61" s="1447"/>
      <c r="S61" s="1448"/>
      <c r="T61" s="1446" t="s">
        <v>264</v>
      </c>
      <c r="U61" s="1447"/>
      <c r="V61" s="1447"/>
      <c r="W61" s="1447"/>
      <c r="X61" s="1447"/>
      <c r="Y61" s="1447"/>
      <c r="Z61" s="1447"/>
      <c r="AA61" s="1447"/>
      <c r="AB61" s="1448"/>
    </row>
    <row r="62" spans="2:28" ht="28.5" customHeight="1">
      <c r="B62" s="257"/>
      <c r="C62" s="256"/>
      <c r="D62" s="256"/>
      <c r="E62" s="273"/>
      <c r="F62" s="256"/>
      <c r="G62" s="256"/>
      <c r="H62" s="256"/>
      <c r="I62" s="271"/>
      <c r="J62" s="271"/>
      <c r="K62" s="271"/>
      <c r="L62" s="271"/>
      <c r="M62" s="271"/>
      <c r="N62" s="272"/>
      <c r="P62" s="257"/>
      <c r="Q62" s="256"/>
      <c r="R62" s="256"/>
      <c r="S62" s="273"/>
      <c r="T62" s="256"/>
      <c r="U62" s="256"/>
      <c r="V62" s="256"/>
      <c r="W62" s="271"/>
      <c r="X62" s="271"/>
      <c r="Y62" s="271"/>
      <c r="Z62" s="271"/>
      <c r="AA62" s="271"/>
      <c r="AB62" s="272"/>
    </row>
    <row r="63" spans="2:28">
      <c r="B63" s="278"/>
      <c r="C63" s="246"/>
      <c r="D63" s="246"/>
      <c r="E63" s="279"/>
      <c r="F63" s="280"/>
      <c r="G63" s="280"/>
      <c r="H63" s="280"/>
      <c r="I63" s="271"/>
      <c r="J63" s="271"/>
      <c r="K63" s="271"/>
      <c r="L63" s="271"/>
      <c r="M63" s="271"/>
      <c r="N63" s="272"/>
      <c r="P63" s="278"/>
      <c r="Q63" s="246"/>
      <c r="R63" s="246"/>
      <c r="S63" s="279"/>
      <c r="T63" s="280"/>
      <c r="U63" s="280"/>
      <c r="V63" s="280"/>
      <c r="W63" s="271"/>
      <c r="X63" s="271"/>
      <c r="Y63" s="271"/>
      <c r="Z63" s="271"/>
      <c r="AA63" s="271"/>
      <c r="AB63" s="272"/>
    </row>
    <row r="64" spans="2:28" ht="28.5" customHeight="1">
      <c r="B64" s="281"/>
      <c r="C64" s="266"/>
      <c r="D64" s="246"/>
      <c r="E64" s="282"/>
      <c r="F64" s="1446" t="s">
        <v>265</v>
      </c>
      <c r="G64" s="1447"/>
      <c r="H64" s="1447"/>
      <c r="I64" s="1447"/>
      <c r="J64" s="1447"/>
      <c r="K64" s="1447"/>
      <c r="L64" s="1447"/>
      <c r="M64" s="1447"/>
      <c r="N64" s="1448"/>
      <c r="P64" s="281"/>
      <c r="Q64" s="266"/>
      <c r="R64" s="246"/>
      <c r="S64" s="282"/>
      <c r="T64" s="1446" t="s">
        <v>265</v>
      </c>
      <c r="U64" s="1447"/>
      <c r="V64" s="1447"/>
      <c r="W64" s="1447"/>
      <c r="X64" s="1447"/>
      <c r="Y64" s="1447"/>
      <c r="Z64" s="1447"/>
      <c r="AA64" s="1447"/>
      <c r="AB64" s="1448"/>
    </row>
    <row r="65" spans="2:28">
      <c r="B65" s="281"/>
      <c r="C65" s="266"/>
      <c r="D65" s="246"/>
      <c r="E65" s="282"/>
      <c r="F65" s="283"/>
      <c r="G65" s="1444"/>
      <c r="H65" s="1444"/>
      <c r="I65" s="1444"/>
      <c r="J65" s="1444"/>
      <c r="K65" s="1444"/>
      <c r="L65" s="1444"/>
      <c r="M65" s="1444"/>
      <c r="N65" s="1445"/>
      <c r="P65" s="281"/>
      <c r="Q65" s="266"/>
      <c r="R65" s="246"/>
      <c r="S65" s="282"/>
      <c r="T65" s="283"/>
      <c r="U65" s="1444"/>
      <c r="V65" s="1444"/>
      <c r="W65" s="1444"/>
      <c r="X65" s="1444"/>
      <c r="Y65" s="1444"/>
      <c r="Z65" s="1444"/>
      <c r="AA65" s="1444"/>
      <c r="AB65" s="1445"/>
    </row>
    <row r="66" spans="2:28" ht="28.5" customHeight="1">
      <c r="B66" s="281"/>
      <c r="C66" s="256"/>
      <c r="D66" s="256"/>
      <c r="E66" s="273"/>
      <c r="F66" s="256"/>
      <c r="G66" s="1444"/>
      <c r="H66" s="1444"/>
      <c r="I66" s="1444"/>
      <c r="J66" s="1444"/>
      <c r="K66" s="1444"/>
      <c r="L66" s="1444"/>
      <c r="M66" s="1444"/>
      <c r="N66" s="1445"/>
      <c r="P66" s="281"/>
      <c r="Q66" s="256"/>
      <c r="R66" s="256"/>
      <c r="S66" s="273"/>
      <c r="T66" s="256"/>
      <c r="U66" s="1444"/>
      <c r="V66" s="1444"/>
      <c r="W66" s="1444"/>
      <c r="X66" s="1444"/>
      <c r="Y66" s="1444"/>
      <c r="Z66" s="1444"/>
      <c r="AA66" s="1444"/>
      <c r="AB66" s="1445"/>
    </row>
    <row r="67" spans="2:28">
      <c r="B67" s="281"/>
      <c r="C67" s="283"/>
      <c r="D67" s="283"/>
      <c r="E67" s="282"/>
      <c r="F67" s="283"/>
      <c r="G67" s="1444"/>
      <c r="H67" s="1444"/>
      <c r="I67" s="1444"/>
      <c r="J67" s="1444"/>
      <c r="K67" s="1444"/>
      <c r="L67" s="1444"/>
      <c r="M67" s="1444"/>
      <c r="N67" s="1445"/>
      <c r="P67" s="281"/>
      <c r="Q67" s="283"/>
      <c r="R67" s="283"/>
      <c r="S67" s="282"/>
      <c r="T67" s="283"/>
      <c r="U67" s="1444"/>
      <c r="V67" s="1444"/>
      <c r="W67" s="1444"/>
      <c r="X67" s="1444"/>
      <c r="Y67" s="1444"/>
      <c r="Z67" s="1444"/>
      <c r="AA67" s="1444"/>
      <c r="AB67" s="1445"/>
    </row>
    <row r="68" spans="2:28" s="217" customFormat="1" ht="28.5" customHeight="1">
      <c r="B68" s="289"/>
      <c r="C68" s="290"/>
      <c r="D68" s="290"/>
      <c r="E68" s="291"/>
      <c r="F68" s="290"/>
      <c r="G68" s="290"/>
      <c r="H68" s="290"/>
      <c r="I68" s="287"/>
      <c r="J68" s="287"/>
      <c r="K68" s="287"/>
      <c r="L68" s="287"/>
      <c r="M68" s="287"/>
      <c r="N68" s="288"/>
      <c r="P68" s="289"/>
      <c r="Q68" s="290"/>
      <c r="R68" s="290"/>
      <c r="S68" s="291"/>
      <c r="T68" s="290"/>
      <c r="U68" s="290"/>
      <c r="V68" s="290"/>
      <c r="W68" s="287"/>
      <c r="X68" s="287"/>
      <c r="Y68" s="287"/>
      <c r="Z68" s="287"/>
      <c r="AA68" s="287"/>
      <c r="AB68" s="288"/>
    </row>
    <row r="69" spans="2:28" s="217" customFormat="1"/>
    <row r="70" spans="2:28" s="217" customFormat="1"/>
    <row r="71" spans="2:28" s="217" customFormat="1"/>
    <row r="72" spans="2:28" s="217" customFormat="1"/>
    <row r="73" spans="2:28" s="217" customFormat="1"/>
    <row r="74" spans="2:28" s="217" customFormat="1"/>
    <row r="75" spans="2:28" s="217" customFormat="1"/>
    <row r="76" spans="2:28" s="217" customFormat="1"/>
    <row r="77" spans="2:28" s="217" customFormat="1">
      <c r="I77" s="265"/>
      <c r="J77" s="265"/>
      <c r="K77" s="265"/>
      <c r="L77" s="265"/>
      <c r="M77" s="265"/>
      <c r="N77" s="265"/>
    </row>
    <row r="78" spans="2:28" s="217" customFormat="1">
      <c r="I78" s="265"/>
      <c r="J78" s="265"/>
      <c r="K78" s="265"/>
      <c r="L78" s="265"/>
      <c r="M78" s="265"/>
      <c r="N78" s="265"/>
    </row>
    <row r="79" spans="2:28" s="217" customFormat="1">
      <c r="I79" s="265"/>
      <c r="J79" s="265"/>
      <c r="K79" s="265"/>
      <c r="L79" s="265"/>
      <c r="M79" s="265"/>
      <c r="N79" s="265"/>
    </row>
    <row r="80" spans="2:28" s="217" customFormat="1">
      <c r="I80" s="265"/>
      <c r="J80" s="265"/>
      <c r="K80" s="265"/>
      <c r="L80" s="265"/>
      <c r="M80" s="265"/>
      <c r="N80" s="265"/>
    </row>
    <row r="81" spans="9:14" s="217" customFormat="1">
      <c r="I81" s="265"/>
      <c r="J81" s="265"/>
      <c r="K81" s="265"/>
      <c r="L81" s="265"/>
      <c r="M81" s="265"/>
      <c r="N81" s="265"/>
    </row>
    <row r="82" spans="9:14" s="217" customFormat="1">
      <c r="I82" s="265"/>
      <c r="J82" s="265"/>
      <c r="K82" s="265"/>
      <c r="L82" s="265"/>
      <c r="M82" s="265"/>
      <c r="N82" s="265"/>
    </row>
    <row r="83" spans="9:14" s="217" customFormat="1">
      <c r="I83" s="265"/>
      <c r="J83" s="265"/>
      <c r="K83" s="265"/>
      <c r="L83" s="265"/>
      <c r="M83" s="265"/>
      <c r="N83" s="265"/>
    </row>
    <row r="84" spans="9:14" s="217" customFormat="1">
      <c r="I84" s="265"/>
      <c r="J84" s="265"/>
      <c r="K84" s="265"/>
      <c r="L84" s="265"/>
      <c r="M84" s="265"/>
      <c r="N84" s="265"/>
    </row>
    <row r="85" spans="9:14" s="217" customFormat="1">
      <c r="I85" s="265"/>
      <c r="J85" s="265"/>
      <c r="K85" s="265"/>
      <c r="L85" s="265"/>
      <c r="M85" s="265"/>
      <c r="N85" s="265"/>
    </row>
    <row r="86" spans="9:14" s="217" customFormat="1">
      <c r="I86" s="265"/>
      <c r="J86" s="265"/>
      <c r="K86" s="265"/>
      <c r="L86" s="265"/>
      <c r="M86" s="265"/>
      <c r="N86" s="265"/>
    </row>
    <row r="87" spans="9:14" s="217" customFormat="1">
      <c r="I87" s="265"/>
      <c r="J87" s="265"/>
      <c r="K87" s="265"/>
      <c r="L87" s="265"/>
      <c r="M87" s="265"/>
      <c r="N87" s="265"/>
    </row>
    <row r="88" spans="9:14" s="217" customFormat="1">
      <c r="I88" s="265"/>
      <c r="J88" s="265"/>
      <c r="K88" s="265"/>
      <c r="L88" s="265"/>
      <c r="M88" s="265"/>
      <c r="N88" s="265"/>
    </row>
    <row r="89" spans="9:14" s="217" customFormat="1">
      <c r="I89" s="265"/>
      <c r="J89" s="265"/>
      <c r="K89" s="265"/>
      <c r="L89" s="265"/>
      <c r="M89" s="265"/>
      <c r="N89" s="265"/>
    </row>
    <row r="90" spans="9:14" s="217" customFormat="1">
      <c r="I90" s="265"/>
      <c r="J90" s="265"/>
      <c r="K90" s="265"/>
      <c r="L90" s="265"/>
      <c r="M90" s="265"/>
      <c r="N90" s="265"/>
    </row>
    <row r="91" spans="9:14" s="217" customFormat="1">
      <c r="I91" s="265"/>
      <c r="J91" s="265"/>
      <c r="K91" s="265"/>
      <c r="L91" s="265"/>
      <c r="M91" s="265"/>
      <c r="N91" s="265"/>
    </row>
    <row r="92" spans="9:14" s="217" customFormat="1">
      <c r="I92" s="265"/>
      <c r="J92" s="265"/>
      <c r="K92" s="265"/>
      <c r="L92" s="265"/>
      <c r="M92" s="265"/>
      <c r="N92" s="265"/>
    </row>
    <row r="93" spans="9:14" s="217" customFormat="1">
      <c r="I93" s="265"/>
      <c r="J93" s="265"/>
      <c r="K93" s="265"/>
      <c r="L93" s="265"/>
      <c r="M93" s="265"/>
      <c r="N93" s="265"/>
    </row>
    <row r="94" spans="9:14" s="217" customFormat="1">
      <c r="I94" s="265"/>
      <c r="J94" s="265"/>
      <c r="K94" s="265"/>
      <c r="L94" s="265"/>
      <c r="M94" s="265"/>
      <c r="N94" s="265"/>
    </row>
    <row r="95" spans="9:14" s="217" customFormat="1">
      <c r="I95" s="265"/>
      <c r="J95" s="265"/>
      <c r="K95" s="265"/>
      <c r="L95" s="265"/>
      <c r="M95" s="265"/>
      <c r="N95" s="265"/>
    </row>
    <row r="96" spans="9:14" s="217" customFormat="1">
      <c r="I96" s="265"/>
      <c r="J96" s="265"/>
      <c r="K96" s="265"/>
      <c r="L96" s="265"/>
      <c r="M96" s="265"/>
      <c r="N96" s="265"/>
    </row>
    <row r="97" spans="9:14" s="217" customFormat="1">
      <c r="I97" s="265"/>
      <c r="J97" s="265"/>
      <c r="K97" s="265"/>
      <c r="L97" s="265"/>
      <c r="M97" s="265"/>
      <c r="N97" s="265"/>
    </row>
    <row r="98" spans="9:14" s="217" customFormat="1">
      <c r="I98" s="265"/>
      <c r="J98" s="265"/>
      <c r="K98" s="265"/>
      <c r="L98" s="265"/>
      <c r="M98" s="265"/>
      <c r="N98" s="265"/>
    </row>
    <row r="99" spans="9:14" s="217" customFormat="1">
      <c r="I99" s="265"/>
      <c r="J99" s="265"/>
      <c r="K99" s="265"/>
      <c r="L99" s="265"/>
      <c r="M99" s="265"/>
      <c r="N99" s="265"/>
    </row>
    <row r="100" spans="9:14" s="217" customFormat="1">
      <c r="I100" s="265"/>
      <c r="J100" s="265"/>
      <c r="K100" s="265"/>
      <c r="L100" s="265"/>
      <c r="M100" s="265"/>
      <c r="N100" s="265"/>
    </row>
    <row r="101" spans="9:14" s="217" customFormat="1">
      <c r="I101" s="265"/>
      <c r="J101" s="265"/>
      <c r="K101" s="265"/>
      <c r="L101" s="265"/>
      <c r="M101" s="265"/>
      <c r="N101" s="265"/>
    </row>
    <row r="102" spans="9:14" s="217" customFormat="1">
      <c r="I102" s="265"/>
      <c r="J102" s="265"/>
      <c r="K102" s="265"/>
      <c r="L102" s="265"/>
      <c r="M102" s="265"/>
      <c r="N102" s="265"/>
    </row>
    <row r="103" spans="9:14" s="217" customFormat="1">
      <c r="I103" s="265"/>
      <c r="J103" s="265"/>
      <c r="K103" s="265"/>
      <c r="L103" s="265"/>
      <c r="M103" s="265"/>
      <c r="N103" s="265"/>
    </row>
    <row r="104" spans="9:14" s="217" customFormat="1">
      <c r="I104" s="265"/>
      <c r="J104" s="265"/>
      <c r="K104" s="265"/>
      <c r="L104" s="265"/>
      <c r="M104" s="265"/>
      <c r="N104" s="265"/>
    </row>
    <row r="105" spans="9:14" s="217" customFormat="1">
      <c r="I105" s="265"/>
      <c r="J105" s="265"/>
      <c r="K105" s="265"/>
      <c r="L105" s="265"/>
      <c r="M105" s="265"/>
      <c r="N105" s="265"/>
    </row>
    <row r="106" spans="9:14" s="217" customFormat="1">
      <c r="I106" s="265"/>
      <c r="J106" s="265"/>
      <c r="K106" s="265"/>
      <c r="L106" s="265"/>
      <c r="M106" s="265"/>
      <c r="N106" s="265"/>
    </row>
    <row r="107" spans="9:14" s="217" customFormat="1">
      <c r="I107" s="265"/>
      <c r="J107" s="265"/>
      <c r="K107" s="265"/>
      <c r="L107" s="265"/>
      <c r="M107" s="265"/>
      <c r="N107" s="265"/>
    </row>
    <row r="108" spans="9:14" s="217" customFormat="1">
      <c r="I108" s="265"/>
      <c r="J108" s="265"/>
      <c r="K108" s="265"/>
      <c r="L108" s="265"/>
      <c r="M108" s="265"/>
      <c r="N108" s="265"/>
    </row>
    <row r="109" spans="9:14" s="217" customFormat="1">
      <c r="I109" s="265"/>
      <c r="J109" s="265"/>
      <c r="K109" s="265"/>
      <c r="L109" s="265"/>
      <c r="M109" s="265"/>
      <c r="N109" s="265"/>
    </row>
    <row r="110" spans="9:14" s="217" customFormat="1">
      <c r="I110" s="265"/>
      <c r="J110" s="265"/>
      <c r="K110" s="265"/>
      <c r="L110" s="265"/>
      <c r="M110" s="265"/>
      <c r="N110" s="265"/>
    </row>
    <row r="111" spans="9:14" s="217" customFormat="1">
      <c r="I111" s="265"/>
      <c r="J111" s="265"/>
      <c r="K111" s="265"/>
      <c r="L111" s="265"/>
      <c r="M111" s="265"/>
      <c r="N111" s="265"/>
    </row>
    <row r="112" spans="9:14" s="217" customFormat="1">
      <c r="I112" s="265"/>
      <c r="J112" s="265"/>
      <c r="K112" s="265"/>
      <c r="L112" s="265"/>
      <c r="M112" s="265"/>
      <c r="N112" s="265"/>
    </row>
    <row r="113" spans="9:14" s="217" customFormat="1">
      <c r="I113" s="265"/>
      <c r="J113" s="265"/>
      <c r="K113" s="265"/>
      <c r="L113" s="265"/>
      <c r="M113" s="265"/>
      <c r="N113" s="265"/>
    </row>
    <row r="114" spans="9:14" s="217" customFormat="1">
      <c r="I114" s="265"/>
      <c r="J114" s="265"/>
      <c r="K114" s="265"/>
      <c r="L114" s="265"/>
      <c r="M114" s="265"/>
      <c r="N114" s="265"/>
    </row>
    <row r="115" spans="9:14" s="217" customFormat="1">
      <c r="I115" s="265"/>
      <c r="J115" s="265"/>
      <c r="K115" s="265"/>
      <c r="L115" s="265"/>
      <c r="M115" s="265"/>
      <c r="N115" s="265"/>
    </row>
    <row r="116" spans="9:14" s="217" customFormat="1">
      <c r="I116" s="265"/>
      <c r="J116" s="265"/>
      <c r="K116" s="265"/>
      <c r="L116" s="265"/>
      <c r="M116" s="265"/>
      <c r="N116" s="265"/>
    </row>
    <row r="117" spans="9:14" s="217" customFormat="1">
      <c r="I117" s="265"/>
      <c r="J117" s="265"/>
      <c r="K117" s="265"/>
      <c r="L117" s="265"/>
      <c r="M117" s="265"/>
      <c r="N117" s="265"/>
    </row>
    <row r="118" spans="9:14" s="217" customFormat="1">
      <c r="I118" s="265"/>
      <c r="J118" s="265"/>
      <c r="K118" s="265"/>
      <c r="L118" s="265"/>
      <c r="M118" s="265"/>
      <c r="N118" s="265"/>
    </row>
    <row r="119" spans="9:14" s="217" customFormat="1">
      <c r="I119" s="265"/>
      <c r="J119" s="265"/>
      <c r="K119" s="265"/>
      <c r="L119" s="265"/>
      <c r="M119" s="265"/>
      <c r="N119" s="265"/>
    </row>
    <row r="120" spans="9:14" s="217" customFormat="1">
      <c r="I120" s="265"/>
      <c r="J120" s="265"/>
      <c r="K120" s="265"/>
      <c r="L120" s="265"/>
      <c r="M120" s="265"/>
      <c r="N120" s="265"/>
    </row>
    <row r="121" spans="9:14" s="217" customFormat="1">
      <c r="I121" s="265"/>
      <c r="J121" s="265"/>
      <c r="K121" s="265"/>
      <c r="L121" s="265"/>
      <c r="M121" s="265"/>
      <c r="N121" s="265"/>
    </row>
    <row r="122" spans="9:14" s="217" customFormat="1">
      <c r="I122" s="265"/>
      <c r="J122" s="265"/>
      <c r="K122" s="265"/>
      <c r="L122" s="265"/>
      <c r="M122" s="265"/>
      <c r="N122" s="265"/>
    </row>
    <row r="123" spans="9:14" s="217" customFormat="1">
      <c r="I123" s="265"/>
      <c r="J123" s="265"/>
      <c r="K123" s="265"/>
      <c r="L123" s="265"/>
      <c r="M123" s="265"/>
      <c r="N123" s="265"/>
    </row>
    <row r="124" spans="9:14" s="217" customFormat="1">
      <c r="I124" s="265"/>
      <c r="J124" s="265"/>
      <c r="K124" s="265"/>
      <c r="L124" s="265"/>
      <c r="M124" s="265"/>
      <c r="N124" s="265"/>
    </row>
    <row r="125" spans="9:14" s="217" customFormat="1">
      <c r="I125" s="265"/>
      <c r="J125" s="265"/>
      <c r="K125" s="265"/>
      <c r="L125" s="265"/>
      <c r="M125" s="265"/>
      <c r="N125" s="265"/>
    </row>
    <row r="126" spans="9:14" s="217" customFormat="1">
      <c r="I126" s="265"/>
      <c r="J126" s="265"/>
      <c r="K126" s="265"/>
      <c r="L126" s="265"/>
      <c r="M126" s="265"/>
      <c r="N126" s="265"/>
    </row>
    <row r="127" spans="9:14" s="217" customFormat="1">
      <c r="I127" s="265"/>
      <c r="J127" s="265"/>
      <c r="K127" s="265"/>
      <c r="L127" s="265"/>
      <c r="M127" s="265"/>
      <c r="N127" s="265"/>
    </row>
    <row r="128" spans="9:14" s="217" customFormat="1">
      <c r="I128" s="265"/>
      <c r="J128" s="265"/>
      <c r="K128" s="265"/>
      <c r="L128" s="265"/>
      <c r="M128" s="265"/>
      <c r="N128" s="265"/>
    </row>
    <row r="129" spans="9:14" s="217" customFormat="1">
      <c r="I129" s="265"/>
      <c r="J129" s="265"/>
      <c r="K129" s="265"/>
      <c r="L129" s="265"/>
      <c r="M129" s="265"/>
      <c r="N129" s="265"/>
    </row>
    <row r="130" spans="9:14" s="217" customFormat="1">
      <c r="I130" s="265"/>
      <c r="J130" s="265"/>
      <c r="K130" s="265"/>
      <c r="L130" s="265"/>
      <c r="M130" s="265"/>
      <c r="N130" s="265"/>
    </row>
    <row r="131" spans="9:14" s="217" customFormat="1">
      <c r="I131" s="265"/>
      <c r="J131" s="265"/>
      <c r="K131" s="265"/>
      <c r="L131" s="265"/>
      <c r="M131" s="265"/>
      <c r="N131" s="265"/>
    </row>
    <row r="132" spans="9:14" s="217" customFormat="1">
      <c r="I132" s="265"/>
      <c r="J132" s="265"/>
      <c r="K132" s="265"/>
      <c r="L132" s="265"/>
      <c r="M132" s="265"/>
      <c r="N132" s="265"/>
    </row>
    <row r="133" spans="9:14" s="217" customFormat="1">
      <c r="I133" s="265"/>
      <c r="J133" s="265"/>
      <c r="K133" s="265"/>
      <c r="L133" s="265"/>
      <c r="M133" s="265"/>
      <c r="N133" s="265"/>
    </row>
    <row r="134" spans="9:14" s="217" customFormat="1">
      <c r="I134" s="265"/>
      <c r="J134" s="265"/>
      <c r="K134" s="265"/>
      <c r="L134" s="265"/>
      <c r="M134" s="265"/>
      <c r="N134" s="265"/>
    </row>
    <row r="135" spans="9:14" s="217" customFormat="1">
      <c r="I135" s="265"/>
      <c r="J135" s="265"/>
      <c r="K135" s="265"/>
      <c r="L135" s="265"/>
      <c r="M135" s="265"/>
      <c r="N135" s="265"/>
    </row>
    <row r="136" spans="9:14" s="217" customFormat="1">
      <c r="I136" s="265"/>
      <c r="J136" s="265"/>
      <c r="K136" s="265"/>
      <c r="L136" s="265"/>
      <c r="M136" s="265"/>
      <c r="N136" s="265"/>
    </row>
    <row r="137" spans="9:14" s="217" customFormat="1">
      <c r="I137" s="265"/>
      <c r="J137" s="265"/>
      <c r="K137" s="265"/>
      <c r="L137" s="265"/>
      <c r="M137" s="265"/>
      <c r="N137" s="265"/>
    </row>
    <row r="138" spans="9:14" s="217" customFormat="1">
      <c r="I138" s="265"/>
      <c r="J138" s="265"/>
      <c r="K138" s="265"/>
      <c r="L138" s="265"/>
      <c r="M138" s="265"/>
      <c r="N138" s="265"/>
    </row>
    <row r="139" spans="9:14" s="217" customFormat="1">
      <c r="I139" s="265"/>
      <c r="J139" s="265"/>
      <c r="K139" s="265"/>
      <c r="L139" s="265"/>
      <c r="M139" s="265"/>
      <c r="N139" s="265"/>
    </row>
    <row r="140" spans="9:14" s="217" customFormat="1">
      <c r="I140" s="265"/>
      <c r="J140" s="265"/>
      <c r="K140" s="265"/>
      <c r="L140" s="265"/>
      <c r="M140" s="265"/>
      <c r="N140" s="265"/>
    </row>
    <row r="141" spans="9:14" s="217" customFormat="1">
      <c r="I141" s="265"/>
      <c r="J141" s="265"/>
      <c r="K141" s="265"/>
      <c r="L141" s="265"/>
      <c r="M141" s="265"/>
      <c r="N141" s="265"/>
    </row>
    <row r="142" spans="9:14" s="217" customFormat="1">
      <c r="I142" s="265"/>
      <c r="J142" s="265"/>
      <c r="K142" s="265"/>
      <c r="L142" s="265"/>
      <c r="M142" s="265"/>
      <c r="N142" s="265"/>
    </row>
    <row r="143" spans="9:14" s="217" customFormat="1">
      <c r="I143" s="265"/>
      <c r="J143" s="265"/>
      <c r="K143" s="265"/>
      <c r="L143" s="265"/>
      <c r="M143" s="265"/>
      <c r="N143" s="265"/>
    </row>
    <row r="144" spans="9:14" s="217" customFormat="1">
      <c r="I144" s="265"/>
      <c r="J144" s="265"/>
      <c r="K144" s="265"/>
      <c r="L144" s="265"/>
      <c r="M144" s="265"/>
      <c r="N144" s="265"/>
    </row>
    <row r="145" spans="9:14" s="217" customFormat="1">
      <c r="I145" s="265"/>
      <c r="J145" s="265"/>
      <c r="K145" s="265"/>
      <c r="L145" s="265"/>
      <c r="M145" s="265"/>
      <c r="N145" s="265"/>
    </row>
    <row r="146" spans="9:14" s="217" customFormat="1">
      <c r="I146" s="265"/>
      <c r="J146" s="265"/>
      <c r="K146" s="265"/>
      <c r="L146" s="265"/>
      <c r="M146" s="265"/>
      <c r="N146" s="265"/>
    </row>
    <row r="147" spans="9:14" s="217" customFormat="1">
      <c r="I147" s="265"/>
      <c r="J147" s="265"/>
      <c r="K147" s="265"/>
      <c r="L147" s="265"/>
      <c r="M147" s="265"/>
      <c r="N147" s="265"/>
    </row>
    <row r="148" spans="9:14" s="217" customFormat="1">
      <c r="I148" s="265"/>
      <c r="J148" s="265"/>
      <c r="K148" s="265"/>
      <c r="L148" s="265"/>
      <c r="M148" s="265"/>
      <c r="N148" s="265"/>
    </row>
    <row r="149" spans="9:14" s="217" customFormat="1">
      <c r="I149" s="265"/>
      <c r="J149" s="265"/>
      <c r="K149" s="265"/>
      <c r="L149" s="265"/>
      <c r="M149" s="265"/>
      <c r="N149" s="265"/>
    </row>
    <row r="150" spans="9:14" s="217" customFormat="1">
      <c r="I150" s="265"/>
      <c r="J150" s="265"/>
      <c r="K150" s="265"/>
      <c r="L150" s="265"/>
      <c r="M150" s="265"/>
      <c r="N150" s="265"/>
    </row>
    <row r="151" spans="9:14" s="217" customFormat="1">
      <c r="I151" s="265"/>
      <c r="J151" s="265"/>
      <c r="K151" s="265"/>
      <c r="L151" s="265"/>
      <c r="M151" s="265"/>
      <c r="N151" s="265"/>
    </row>
    <row r="152" spans="9:14" s="217" customFormat="1">
      <c r="I152" s="265"/>
      <c r="J152" s="265"/>
      <c r="K152" s="265"/>
      <c r="L152" s="265"/>
      <c r="M152" s="265"/>
      <c r="N152" s="265"/>
    </row>
    <row r="153" spans="9:14" s="217" customFormat="1">
      <c r="I153" s="265"/>
      <c r="J153" s="265"/>
      <c r="K153" s="265"/>
      <c r="L153" s="265"/>
      <c r="M153" s="265"/>
      <c r="N153" s="265"/>
    </row>
    <row r="154" spans="9:14" s="217" customFormat="1">
      <c r="I154" s="265"/>
      <c r="J154" s="265"/>
      <c r="K154" s="265"/>
      <c r="L154" s="265"/>
      <c r="M154" s="265"/>
      <c r="N154" s="265"/>
    </row>
    <row r="155" spans="9:14" s="217" customFormat="1">
      <c r="I155" s="265"/>
      <c r="J155" s="265"/>
      <c r="K155" s="265"/>
      <c r="L155" s="265"/>
      <c r="M155" s="265"/>
      <c r="N155" s="265"/>
    </row>
    <row r="156" spans="9:14" s="217" customFormat="1">
      <c r="I156" s="265"/>
      <c r="J156" s="265"/>
      <c r="K156" s="265"/>
      <c r="L156" s="265"/>
      <c r="M156" s="265"/>
      <c r="N156" s="265"/>
    </row>
    <row r="157" spans="9:14" s="217" customFormat="1">
      <c r="I157" s="265"/>
      <c r="J157" s="265"/>
      <c r="K157" s="265"/>
      <c r="L157" s="265"/>
      <c r="M157" s="265"/>
      <c r="N157" s="265"/>
    </row>
    <row r="158" spans="9:14" s="217" customFormat="1">
      <c r="I158" s="265"/>
      <c r="J158" s="265"/>
      <c r="K158" s="265"/>
      <c r="L158" s="265"/>
      <c r="M158" s="265"/>
      <c r="N158" s="265"/>
    </row>
    <row r="159" spans="9:14" s="217" customFormat="1">
      <c r="I159" s="265"/>
      <c r="J159" s="265"/>
      <c r="K159" s="265"/>
      <c r="L159" s="265"/>
      <c r="M159" s="265"/>
      <c r="N159" s="265"/>
    </row>
    <row r="160" spans="9:14" s="217" customFormat="1">
      <c r="I160" s="265"/>
      <c r="J160" s="265"/>
      <c r="K160" s="265"/>
      <c r="L160" s="265"/>
      <c r="M160" s="265"/>
      <c r="N160" s="265"/>
    </row>
    <row r="161" spans="9:14" s="217" customFormat="1">
      <c r="I161" s="265"/>
      <c r="J161" s="265"/>
      <c r="K161" s="265"/>
      <c r="L161" s="265"/>
      <c r="M161" s="265"/>
      <c r="N161" s="265"/>
    </row>
    <row r="162" spans="9:14" s="217" customFormat="1">
      <c r="I162" s="265"/>
      <c r="J162" s="265"/>
      <c r="K162" s="265"/>
      <c r="L162" s="265"/>
      <c r="M162" s="265"/>
      <c r="N162" s="265"/>
    </row>
    <row r="163" spans="9:14" s="217" customFormat="1">
      <c r="I163" s="265"/>
      <c r="J163" s="265"/>
      <c r="K163" s="265"/>
      <c r="L163" s="265"/>
      <c r="M163" s="265"/>
      <c r="N163" s="265"/>
    </row>
    <row r="164" spans="9:14" s="217" customFormat="1">
      <c r="I164" s="265"/>
      <c r="J164" s="265"/>
      <c r="K164" s="265"/>
      <c r="L164" s="265"/>
      <c r="M164" s="265"/>
      <c r="N164" s="265"/>
    </row>
    <row r="165" spans="9:14" s="217" customFormat="1">
      <c r="I165" s="265"/>
      <c r="J165" s="265"/>
      <c r="K165" s="265"/>
      <c r="L165" s="265"/>
      <c r="M165" s="265"/>
      <c r="N165" s="265"/>
    </row>
    <row r="166" spans="9:14" s="217" customFormat="1">
      <c r="I166" s="265"/>
      <c r="J166" s="265"/>
      <c r="K166" s="265"/>
      <c r="L166" s="265"/>
      <c r="M166" s="265"/>
      <c r="N166" s="265"/>
    </row>
    <row r="167" spans="9:14" s="217" customFormat="1">
      <c r="I167" s="265"/>
      <c r="J167" s="265"/>
      <c r="K167" s="265"/>
      <c r="L167" s="265"/>
      <c r="M167" s="265"/>
      <c r="N167" s="265"/>
    </row>
    <row r="168" spans="9:14" s="217" customFormat="1">
      <c r="I168" s="265"/>
      <c r="J168" s="265"/>
      <c r="K168" s="265"/>
      <c r="L168" s="265"/>
      <c r="M168" s="265"/>
      <c r="N168" s="265"/>
    </row>
    <row r="169" spans="9:14" s="217" customFormat="1">
      <c r="I169" s="265"/>
      <c r="J169" s="265"/>
      <c r="K169" s="265"/>
      <c r="L169" s="265"/>
      <c r="M169" s="265"/>
      <c r="N169" s="265"/>
    </row>
    <row r="170" spans="9:14" s="217" customFormat="1">
      <c r="I170" s="265"/>
      <c r="J170" s="265"/>
      <c r="K170" s="265"/>
      <c r="L170" s="265"/>
      <c r="M170" s="265"/>
      <c r="N170" s="265"/>
    </row>
    <row r="171" spans="9:14" s="217" customFormat="1">
      <c r="I171" s="265"/>
      <c r="J171" s="265"/>
      <c r="K171" s="265"/>
      <c r="L171" s="265"/>
      <c r="M171" s="265"/>
      <c r="N171" s="265"/>
    </row>
    <row r="172" spans="9:14" s="217" customFormat="1">
      <c r="I172" s="265"/>
      <c r="J172" s="265"/>
      <c r="K172" s="265"/>
      <c r="L172" s="265"/>
      <c r="M172" s="265"/>
      <c r="N172" s="265"/>
    </row>
    <row r="173" spans="9:14" s="217" customFormat="1">
      <c r="I173" s="265"/>
      <c r="J173" s="265"/>
      <c r="K173" s="265"/>
      <c r="L173" s="265"/>
      <c r="M173" s="265"/>
      <c r="N173" s="265"/>
    </row>
    <row r="174" spans="9:14" s="217" customFormat="1">
      <c r="I174" s="265"/>
      <c r="J174" s="265"/>
      <c r="K174" s="265"/>
      <c r="L174" s="265"/>
      <c r="M174" s="265"/>
      <c r="N174" s="265"/>
    </row>
    <row r="175" spans="9:14" s="217" customFormat="1">
      <c r="I175" s="265"/>
      <c r="J175" s="265"/>
      <c r="K175" s="265"/>
      <c r="L175" s="265"/>
      <c r="M175" s="265"/>
      <c r="N175" s="265"/>
    </row>
    <row r="176" spans="9:14" s="217" customFormat="1">
      <c r="I176" s="265"/>
      <c r="J176" s="265"/>
      <c r="K176" s="265"/>
      <c r="L176" s="265"/>
      <c r="M176" s="265"/>
      <c r="N176" s="265"/>
    </row>
    <row r="177" spans="9:14" s="217" customFormat="1">
      <c r="I177" s="265"/>
      <c r="J177" s="265"/>
      <c r="K177" s="265"/>
      <c r="L177" s="265"/>
      <c r="M177" s="265"/>
      <c r="N177" s="265"/>
    </row>
    <row r="178" spans="9:14" s="217" customFormat="1">
      <c r="I178" s="265"/>
      <c r="J178" s="265"/>
      <c r="K178" s="265"/>
      <c r="L178" s="265"/>
      <c r="M178" s="265"/>
      <c r="N178" s="265"/>
    </row>
    <row r="179" spans="9:14" s="217" customFormat="1">
      <c r="I179" s="265"/>
      <c r="J179" s="265"/>
      <c r="K179" s="265"/>
      <c r="L179" s="265"/>
      <c r="M179" s="265"/>
      <c r="N179" s="265"/>
    </row>
    <row r="180" spans="9:14" s="217" customFormat="1">
      <c r="I180" s="265"/>
      <c r="J180" s="265"/>
      <c r="K180" s="265"/>
      <c r="L180" s="265"/>
      <c r="M180" s="265"/>
      <c r="N180" s="265"/>
    </row>
    <row r="181" spans="9:14" s="217" customFormat="1">
      <c r="I181" s="265"/>
      <c r="J181" s="265"/>
      <c r="K181" s="265"/>
      <c r="L181" s="265"/>
      <c r="M181" s="265"/>
      <c r="N181" s="265"/>
    </row>
    <row r="182" spans="9:14" s="217" customFormat="1">
      <c r="I182" s="265"/>
      <c r="J182" s="265"/>
      <c r="K182" s="265"/>
      <c r="L182" s="265"/>
      <c r="M182" s="265"/>
      <c r="N182" s="265"/>
    </row>
    <row r="183" spans="9:14" s="217" customFormat="1">
      <c r="I183" s="265"/>
      <c r="J183" s="265"/>
      <c r="K183" s="265"/>
      <c r="L183" s="265"/>
      <c r="M183" s="265"/>
      <c r="N183" s="265"/>
    </row>
    <row r="184" spans="9:14" s="217" customFormat="1">
      <c r="I184" s="265"/>
      <c r="J184" s="265"/>
      <c r="K184" s="265"/>
      <c r="L184" s="265"/>
      <c r="M184" s="265"/>
      <c r="N184" s="265"/>
    </row>
    <row r="185" spans="9:14" s="217" customFormat="1">
      <c r="I185" s="265"/>
      <c r="J185" s="265"/>
      <c r="K185" s="265"/>
      <c r="L185" s="265"/>
      <c r="M185" s="265"/>
      <c r="N185" s="265"/>
    </row>
    <row r="186" spans="9:14" s="217" customFormat="1">
      <c r="I186" s="265"/>
      <c r="J186" s="265"/>
      <c r="K186" s="265"/>
      <c r="L186" s="265"/>
      <c r="M186" s="265"/>
      <c r="N186" s="265"/>
    </row>
    <row r="187" spans="9:14" s="217" customFormat="1">
      <c r="I187" s="265"/>
      <c r="J187" s="265"/>
      <c r="K187" s="265"/>
      <c r="L187" s="265"/>
      <c r="M187" s="265"/>
      <c r="N187" s="265"/>
    </row>
    <row r="188" spans="9:14" s="217" customFormat="1">
      <c r="I188" s="265"/>
      <c r="J188" s="265"/>
      <c r="K188" s="265"/>
      <c r="L188" s="265"/>
      <c r="M188" s="265"/>
      <c r="N188" s="265"/>
    </row>
    <row r="189" spans="9:14" s="217" customFormat="1">
      <c r="I189" s="265"/>
      <c r="J189" s="265"/>
      <c r="K189" s="265"/>
      <c r="L189" s="265"/>
      <c r="M189" s="265"/>
      <c r="N189" s="265"/>
    </row>
    <row r="190" spans="9:14" s="217" customFormat="1">
      <c r="I190" s="265"/>
      <c r="J190" s="265"/>
      <c r="K190" s="265"/>
      <c r="L190" s="265"/>
      <c r="M190" s="265"/>
      <c r="N190" s="265"/>
    </row>
    <row r="191" spans="9:14" s="217" customFormat="1">
      <c r="I191" s="265"/>
      <c r="J191" s="265"/>
      <c r="K191" s="265"/>
      <c r="L191" s="265"/>
      <c r="M191" s="265"/>
      <c r="N191" s="265"/>
    </row>
    <row r="192" spans="9:14" s="217" customFormat="1">
      <c r="I192" s="265"/>
      <c r="J192" s="265"/>
      <c r="K192" s="265"/>
      <c r="L192" s="265"/>
      <c r="M192" s="265"/>
      <c r="N192" s="265"/>
    </row>
    <row r="193" spans="9:14" s="217" customFormat="1">
      <c r="I193" s="265"/>
      <c r="J193" s="265"/>
      <c r="K193" s="265"/>
      <c r="L193" s="265"/>
      <c r="M193" s="265"/>
      <c r="N193" s="265"/>
    </row>
    <row r="194" spans="9:14" s="217" customFormat="1">
      <c r="I194" s="265"/>
      <c r="J194" s="265"/>
      <c r="K194" s="265"/>
      <c r="L194" s="265"/>
      <c r="M194" s="265"/>
      <c r="N194" s="265"/>
    </row>
    <row r="195" spans="9:14" s="217" customFormat="1">
      <c r="I195" s="265"/>
      <c r="J195" s="265"/>
      <c r="K195" s="265"/>
      <c r="L195" s="265"/>
      <c r="M195" s="265"/>
      <c r="N195" s="265"/>
    </row>
    <row r="196" spans="9:14" s="217" customFormat="1">
      <c r="I196" s="265"/>
      <c r="J196" s="265"/>
      <c r="K196" s="265"/>
      <c r="L196" s="265"/>
      <c r="M196" s="265"/>
      <c r="N196" s="265"/>
    </row>
    <row r="197" spans="9:14" s="217" customFormat="1">
      <c r="I197" s="265"/>
      <c r="J197" s="265"/>
      <c r="K197" s="265"/>
      <c r="L197" s="265"/>
      <c r="M197" s="265"/>
      <c r="N197" s="265"/>
    </row>
    <row r="198" spans="9:14" s="217" customFormat="1">
      <c r="I198" s="265"/>
      <c r="J198" s="265"/>
      <c r="K198" s="265"/>
      <c r="L198" s="265"/>
      <c r="M198" s="265"/>
      <c r="N198" s="265"/>
    </row>
    <row r="199" spans="9:14" s="217" customFormat="1">
      <c r="I199" s="265"/>
      <c r="J199" s="265"/>
      <c r="K199" s="265"/>
      <c r="L199" s="265"/>
      <c r="M199" s="265"/>
      <c r="N199" s="265"/>
    </row>
    <row r="200" spans="9:14" s="217" customFormat="1">
      <c r="I200" s="265"/>
      <c r="J200" s="265"/>
      <c r="K200" s="265"/>
      <c r="L200" s="265"/>
      <c r="M200" s="265"/>
      <c r="N200" s="265"/>
    </row>
    <row r="201" spans="9:14" s="217" customFormat="1">
      <c r="I201" s="265"/>
      <c r="J201" s="265"/>
      <c r="K201" s="265"/>
      <c r="L201" s="265"/>
      <c r="M201" s="265"/>
      <c r="N201" s="265"/>
    </row>
    <row r="202" spans="9:14" s="217" customFormat="1">
      <c r="I202" s="265"/>
      <c r="J202" s="265"/>
      <c r="K202" s="265"/>
      <c r="L202" s="265"/>
      <c r="M202" s="265"/>
      <c r="N202" s="265"/>
    </row>
    <row r="203" spans="9:14" s="217" customFormat="1">
      <c r="I203" s="265"/>
      <c r="J203" s="265"/>
      <c r="K203" s="265"/>
      <c r="L203" s="265"/>
      <c r="M203" s="265"/>
      <c r="N203" s="265"/>
    </row>
    <row r="204" spans="9:14" s="217" customFormat="1">
      <c r="I204" s="265"/>
      <c r="J204" s="265"/>
      <c r="K204" s="265"/>
      <c r="L204" s="265"/>
      <c r="M204" s="265"/>
      <c r="N204" s="265"/>
    </row>
    <row r="205" spans="9:14" s="217" customFormat="1">
      <c r="I205" s="265"/>
      <c r="J205" s="265"/>
      <c r="K205" s="265"/>
      <c r="L205" s="265"/>
      <c r="M205" s="265"/>
      <c r="N205" s="265"/>
    </row>
    <row r="206" spans="9:14" s="217" customFormat="1">
      <c r="I206" s="265"/>
      <c r="J206" s="265"/>
      <c r="K206" s="265"/>
      <c r="L206" s="265"/>
      <c r="M206" s="265"/>
      <c r="N206" s="265"/>
    </row>
    <row r="207" spans="9:14" s="217" customFormat="1">
      <c r="I207" s="265"/>
      <c r="J207" s="265"/>
      <c r="K207" s="265"/>
      <c r="L207" s="265"/>
      <c r="M207" s="265"/>
      <c r="N207" s="265"/>
    </row>
    <row r="208" spans="9:14" s="217" customFormat="1">
      <c r="I208" s="265"/>
      <c r="J208" s="265"/>
      <c r="K208" s="265"/>
      <c r="L208" s="265"/>
      <c r="M208" s="265"/>
      <c r="N208" s="265"/>
    </row>
    <row r="209" spans="9:14" s="217" customFormat="1">
      <c r="I209" s="265"/>
      <c r="J209" s="265"/>
      <c r="K209" s="265"/>
      <c r="L209" s="265"/>
      <c r="M209" s="265"/>
      <c r="N209" s="265"/>
    </row>
    <row r="210" spans="9:14" s="217" customFormat="1">
      <c r="I210" s="265"/>
      <c r="J210" s="265"/>
      <c r="K210" s="265"/>
      <c r="L210" s="265"/>
      <c r="M210" s="265"/>
      <c r="N210" s="265"/>
    </row>
    <row r="211" spans="9:14" s="217" customFormat="1">
      <c r="I211" s="265"/>
      <c r="J211" s="265"/>
      <c r="K211" s="265"/>
      <c r="L211" s="265"/>
      <c r="M211" s="265"/>
      <c r="N211" s="265"/>
    </row>
    <row r="212" spans="9:14" s="217" customFormat="1">
      <c r="I212" s="265"/>
      <c r="J212" s="265"/>
      <c r="K212" s="265"/>
      <c r="L212" s="265"/>
      <c r="M212" s="265"/>
      <c r="N212" s="265"/>
    </row>
    <row r="213" spans="9:14" s="217" customFormat="1">
      <c r="I213" s="265"/>
      <c r="J213" s="265"/>
      <c r="K213" s="265"/>
      <c r="L213" s="265"/>
      <c r="M213" s="265"/>
      <c r="N213" s="265"/>
    </row>
    <row r="214" spans="9:14" s="217" customFormat="1">
      <c r="I214" s="265"/>
      <c r="J214" s="265"/>
      <c r="K214" s="265"/>
      <c r="L214" s="265"/>
      <c r="M214" s="265"/>
      <c r="N214" s="265"/>
    </row>
    <row r="215" spans="9:14" s="217" customFormat="1">
      <c r="I215" s="265"/>
      <c r="J215" s="265"/>
      <c r="K215" s="265"/>
      <c r="L215" s="265"/>
      <c r="M215" s="265"/>
      <c r="N215" s="265"/>
    </row>
    <row r="216" spans="9:14" s="217" customFormat="1">
      <c r="I216" s="265"/>
      <c r="J216" s="265"/>
      <c r="K216" s="265"/>
      <c r="L216" s="265"/>
      <c r="M216" s="265"/>
      <c r="N216" s="265"/>
    </row>
    <row r="217" spans="9:14" s="217" customFormat="1">
      <c r="I217" s="265"/>
      <c r="J217" s="265"/>
      <c r="K217" s="265"/>
      <c r="L217" s="265"/>
      <c r="M217" s="265"/>
      <c r="N217" s="265"/>
    </row>
    <row r="218" spans="9:14" s="217" customFormat="1">
      <c r="I218" s="265"/>
      <c r="J218" s="265"/>
      <c r="K218" s="265"/>
      <c r="L218" s="265"/>
      <c r="M218" s="265"/>
      <c r="N218" s="265"/>
    </row>
    <row r="219" spans="9:14" s="217" customFormat="1">
      <c r="I219" s="265"/>
      <c r="J219" s="265"/>
      <c r="K219" s="265"/>
      <c r="L219" s="265"/>
      <c r="M219" s="265"/>
      <c r="N219" s="265"/>
    </row>
    <row r="220" spans="9:14" s="217" customFormat="1">
      <c r="I220" s="265"/>
      <c r="J220" s="265"/>
      <c r="K220" s="265"/>
      <c r="L220" s="265"/>
      <c r="M220" s="265"/>
      <c r="N220" s="265"/>
    </row>
    <row r="221" spans="9:14" s="217" customFormat="1">
      <c r="I221" s="265"/>
      <c r="J221" s="265"/>
      <c r="K221" s="265"/>
      <c r="L221" s="265"/>
      <c r="M221" s="265"/>
      <c r="N221" s="265"/>
    </row>
    <row r="222" spans="9:14" s="217" customFormat="1">
      <c r="I222" s="265"/>
      <c r="J222" s="265"/>
      <c r="K222" s="265"/>
      <c r="L222" s="265"/>
      <c r="M222" s="265"/>
      <c r="N222" s="265"/>
    </row>
    <row r="223" spans="9:14" s="217" customFormat="1">
      <c r="I223" s="265"/>
      <c r="J223" s="265"/>
      <c r="K223" s="265"/>
      <c r="L223" s="265"/>
      <c r="M223" s="265"/>
      <c r="N223" s="265"/>
    </row>
    <row r="224" spans="9:14" s="217" customFormat="1">
      <c r="I224" s="265"/>
      <c r="J224" s="265"/>
      <c r="K224" s="265"/>
      <c r="L224" s="265"/>
      <c r="M224" s="265"/>
      <c r="N224" s="265"/>
    </row>
    <row r="225" spans="9:14" s="217" customFormat="1">
      <c r="I225" s="265"/>
      <c r="J225" s="265"/>
      <c r="K225" s="265"/>
      <c r="L225" s="265"/>
      <c r="M225" s="265"/>
      <c r="N225" s="265"/>
    </row>
    <row r="226" spans="9:14" s="217" customFormat="1">
      <c r="I226" s="265"/>
      <c r="J226" s="265"/>
      <c r="K226" s="265"/>
      <c r="L226" s="265"/>
      <c r="M226" s="265"/>
      <c r="N226" s="265"/>
    </row>
    <row r="227" spans="9:14" s="217" customFormat="1">
      <c r="I227" s="265"/>
      <c r="J227" s="265"/>
      <c r="K227" s="265"/>
      <c r="L227" s="265"/>
      <c r="M227" s="265"/>
      <c r="N227" s="265"/>
    </row>
    <row r="228" spans="9:14" s="217" customFormat="1">
      <c r="I228" s="265"/>
      <c r="J228" s="265"/>
      <c r="K228" s="265"/>
      <c r="L228" s="265"/>
      <c r="M228" s="265"/>
      <c r="N228" s="265"/>
    </row>
    <row r="229" spans="9:14" s="217" customFormat="1">
      <c r="I229" s="265"/>
      <c r="J229" s="265"/>
      <c r="K229" s="265"/>
      <c r="L229" s="265"/>
      <c r="M229" s="265"/>
      <c r="N229" s="265"/>
    </row>
    <row r="230" spans="9:14" s="217" customFormat="1">
      <c r="I230" s="265"/>
      <c r="J230" s="265"/>
      <c r="K230" s="265"/>
      <c r="L230" s="265"/>
      <c r="M230" s="265"/>
      <c r="N230" s="265"/>
    </row>
    <row r="231" spans="9:14" s="217" customFormat="1">
      <c r="I231" s="265"/>
      <c r="J231" s="265"/>
      <c r="K231" s="265"/>
      <c r="L231" s="265"/>
      <c r="M231" s="265"/>
      <c r="N231" s="265"/>
    </row>
    <row r="232" spans="9:14" s="217" customFormat="1">
      <c r="I232" s="265"/>
      <c r="J232" s="265"/>
      <c r="K232" s="265"/>
      <c r="L232" s="265"/>
      <c r="M232" s="265"/>
      <c r="N232" s="265"/>
    </row>
    <row r="233" spans="9:14" s="217" customFormat="1">
      <c r="I233" s="265"/>
      <c r="J233" s="265"/>
      <c r="K233" s="265"/>
      <c r="L233" s="265"/>
      <c r="M233" s="265"/>
      <c r="N233" s="265"/>
    </row>
    <row r="234" spans="9:14" s="217" customFormat="1">
      <c r="I234" s="265"/>
      <c r="J234" s="265"/>
      <c r="K234" s="265"/>
      <c r="L234" s="265"/>
      <c r="M234" s="265"/>
      <c r="N234" s="265"/>
    </row>
    <row r="235" spans="9:14" s="217" customFormat="1">
      <c r="I235" s="265"/>
      <c r="J235" s="265"/>
      <c r="K235" s="265"/>
      <c r="L235" s="265"/>
      <c r="M235" s="265"/>
      <c r="N235" s="265"/>
    </row>
    <row r="236" spans="9:14" s="217" customFormat="1">
      <c r="I236" s="265"/>
      <c r="J236" s="265"/>
      <c r="K236" s="265"/>
      <c r="L236" s="265"/>
      <c r="M236" s="265"/>
      <c r="N236" s="265"/>
    </row>
    <row r="237" spans="9:14" s="217" customFormat="1">
      <c r="I237" s="265"/>
      <c r="J237" s="265"/>
      <c r="K237" s="265"/>
      <c r="L237" s="265"/>
      <c r="M237" s="265"/>
      <c r="N237" s="265"/>
    </row>
    <row r="238" spans="9:14" s="217" customFormat="1">
      <c r="I238" s="265"/>
      <c r="J238" s="265"/>
      <c r="K238" s="265"/>
      <c r="L238" s="265"/>
      <c r="M238" s="265"/>
      <c r="N238" s="265"/>
    </row>
    <row r="239" spans="9:14" s="217" customFormat="1">
      <c r="I239" s="265"/>
      <c r="J239" s="265"/>
      <c r="K239" s="265"/>
      <c r="L239" s="265"/>
      <c r="M239" s="265"/>
      <c r="N239" s="265"/>
    </row>
    <row r="240" spans="9:14" s="217" customFormat="1">
      <c r="I240" s="265"/>
      <c r="J240" s="265"/>
      <c r="K240" s="265"/>
      <c r="L240" s="265"/>
      <c r="M240" s="265"/>
      <c r="N240" s="265"/>
    </row>
    <row r="241" spans="9:14" s="217" customFormat="1">
      <c r="I241" s="265"/>
      <c r="J241" s="265"/>
      <c r="K241" s="265"/>
      <c r="L241" s="265"/>
      <c r="M241" s="265"/>
      <c r="N241" s="265"/>
    </row>
    <row r="242" spans="9:14" s="217" customFormat="1">
      <c r="I242" s="265"/>
      <c r="J242" s="265"/>
      <c r="K242" s="265"/>
      <c r="L242" s="265"/>
      <c r="M242" s="265"/>
      <c r="N242" s="265"/>
    </row>
    <row r="243" spans="9:14" s="217" customFormat="1">
      <c r="I243" s="265"/>
      <c r="J243" s="265"/>
      <c r="K243" s="265"/>
      <c r="L243" s="265"/>
      <c r="M243" s="265"/>
      <c r="N243" s="265"/>
    </row>
    <row r="244" spans="9:14" s="217" customFormat="1">
      <c r="I244" s="265"/>
      <c r="J244" s="265"/>
      <c r="K244" s="265"/>
      <c r="L244" s="265"/>
      <c r="M244" s="265"/>
      <c r="N244" s="265"/>
    </row>
    <row r="245" spans="9:14" s="217" customFormat="1">
      <c r="I245" s="265"/>
      <c r="J245" s="265"/>
      <c r="K245" s="265"/>
      <c r="L245" s="265"/>
      <c r="M245" s="265"/>
      <c r="N245" s="265"/>
    </row>
    <row r="246" spans="9:14" s="217" customFormat="1">
      <c r="I246" s="265"/>
      <c r="J246" s="265"/>
      <c r="K246" s="265"/>
      <c r="L246" s="265"/>
      <c r="M246" s="265"/>
      <c r="N246" s="265"/>
    </row>
    <row r="247" spans="9:14" s="217" customFormat="1">
      <c r="I247" s="265"/>
      <c r="J247" s="265"/>
      <c r="K247" s="265"/>
      <c r="L247" s="265"/>
      <c r="M247" s="265"/>
      <c r="N247" s="265"/>
    </row>
    <row r="248" spans="9:14" s="217" customFormat="1">
      <c r="I248" s="265"/>
      <c r="J248" s="265"/>
      <c r="K248" s="265"/>
      <c r="L248" s="265"/>
      <c r="M248" s="265"/>
      <c r="N248" s="265"/>
    </row>
    <row r="249" spans="9:14" s="217" customFormat="1">
      <c r="I249" s="265"/>
      <c r="J249" s="265"/>
      <c r="K249" s="265"/>
      <c r="L249" s="265"/>
      <c r="M249" s="265"/>
      <c r="N249" s="265"/>
    </row>
    <row r="250" spans="9:14" s="217" customFormat="1">
      <c r="I250" s="265"/>
      <c r="J250" s="265"/>
      <c r="K250" s="265"/>
      <c r="L250" s="265"/>
      <c r="M250" s="265"/>
      <c r="N250" s="265"/>
    </row>
    <row r="251" spans="9:14" s="217" customFormat="1">
      <c r="I251" s="265"/>
      <c r="J251" s="265"/>
      <c r="K251" s="265"/>
      <c r="L251" s="265"/>
      <c r="M251" s="265"/>
      <c r="N251" s="265"/>
    </row>
    <row r="252" spans="9:14" s="217" customFormat="1">
      <c r="I252" s="265"/>
      <c r="J252" s="265"/>
      <c r="K252" s="265"/>
      <c r="L252" s="265"/>
      <c r="M252" s="265"/>
      <c r="N252" s="265"/>
    </row>
    <row r="253" spans="9:14" s="217" customFormat="1">
      <c r="I253" s="265"/>
      <c r="J253" s="265"/>
      <c r="K253" s="265"/>
      <c r="L253" s="265"/>
      <c r="M253" s="265"/>
      <c r="N253" s="265"/>
    </row>
    <row r="254" spans="9:14" s="217" customFormat="1">
      <c r="I254" s="265"/>
      <c r="J254" s="265"/>
      <c r="K254" s="265"/>
      <c r="L254" s="265"/>
      <c r="M254" s="265"/>
      <c r="N254" s="265"/>
    </row>
    <row r="255" spans="9:14" s="217" customFormat="1">
      <c r="I255" s="265"/>
      <c r="J255" s="265"/>
      <c r="K255" s="265"/>
      <c r="L255" s="265"/>
      <c r="M255" s="265"/>
      <c r="N255" s="265"/>
    </row>
    <row r="256" spans="9:14" s="217" customFormat="1">
      <c r="I256" s="265"/>
      <c r="J256" s="265"/>
      <c r="K256" s="265"/>
      <c r="L256" s="265"/>
      <c r="M256" s="265"/>
      <c r="N256" s="265"/>
    </row>
    <row r="257" spans="9:14" s="217" customFormat="1">
      <c r="I257" s="265"/>
      <c r="J257" s="265"/>
      <c r="K257" s="265"/>
      <c r="L257" s="265"/>
      <c r="M257" s="265"/>
      <c r="N257" s="265"/>
    </row>
    <row r="258" spans="9:14" s="217" customFormat="1">
      <c r="I258" s="265"/>
      <c r="J258" s="265"/>
      <c r="K258" s="265"/>
      <c r="L258" s="265"/>
      <c r="M258" s="265"/>
      <c r="N258" s="265"/>
    </row>
    <row r="259" spans="9:14" s="217" customFormat="1">
      <c r="I259" s="265"/>
      <c r="J259" s="265"/>
      <c r="K259" s="265"/>
      <c r="L259" s="265"/>
      <c r="M259" s="265"/>
      <c r="N259" s="265"/>
    </row>
    <row r="260" spans="9:14" s="217" customFormat="1">
      <c r="I260" s="265"/>
      <c r="J260" s="265"/>
      <c r="K260" s="265"/>
      <c r="L260" s="265"/>
      <c r="M260" s="265"/>
      <c r="N260" s="265"/>
    </row>
    <row r="261" spans="9:14" s="217" customFormat="1">
      <c r="I261" s="265"/>
      <c r="J261" s="265"/>
      <c r="K261" s="265"/>
      <c r="L261" s="265"/>
      <c r="M261" s="265"/>
      <c r="N261" s="265"/>
    </row>
    <row r="262" spans="9:14" s="217" customFormat="1">
      <c r="I262" s="265"/>
      <c r="J262" s="265"/>
      <c r="K262" s="265"/>
      <c r="L262" s="265"/>
      <c r="M262" s="265"/>
      <c r="N262" s="265"/>
    </row>
    <row r="263" spans="9:14" s="217" customFormat="1">
      <c r="I263" s="265"/>
      <c r="J263" s="265"/>
      <c r="K263" s="265"/>
      <c r="L263" s="265"/>
      <c r="M263" s="265"/>
      <c r="N263" s="265"/>
    </row>
    <row r="264" spans="9:14" s="217" customFormat="1">
      <c r="I264" s="265"/>
      <c r="J264" s="265"/>
      <c r="K264" s="265"/>
      <c r="L264" s="265"/>
      <c r="M264" s="265"/>
      <c r="N264" s="265"/>
    </row>
    <row r="265" spans="9:14" s="217" customFormat="1">
      <c r="I265" s="265"/>
      <c r="J265" s="265"/>
      <c r="K265" s="265"/>
      <c r="L265" s="265"/>
      <c r="M265" s="265"/>
      <c r="N265" s="265"/>
    </row>
    <row r="266" spans="9:14" s="217" customFormat="1">
      <c r="I266" s="265"/>
      <c r="J266" s="265"/>
      <c r="K266" s="265"/>
      <c r="L266" s="265"/>
      <c r="M266" s="265"/>
      <c r="N266" s="265"/>
    </row>
    <row r="267" spans="9:14" s="217" customFormat="1">
      <c r="I267" s="265"/>
      <c r="J267" s="265"/>
      <c r="K267" s="265"/>
      <c r="L267" s="265"/>
      <c r="M267" s="265"/>
      <c r="N267" s="265"/>
    </row>
    <row r="268" spans="9:14" s="217" customFormat="1">
      <c r="I268" s="265"/>
      <c r="J268" s="265"/>
      <c r="K268" s="265"/>
      <c r="L268" s="265"/>
      <c r="M268" s="265"/>
      <c r="N268" s="265"/>
    </row>
    <row r="269" spans="9:14" s="217" customFormat="1">
      <c r="I269" s="265"/>
      <c r="J269" s="265"/>
      <c r="K269" s="265"/>
      <c r="L269" s="265"/>
      <c r="M269" s="265"/>
      <c r="N269" s="265"/>
    </row>
    <row r="270" spans="9:14" s="217" customFormat="1">
      <c r="I270" s="265"/>
      <c r="J270" s="265"/>
      <c r="K270" s="265"/>
      <c r="L270" s="265"/>
      <c r="M270" s="265"/>
      <c r="N270" s="265"/>
    </row>
    <row r="271" spans="9:14" s="217" customFormat="1">
      <c r="I271" s="265"/>
      <c r="J271" s="265"/>
      <c r="K271" s="265"/>
      <c r="L271" s="265"/>
      <c r="M271" s="265"/>
      <c r="N271" s="265"/>
    </row>
    <row r="272" spans="9:14" s="217" customFormat="1">
      <c r="I272" s="265"/>
      <c r="J272" s="265"/>
      <c r="K272" s="265"/>
      <c r="L272" s="265"/>
      <c r="M272" s="265"/>
      <c r="N272" s="265"/>
    </row>
    <row r="273" spans="9:14" s="217" customFormat="1">
      <c r="I273" s="265"/>
      <c r="J273" s="265"/>
      <c r="K273" s="265"/>
      <c r="L273" s="265"/>
      <c r="M273" s="265"/>
      <c r="N273" s="265"/>
    </row>
    <row r="274" spans="9:14" s="217" customFormat="1">
      <c r="I274" s="265"/>
      <c r="J274" s="265"/>
      <c r="K274" s="265"/>
      <c r="L274" s="265"/>
      <c r="M274" s="265"/>
      <c r="N274" s="265"/>
    </row>
    <row r="275" spans="9:14" s="217" customFormat="1">
      <c r="I275" s="265"/>
      <c r="J275" s="265"/>
      <c r="K275" s="265"/>
      <c r="L275" s="265"/>
      <c r="M275" s="265"/>
      <c r="N275" s="265"/>
    </row>
    <row r="276" spans="9:14" s="217" customFormat="1">
      <c r="I276" s="265"/>
      <c r="J276" s="265"/>
      <c r="K276" s="265"/>
      <c r="L276" s="265"/>
      <c r="M276" s="265"/>
      <c r="N276" s="265"/>
    </row>
    <row r="277" spans="9:14" s="217" customFormat="1">
      <c r="I277" s="265"/>
      <c r="J277" s="265"/>
      <c r="K277" s="265"/>
      <c r="L277" s="265"/>
      <c r="M277" s="265"/>
      <c r="N277" s="265"/>
    </row>
    <row r="278" spans="9:14" s="217" customFormat="1">
      <c r="I278" s="265"/>
      <c r="J278" s="265"/>
      <c r="K278" s="265"/>
      <c r="L278" s="265"/>
      <c r="M278" s="265"/>
      <c r="N278" s="265"/>
    </row>
    <row r="279" spans="9:14" s="217" customFormat="1">
      <c r="I279" s="265"/>
      <c r="J279" s="265"/>
      <c r="K279" s="265"/>
      <c r="L279" s="265"/>
      <c r="M279" s="265"/>
      <c r="N279" s="265"/>
    </row>
    <row r="280" spans="9:14" s="217" customFormat="1">
      <c r="I280" s="265"/>
      <c r="J280" s="265"/>
      <c r="K280" s="265"/>
      <c r="L280" s="265"/>
      <c r="M280" s="265"/>
      <c r="N280" s="265"/>
    </row>
    <row r="281" spans="9:14" s="217" customFormat="1">
      <c r="I281" s="265"/>
      <c r="J281" s="265"/>
      <c r="K281" s="265"/>
      <c r="L281" s="265"/>
      <c r="M281" s="265"/>
      <c r="N281" s="265"/>
    </row>
    <row r="282" spans="9:14" s="217" customFormat="1">
      <c r="I282" s="265"/>
      <c r="J282" s="265"/>
      <c r="K282" s="265"/>
      <c r="L282" s="265"/>
      <c r="M282" s="265"/>
      <c r="N282" s="265"/>
    </row>
    <row r="283" spans="9:14" s="217" customFormat="1">
      <c r="I283" s="265"/>
      <c r="J283" s="265"/>
      <c r="K283" s="265"/>
      <c r="L283" s="265"/>
      <c r="M283" s="265"/>
      <c r="N283" s="265"/>
    </row>
    <row r="284" spans="9:14" s="217" customFormat="1">
      <c r="I284" s="265"/>
      <c r="J284" s="265"/>
      <c r="K284" s="265"/>
      <c r="L284" s="265"/>
      <c r="M284" s="265"/>
      <c r="N284" s="265"/>
    </row>
    <row r="285" spans="9:14" s="217" customFormat="1">
      <c r="I285" s="265"/>
      <c r="J285" s="265"/>
      <c r="K285" s="265"/>
      <c r="L285" s="265"/>
      <c r="M285" s="265"/>
      <c r="N285" s="265"/>
    </row>
    <row r="286" spans="9:14" s="217" customFormat="1">
      <c r="I286" s="265"/>
      <c r="J286" s="265"/>
      <c r="K286" s="265"/>
      <c r="L286" s="265"/>
      <c r="M286" s="265"/>
      <c r="N286" s="265"/>
    </row>
    <row r="287" spans="9:14" s="217" customFormat="1">
      <c r="I287" s="265"/>
      <c r="J287" s="265"/>
      <c r="K287" s="265"/>
      <c r="L287" s="265"/>
      <c r="M287" s="265"/>
      <c r="N287" s="265"/>
    </row>
    <row r="288" spans="9:14" s="217" customFormat="1">
      <c r="I288" s="265"/>
      <c r="J288" s="265"/>
      <c r="K288" s="265"/>
      <c r="L288" s="265"/>
      <c r="M288" s="265"/>
      <c r="N288" s="265"/>
    </row>
    <row r="289" spans="9:14" s="217" customFormat="1">
      <c r="I289" s="265"/>
      <c r="J289" s="265"/>
      <c r="K289" s="265"/>
      <c r="L289" s="265"/>
      <c r="M289" s="265"/>
      <c r="N289" s="265"/>
    </row>
    <row r="290" spans="9:14" s="217" customFormat="1">
      <c r="I290" s="265"/>
      <c r="J290" s="265"/>
      <c r="K290" s="265"/>
      <c r="L290" s="265"/>
      <c r="M290" s="265"/>
      <c r="N290" s="265"/>
    </row>
    <row r="291" spans="9:14" s="217" customFormat="1">
      <c r="I291" s="265"/>
      <c r="J291" s="265"/>
      <c r="K291" s="265"/>
      <c r="L291" s="265"/>
      <c r="M291" s="265"/>
      <c r="N291" s="265"/>
    </row>
    <row r="292" spans="9:14" s="217" customFormat="1">
      <c r="I292" s="265"/>
      <c r="J292" s="265"/>
      <c r="K292" s="265"/>
      <c r="L292" s="265"/>
      <c r="M292" s="265"/>
      <c r="N292" s="265"/>
    </row>
    <row r="293" spans="9:14" s="217" customFormat="1">
      <c r="I293" s="265"/>
      <c r="J293" s="265"/>
      <c r="K293" s="265"/>
      <c r="L293" s="265"/>
      <c r="M293" s="265"/>
      <c r="N293" s="265"/>
    </row>
    <row r="294" spans="9:14" s="217" customFormat="1">
      <c r="I294" s="265"/>
      <c r="J294" s="265"/>
      <c r="K294" s="265"/>
      <c r="L294" s="265"/>
      <c r="M294" s="265"/>
      <c r="N294" s="265"/>
    </row>
    <row r="295" spans="9:14" s="217" customFormat="1">
      <c r="I295" s="265"/>
      <c r="J295" s="265"/>
      <c r="K295" s="265"/>
      <c r="L295" s="265"/>
      <c r="M295" s="265"/>
      <c r="N295" s="265"/>
    </row>
    <row r="296" spans="9:14" s="217" customFormat="1">
      <c r="I296" s="265"/>
      <c r="J296" s="265"/>
      <c r="K296" s="265"/>
      <c r="L296" s="265"/>
      <c r="M296" s="265"/>
      <c r="N296" s="265"/>
    </row>
    <row r="297" spans="9:14" s="217" customFormat="1">
      <c r="I297" s="265"/>
      <c r="J297" s="265"/>
      <c r="K297" s="265"/>
      <c r="L297" s="265"/>
      <c r="M297" s="265"/>
      <c r="N297" s="265"/>
    </row>
    <row r="298" spans="9:14" s="217" customFormat="1">
      <c r="I298" s="265"/>
      <c r="J298" s="265"/>
      <c r="K298" s="265"/>
      <c r="L298" s="265"/>
      <c r="M298" s="265"/>
      <c r="N298" s="265"/>
    </row>
    <row r="299" spans="9:14" s="217" customFormat="1">
      <c r="I299" s="265"/>
      <c r="J299" s="265"/>
      <c r="K299" s="265"/>
      <c r="L299" s="265"/>
      <c r="M299" s="265"/>
      <c r="N299" s="265"/>
    </row>
    <row r="300" spans="9:14" s="217" customFormat="1">
      <c r="I300" s="265"/>
      <c r="J300" s="265"/>
      <c r="K300" s="265"/>
      <c r="L300" s="265"/>
      <c r="M300" s="265"/>
      <c r="N300" s="265"/>
    </row>
    <row r="301" spans="9:14" s="217" customFormat="1">
      <c r="I301" s="265"/>
      <c r="J301" s="265"/>
      <c r="K301" s="265"/>
      <c r="L301" s="265"/>
      <c r="M301" s="265"/>
      <c r="N301" s="265"/>
    </row>
    <row r="302" spans="9:14" s="217" customFormat="1">
      <c r="I302" s="265"/>
      <c r="J302" s="265"/>
      <c r="K302" s="265"/>
      <c r="L302" s="265"/>
      <c r="M302" s="265"/>
      <c r="N302" s="265"/>
    </row>
    <row r="303" spans="9:14" s="217" customFormat="1">
      <c r="I303" s="265"/>
      <c r="J303" s="265"/>
      <c r="K303" s="265"/>
      <c r="L303" s="265"/>
      <c r="M303" s="265"/>
      <c r="N303" s="265"/>
    </row>
    <row r="304" spans="9:14" s="217" customFormat="1">
      <c r="I304" s="265"/>
      <c r="J304" s="265"/>
      <c r="K304" s="265"/>
      <c r="L304" s="265"/>
      <c r="M304" s="265"/>
      <c r="N304" s="265"/>
    </row>
    <row r="305" spans="9:14" s="217" customFormat="1">
      <c r="I305" s="265"/>
      <c r="J305" s="265"/>
      <c r="K305" s="265"/>
      <c r="L305" s="265"/>
      <c r="M305" s="265"/>
      <c r="N305" s="265"/>
    </row>
    <row r="306" spans="9:14" s="217" customFormat="1">
      <c r="I306" s="265"/>
      <c r="J306" s="265"/>
      <c r="K306" s="265"/>
      <c r="L306" s="265"/>
      <c r="M306" s="265"/>
      <c r="N306" s="265"/>
    </row>
    <row r="307" spans="9:14" s="217" customFormat="1">
      <c r="I307" s="265"/>
      <c r="J307" s="265"/>
      <c r="K307" s="265"/>
      <c r="L307" s="265"/>
      <c r="M307" s="265"/>
      <c r="N307" s="265"/>
    </row>
    <row r="308" spans="9:14" s="217" customFormat="1">
      <c r="I308" s="265"/>
      <c r="J308" s="265"/>
      <c r="K308" s="265"/>
      <c r="L308" s="265"/>
      <c r="M308" s="265"/>
      <c r="N308" s="265"/>
    </row>
    <row r="309" spans="9:14" s="217" customFormat="1">
      <c r="I309" s="265"/>
      <c r="J309" s="265"/>
      <c r="K309" s="265"/>
      <c r="L309" s="265"/>
      <c r="M309" s="265"/>
      <c r="N309" s="265"/>
    </row>
    <row r="310" spans="9:14" s="217" customFormat="1">
      <c r="I310" s="265"/>
      <c r="J310" s="265"/>
      <c r="K310" s="265"/>
      <c r="L310" s="265"/>
      <c r="M310" s="265"/>
      <c r="N310" s="265"/>
    </row>
    <row r="311" spans="9:14" s="217" customFormat="1">
      <c r="I311" s="265"/>
      <c r="J311" s="265"/>
      <c r="K311" s="265"/>
      <c r="L311" s="265"/>
      <c r="M311" s="265"/>
      <c r="N311" s="265"/>
    </row>
    <row r="312" spans="9:14" s="217" customFormat="1">
      <c r="I312" s="265"/>
      <c r="J312" s="265"/>
      <c r="K312" s="265"/>
      <c r="L312" s="265"/>
      <c r="M312" s="265"/>
      <c r="N312" s="265"/>
    </row>
    <row r="313" spans="9:14" s="217" customFormat="1">
      <c r="I313" s="265"/>
      <c r="J313" s="265"/>
      <c r="K313" s="265"/>
      <c r="L313" s="265"/>
      <c r="M313" s="265"/>
      <c r="N313" s="265"/>
    </row>
    <row r="314" spans="9:14" s="217" customFormat="1">
      <c r="I314" s="265"/>
      <c r="J314" s="265"/>
      <c r="K314" s="265"/>
      <c r="L314" s="265"/>
      <c r="M314" s="265"/>
      <c r="N314" s="265"/>
    </row>
    <row r="315" spans="9:14" s="217" customFormat="1">
      <c r="I315" s="265"/>
      <c r="J315" s="265"/>
      <c r="K315" s="265"/>
      <c r="L315" s="265"/>
      <c r="M315" s="265"/>
      <c r="N315" s="265"/>
    </row>
    <row r="316" spans="9:14" s="217" customFormat="1">
      <c r="I316" s="265"/>
      <c r="J316" s="265"/>
      <c r="K316" s="265"/>
      <c r="L316" s="265"/>
      <c r="M316" s="265"/>
      <c r="N316" s="265"/>
    </row>
    <row r="317" spans="9:14" s="217" customFormat="1">
      <c r="I317" s="265"/>
      <c r="J317" s="265"/>
      <c r="K317" s="265"/>
      <c r="L317" s="265"/>
      <c r="M317" s="265"/>
      <c r="N317" s="265"/>
    </row>
    <row r="318" spans="9:14" s="217" customFormat="1">
      <c r="I318" s="265"/>
      <c r="J318" s="265"/>
      <c r="K318" s="265"/>
      <c r="L318" s="265"/>
      <c r="M318" s="265"/>
      <c r="N318" s="265"/>
    </row>
    <row r="319" spans="9:14" s="217" customFormat="1">
      <c r="I319" s="265"/>
      <c r="J319" s="265"/>
      <c r="K319" s="265"/>
      <c r="L319" s="265"/>
      <c r="M319" s="265"/>
      <c r="N319" s="265"/>
    </row>
    <row r="320" spans="9:14" s="217" customFormat="1">
      <c r="I320" s="265"/>
      <c r="J320" s="265"/>
      <c r="K320" s="265"/>
      <c r="L320" s="265"/>
      <c r="M320" s="265"/>
      <c r="N320" s="265"/>
    </row>
    <row r="321" spans="9:14" s="217" customFormat="1">
      <c r="I321" s="265"/>
      <c r="J321" s="265"/>
      <c r="K321" s="265"/>
      <c r="L321" s="265"/>
      <c r="M321" s="265"/>
      <c r="N321" s="265"/>
    </row>
    <row r="322" spans="9:14" s="217" customFormat="1">
      <c r="I322" s="265"/>
      <c r="J322" s="265"/>
      <c r="K322" s="265"/>
      <c r="L322" s="265"/>
      <c r="M322" s="265"/>
      <c r="N322" s="265"/>
    </row>
    <row r="323" spans="9:14" s="217" customFormat="1">
      <c r="I323" s="265"/>
      <c r="J323" s="265"/>
      <c r="K323" s="265"/>
      <c r="L323" s="265"/>
      <c r="M323" s="265"/>
      <c r="N323" s="265"/>
    </row>
    <row r="324" spans="9:14" s="217" customFormat="1">
      <c r="I324" s="265"/>
      <c r="J324" s="265"/>
      <c r="K324" s="265"/>
      <c r="L324" s="265"/>
      <c r="M324" s="265"/>
      <c r="N324" s="265"/>
    </row>
    <row r="325" spans="9:14" s="217" customFormat="1">
      <c r="I325" s="265"/>
      <c r="J325" s="265"/>
      <c r="K325" s="265"/>
      <c r="L325" s="265"/>
      <c r="M325" s="265"/>
      <c r="N325" s="265"/>
    </row>
    <row r="326" spans="9:14" s="217" customFormat="1">
      <c r="I326" s="265"/>
      <c r="J326" s="265"/>
      <c r="K326" s="265"/>
      <c r="L326" s="265"/>
      <c r="M326" s="265"/>
      <c r="N326" s="265"/>
    </row>
    <row r="327" spans="9:14" s="217" customFormat="1">
      <c r="I327" s="265"/>
      <c r="J327" s="265"/>
      <c r="K327" s="265"/>
      <c r="L327" s="265"/>
      <c r="M327" s="265"/>
      <c r="N327" s="265"/>
    </row>
    <row r="328" spans="9:14" s="217" customFormat="1">
      <c r="I328" s="265"/>
      <c r="J328" s="265"/>
      <c r="K328" s="265"/>
      <c r="L328" s="265"/>
      <c r="M328" s="265"/>
      <c r="N328" s="265"/>
    </row>
    <row r="329" spans="9:14" s="217" customFormat="1">
      <c r="I329" s="265"/>
      <c r="J329" s="265"/>
      <c r="K329" s="265"/>
      <c r="L329" s="265"/>
      <c r="M329" s="265"/>
      <c r="N329" s="265"/>
    </row>
    <row r="330" spans="9:14" s="217" customFormat="1">
      <c r="I330" s="265"/>
      <c r="J330" s="265"/>
      <c r="K330" s="265"/>
      <c r="L330" s="265"/>
      <c r="M330" s="265"/>
      <c r="N330" s="265"/>
    </row>
    <row r="331" spans="9:14" s="217" customFormat="1">
      <c r="I331" s="265"/>
      <c r="J331" s="265"/>
      <c r="K331" s="265"/>
      <c r="L331" s="265"/>
      <c r="M331" s="265"/>
      <c r="N331" s="265"/>
    </row>
    <row r="332" spans="9:14" s="217" customFormat="1">
      <c r="I332" s="265"/>
      <c r="J332" s="265"/>
      <c r="K332" s="265"/>
      <c r="L332" s="265"/>
      <c r="M332" s="265"/>
      <c r="N332" s="265"/>
    </row>
    <row r="333" spans="9:14" s="217" customFormat="1">
      <c r="I333" s="265"/>
      <c r="J333" s="265"/>
      <c r="K333" s="265"/>
      <c r="L333" s="265"/>
      <c r="M333" s="265"/>
      <c r="N333" s="265"/>
    </row>
    <row r="334" spans="9:14" s="217" customFormat="1">
      <c r="I334" s="265"/>
      <c r="J334" s="265"/>
      <c r="K334" s="265"/>
      <c r="L334" s="265"/>
      <c r="M334" s="265"/>
      <c r="N334" s="265"/>
    </row>
    <row r="335" spans="9:14" s="217" customFormat="1">
      <c r="I335" s="265"/>
      <c r="J335" s="265"/>
      <c r="K335" s="265"/>
      <c r="L335" s="265"/>
      <c r="M335" s="265"/>
      <c r="N335" s="265"/>
    </row>
    <row r="336" spans="9:14" s="217" customFormat="1">
      <c r="I336" s="265"/>
      <c r="J336" s="265"/>
      <c r="K336" s="265"/>
      <c r="L336" s="265"/>
      <c r="M336" s="265"/>
      <c r="N336" s="265"/>
    </row>
    <row r="337" spans="9:14" s="217" customFormat="1">
      <c r="I337" s="265"/>
      <c r="J337" s="265"/>
      <c r="K337" s="265"/>
      <c r="L337" s="265"/>
      <c r="M337" s="265"/>
      <c r="N337" s="265"/>
    </row>
    <row r="338" spans="9:14" s="217" customFormat="1">
      <c r="I338" s="265"/>
      <c r="J338" s="265"/>
      <c r="K338" s="265"/>
      <c r="L338" s="265"/>
      <c r="M338" s="265"/>
      <c r="N338" s="265"/>
    </row>
    <row r="339" spans="9:14" s="217" customFormat="1">
      <c r="I339" s="265"/>
      <c r="J339" s="265"/>
      <c r="K339" s="265"/>
      <c r="L339" s="265"/>
      <c r="M339" s="265"/>
      <c r="N339" s="265"/>
    </row>
    <row r="340" spans="9:14" s="217" customFormat="1">
      <c r="I340" s="265"/>
      <c r="J340" s="265"/>
      <c r="K340" s="265"/>
      <c r="L340" s="265"/>
      <c r="M340" s="265"/>
      <c r="N340" s="265"/>
    </row>
    <row r="341" spans="9:14" s="217" customFormat="1">
      <c r="I341" s="265"/>
      <c r="J341" s="265"/>
      <c r="K341" s="265"/>
      <c r="L341" s="265"/>
      <c r="M341" s="265"/>
      <c r="N341" s="265"/>
    </row>
    <row r="342" spans="9:14" s="217" customFormat="1">
      <c r="I342" s="265"/>
      <c r="J342" s="265"/>
      <c r="K342" s="265"/>
      <c r="L342" s="265"/>
      <c r="M342" s="265"/>
      <c r="N342" s="265"/>
    </row>
    <row r="343" spans="9:14" s="217" customFormat="1">
      <c r="I343" s="265"/>
      <c r="J343" s="265"/>
      <c r="K343" s="265"/>
      <c r="L343" s="265"/>
      <c r="M343" s="265"/>
      <c r="N343" s="265"/>
    </row>
    <row r="344" spans="9:14" s="217" customFormat="1">
      <c r="I344" s="265"/>
      <c r="J344" s="265"/>
      <c r="K344" s="265"/>
      <c r="L344" s="265"/>
      <c r="M344" s="265"/>
      <c r="N344" s="265"/>
    </row>
  </sheetData>
  <sheetProtection algorithmName="SHA-512" hashValue="cafjQm7l+LMKK0fSWHKjjZZbVykwC+PgJDWkS0KBKMSeB5+yt2wWbrCbUxBobyQSZRN3r3/6sLAcinsyWAeZcw==" saltValue="ELxeIUi9VrE+w0cH7f4FWw==" spinCount="100000" sheet="1" selectLockedCells="1"/>
  <mergeCells count="116">
    <mergeCell ref="I3:N3"/>
    <mergeCell ref="W3:AB3"/>
    <mergeCell ref="P5:V5"/>
    <mergeCell ref="B6:D7"/>
    <mergeCell ref="P6:R6"/>
    <mergeCell ref="S6:V6"/>
    <mergeCell ref="P7:V7"/>
    <mergeCell ref="B1:H1"/>
    <mergeCell ref="B2:AB2"/>
    <mergeCell ref="B11:C11"/>
    <mergeCell ref="E11:H11"/>
    <mergeCell ref="P11:V11"/>
    <mergeCell ref="B12:C12"/>
    <mergeCell ref="E12:H12"/>
    <mergeCell ref="P12:R13"/>
    <mergeCell ref="S12:V13"/>
    <mergeCell ref="B13:H13"/>
    <mergeCell ref="B8:D8"/>
    <mergeCell ref="E8:H8"/>
    <mergeCell ref="P8:R8"/>
    <mergeCell ref="S8:V9"/>
    <mergeCell ref="B9:H9"/>
    <mergeCell ref="E10:H10"/>
    <mergeCell ref="P10:R10"/>
    <mergeCell ref="S10:V10"/>
    <mergeCell ref="B14:D14"/>
    <mergeCell ref="E14:H20"/>
    <mergeCell ref="P14:V14"/>
    <mergeCell ref="P15:R15"/>
    <mergeCell ref="S15:V15"/>
    <mergeCell ref="B16:D16"/>
    <mergeCell ref="P16:R16"/>
    <mergeCell ref="S16:V16"/>
    <mergeCell ref="B17:D17"/>
    <mergeCell ref="P17:R17"/>
    <mergeCell ref="B21:H21"/>
    <mergeCell ref="P21:R21"/>
    <mergeCell ref="S21:V21"/>
    <mergeCell ref="E22:H23"/>
    <mergeCell ref="P23:R23"/>
    <mergeCell ref="S23:V23"/>
    <mergeCell ref="S17:V17"/>
    <mergeCell ref="P18:V18"/>
    <mergeCell ref="P19:R19"/>
    <mergeCell ref="S19:V19"/>
    <mergeCell ref="P20:R20"/>
    <mergeCell ref="S20:V20"/>
    <mergeCell ref="P26:V26"/>
    <mergeCell ref="B27:H27"/>
    <mergeCell ref="P27:R27"/>
    <mergeCell ref="S27:V27"/>
    <mergeCell ref="E28:H28"/>
    <mergeCell ref="P28:V28"/>
    <mergeCell ref="B24:D24"/>
    <mergeCell ref="E24:H24"/>
    <mergeCell ref="P24:V24"/>
    <mergeCell ref="B25:H25"/>
    <mergeCell ref="P25:R25"/>
    <mergeCell ref="S25:V25"/>
    <mergeCell ref="E29:H29"/>
    <mergeCell ref="P29:R29"/>
    <mergeCell ref="S29:V30"/>
    <mergeCell ref="E30:H30"/>
    <mergeCell ref="P30:R30"/>
    <mergeCell ref="E31:H31"/>
    <mergeCell ref="P31:R32"/>
    <mergeCell ref="S31:V32"/>
    <mergeCell ref="B32:H32"/>
    <mergeCell ref="M33:M34"/>
    <mergeCell ref="N33:N34"/>
    <mergeCell ref="P33:V33"/>
    <mergeCell ref="P34:R34"/>
    <mergeCell ref="S34:V34"/>
    <mergeCell ref="W35:AB35"/>
    <mergeCell ref="B33:D34"/>
    <mergeCell ref="E33:H34"/>
    <mergeCell ref="I33:I34"/>
    <mergeCell ref="J33:J34"/>
    <mergeCell ref="K33:K34"/>
    <mergeCell ref="L33:L34"/>
    <mergeCell ref="T41:AB41"/>
    <mergeCell ref="F44:N44"/>
    <mergeCell ref="T44:AB44"/>
    <mergeCell ref="G45:N45"/>
    <mergeCell ref="U45:AB45"/>
    <mergeCell ref="B49:E49"/>
    <mergeCell ref="P49:S49"/>
    <mergeCell ref="B36:E36"/>
    <mergeCell ref="G36:N36"/>
    <mergeCell ref="B39:E39"/>
    <mergeCell ref="P39:S39"/>
    <mergeCell ref="B41:E41"/>
    <mergeCell ref="F41:N41"/>
    <mergeCell ref="P41:S41"/>
    <mergeCell ref="B59:E59"/>
    <mergeCell ref="P59:S59"/>
    <mergeCell ref="B61:E61"/>
    <mergeCell ref="F61:N61"/>
    <mergeCell ref="P61:S61"/>
    <mergeCell ref="T61:AB61"/>
    <mergeCell ref="B51:E51"/>
    <mergeCell ref="F51:N51"/>
    <mergeCell ref="P51:S51"/>
    <mergeCell ref="T51:AB51"/>
    <mergeCell ref="F54:N54"/>
    <mergeCell ref="T54:AB54"/>
    <mergeCell ref="G67:N67"/>
    <mergeCell ref="U67:AB67"/>
    <mergeCell ref="F64:N64"/>
    <mergeCell ref="T64:AB64"/>
    <mergeCell ref="G65:N65"/>
    <mergeCell ref="U65:AB65"/>
    <mergeCell ref="G66:N66"/>
    <mergeCell ref="U66:AB66"/>
    <mergeCell ref="G55:N55"/>
    <mergeCell ref="U55:AB55"/>
  </mergeCells>
  <printOptions horizontalCentered="1" verticalCentered="1"/>
  <pageMargins left="0" right="0" top="0" bottom="0" header="0.31496062992125984" footer="0.31496062992125984"/>
  <pageSetup paperSize="9" scale="69" fitToHeight="2" orientation="landscape" r:id="rId1"/>
  <headerFooter>
    <oddFooter>&amp;R&amp;1#&amp;"Arial"&amp;10&amp;K000000Confidential C</oddFooter>
  </headerFooter>
  <rowBreaks count="1" manualBreakCount="1">
    <brk id="35" max="16383" man="1"/>
  </rowBreaks>
  <ignoredErrors>
    <ignoredError sqref="G36" unlockedFormula="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B1:AL108"/>
  <sheetViews>
    <sheetView showGridLines="0" zoomScaleNormal="100" zoomScaleSheetLayoutView="75" workbookViewId="0">
      <selection activeCell="AC7" sqref="AC7"/>
    </sheetView>
  </sheetViews>
  <sheetFormatPr baseColWidth="10" defaultColWidth="11.42578125" defaultRowHeight="12.75"/>
  <cols>
    <col min="1" max="1" width="1.42578125" style="635" customWidth="1"/>
    <col min="2" max="2" width="19.28515625" style="635" customWidth="1"/>
    <col min="3" max="3" width="3.42578125" style="635" customWidth="1"/>
    <col min="4" max="4" width="3" style="635" customWidth="1"/>
    <col min="5" max="5" width="4.42578125" style="635" customWidth="1"/>
    <col min="6" max="6" width="1.7109375" style="635" customWidth="1"/>
    <col min="7" max="7" width="2.28515625" style="635" customWidth="1"/>
    <col min="8" max="8" width="1.7109375" style="635" customWidth="1"/>
    <col min="9" max="9" width="0.7109375" style="635" customWidth="1"/>
    <col min="10" max="10" width="0.28515625" style="635" customWidth="1"/>
    <col min="11" max="11" width="3.28515625" style="635" customWidth="1"/>
    <col min="12" max="12" width="0.42578125" style="635" customWidth="1"/>
    <col min="13" max="13" width="4.42578125" style="635" customWidth="1"/>
    <col min="14" max="14" width="1.7109375" style="635" customWidth="1"/>
    <col min="15" max="15" width="8.7109375" style="635" customWidth="1"/>
    <col min="16" max="16" width="6.42578125" style="635" customWidth="1"/>
    <col min="17" max="17" width="3.7109375" style="635" customWidth="1"/>
    <col min="18" max="18" width="57.7109375" style="635" customWidth="1"/>
    <col min="19" max="19" width="1.7109375" style="635" customWidth="1"/>
    <col min="20" max="20" width="7.28515625" style="635" customWidth="1"/>
    <col min="21" max="21" width="1.7109375" style="635" customWidth="1"/>
    <col min="22" max="22" width="0" style="635" hidden="1" customWidth="1"/>
    <col min="23" max="23" width="2.42578125" style="635" customWidth="1"/>
    <col min="24" max="16384" width="11.42578125" style="635"/>
  </cols>
  <sheetData>
    <row r="1" spans="2:23" s="613" customFormat="1" ht="52.35" customHeight="1">
      <c r="B1" s="1576" t="s">
        <v>736</v>
      </c>
      <c r="C1" s="1576"/>
      <c r="D1" s="1576"/>
      <c r="E1" s="1576"/>
      <c r="F1" s="1576"/>
      <c r="G1" s="1576"/>
      <c r="H1" s="1576"/>
      <c r="I1" s="1576"/>
      <c r="J1" s="1576"/>
      <c r="K1" s="1576"/>
      <c r="L1" s="1576"/>
      <c r="M1" s="1576"/>
      <c r="N1" s="1576"/>
      <c r="O1" s="1576"/>
      <c r="P1" s="1576"/>
      <c r="Q1" s="1576"/>
      <c r="R1" s="1576"/>
      <c r="S1" s="1576"/>
      <c r="T1" s="1576"/>
      <c r="U1" s="1576"/>
      <c r="V1" s="1576"/>
      <c r="W1" s="1576"/>
    </row>
    <row r="2" spans="2:23" s="614" customFormat="1" ht="108" customHeight="1">
      <c r="B2" s="1577" t="s">
        <v>959</v>
      </c>
      <c r="C2" s="1578"/>
      <c r="D2" s="1578"/>
      <c r="E2" s="1578"/>
      <c r="F2" s="1578"/>
      <c r="G2" s="1578"/>
      <c r="H2" s="1578"/>
      <c r="I2" s="1578"/>
      <c r="J2" s="1578"/>
      <c r="K2" s="1578"/>
      <c r="L2" s="1578"/>
      <c r="M2" s="1578"/>
      <c r="N2" s="1578"/>
    </row>
    <row r="3" spans="2:23" s="614" customFormat="1" ht="23.25">
      <c r="B3" s="615" t="s">
        <v>382</v>
      </c>
      <c r="C3" s="1579" t="str">
        <f>IF('1) INTRODUCIR DATOS'!F18="","",'1) INTRODUCIR DATOS'!F18)</f>
        <v>SANDERO [BI1]</v>
      </c>
      <c r="D3" s="1579"/>
      <c r="E3" s="1579"/>
      <c r="F3" s="1579"/>
      <c r="G3" s="1579"/>
      <c r="H3" s="1579"/>
      <c r="I3" s="1579"/>
      <c r="J3" s="1579"/>
      <c r="K3" s="1579"/>
      <c r="L3" s="1579"/>
      <c r="M3" s="1579"/>
      <c r="N3" s="615" t="s">
        <v>381</v>
      </c>
      <c r="O3" s="615"/>
      <c r="P3" s="615"/>
      <c r="Q3" s="615"/>
      <c r="R3" s="1581" t="str">
        <f>IF('1) INTRODUCIR DATOS'!F20="","",'1) INTRODUCIR DATOS'!F20)</f>
        <v>UU1DJF00X73420048</v>
      </c>
      <c r="S3" s="1581"/>
      <c r="T3" s="1581"/>
      <c r="U3" s="615"/>
      <c r="V3" s="615"/>
      <c r="W3" s="615"/>
    </row>
    <row r="4" spans="2:23" s="614" customFormat="1"/>
    <row r="5" spans="2:23" s="616" customFormat="1" ht="20.25" customHeight="1">
      <c r="B5" s="1580" t="s">
        <v>810</v>
      </c>
      <c r="C5" s="1580"/>
      <c r="D5" s="1580"/>
      <c r="E5" s="1580"/>
      <c r="F5" s="1580"/>
      <c r="G5" s="1580"/>
      <c r="H5" s="1580"/>
      <c r="I5" s="1580"/>
      <c r="J5" s="1580"/>
      <c r="K5" s="1580"/>
      <c r="L5" s="1580"/>
      <c r="M5" s="1580"/>
      <c r="N5" s="1580"/>
      <c r="O5" s="1580"/>
      <c r="P5" s="1580"/>
      <c r="Q5" s="1580"/>
      <c r="R5" s="1580"/>
      <c r="S5" s="1580"/>
      <c r="T5" s="1580"/>
      <c r="U5" s="1580"/>
      <c r="V5" s="1580"/>
      <c r="W5" s="1580"/>
    </row>
    <row r="6" spans="2:23" s="617" customFormat="1" ht="21" customHeight="1">
      <c r="B6" s="1538" t="s">
        <v>383</v>
      </c>
      <c r="C6" s="1538"/>
      <c r="D6" s="1538"/>
      <c r="E6" s="1538"/>
      <c r="F6" s="1538"/>
      <c r="G6" s="1538"/>
      <c r="H6" s="1538"/>
      <c r="I6" s="1538"/>
      <c r="J6" s="1538"/>
      <c r="K6" s="1538"/>
      <c r="L6" s="1538"/>
      <c r="M6" s="1538"/>
      <c r="N6" s="1538"/>
      <c r="O6" s="1538"/>
      <c r="P6" s="1538"/>
      <c r="Q6" s="1538"/>
      <c r="R6" s="1538"/>
      <c r="S6" s="1538"/>
      <c r="T6" s="1538"/>
      <c r="U6" s="1538"/>
      <c r="V6" s="1538"/>
      <c r="W6" s="1538"/>
    </row>
    <row r="7" spans="2:23" s="617" customFormat="1" ht="21" customHeight="1">
      <c r="B7" s="1003" t="s">
        <v>883</v>
      </c>
      <c r="C7" s="755"/>
      <c r="D7" s="755"/>
      <c r="E7" s="755"/>
      <c r="F7" s="755"/>
      <c r="G7" s="755"/>
      <c r="H7" s="755"/>
      <c r="I7" s="755"/>
      <c r="J7" s="755"/>
      <c r="K7" s="755"/>
      <c r="L7" s="755"/>
      <c r="M7" s="755"/>
      <c r="N7" s="755"/>
      <c r="O7" s="755"/>
      <c r="P7" s="755"/>
      <c r="Q7" s="755"/>
      <c r="R7" s="755"/>
      <c r="S7" s="755"/>
      <c r="T7" s="755"/>
      <c r="U7" s="755"/>
      <c r="V7" s="755"/>
      <c r="W7" s="755"/>
    </row>
    <row r="8" spans="2:23" s="614" customFormat="1" ht="8.25" customHeight="1"/>
    <row r="9" spans="2:23" s="618" customFormat="1" ht="23.25" customHeight="1">
      <c r="B9" s="1565" t="s">
        <v>458</v>
      </c>
      <c r="C9" s="1565"/>
      <c r="D9" s="1565"/>
      <c r="E9" s="1565"/>
      <c r="F9" s="1565"/>
      <c r="G9" s="1565"/>
      <c r="H9" s="1565"/>
      <c r="I9" s="1565"/>
      <c r="J9" s="1565"/>
      <c r="K9" s="1565"/>
      <c r="L9" s="1565"/>
      <c r="M9" s="1565"/>
      <c r="N9" s="1565"/>
      <c r="O9" s="1565"/>
      <c r="P9" s="1565"/>
      <c r="Q9" s="1565"/>
      <c r="R9" s="1565"/>
      <c r="S9" s="1565"/>
      <c r="T9" s="1565"/>
      <c r="U9" s="1565"/>
      <c r="V9" s="1565"/>
      <c r="W9" s="1565"/>
    </row>
    <row r="10" spans="2:23" s="618" customFormat="1" ht="34.9" customHeight="1">
      <c r="B10" s="1530" t="s">
        <v>385</v>
      </c>
      <c r="C10" s="1545"/>
      <c r="D10" s="1545"/>
      <c r="E10" s="1545"/>
      <c r="F10" s="1545"/>
      <c r="G10" s="1545"/>
      <c r="H10" s="1545"/>
      <c r="I10" s="1545"/>
      <c r="J10" s="1545"/>
      <c r="K10" s="1545"/>
      <c r="L10" s="1545"/>
      <c r="M10" s="1545"/>
      <c r="N10" s="1545"/>
      <c r="O10" s="1545"/>
      <c r="P10" s="1545"/>
      <c r="Q10" s="619"/>
      <c r="R10" s="1530"/>
      <c r="S10" s="1545"/>
      <c r="T10" s="1545"/>
      <c r="U10" s="1582"/>
      <c r="V10" s="1582"/>
      <c r="W10" s="1583"/>
    </row>
    <row r="11" spans="2:23" s="618" customFormat="1" ht="30.75" customHeight="1">
      <c r="B11" s="1530" t="s">
        <v>890</v>
      </c>
      <c r="C11" s="1545"/>
      <c r="D11" s="1545"/>
      <c r="E11" s="1545"/>
      <c r="F11" s="1545"/>
      <c r="G11" s="1545"/>
      <c r="H11" s="1545"/>
      <c r="I11" s="1545"/>
      <c r="J11" s="1545"/>
      <c r="K11" s="1545"/>
      <c r="L11" s="1545"/>
      <c r="M11" s="1545"/>
      <c r="N11" s="1545"/>
      <c r="O11" s="1545"/>
      <c r="P11" s="1545"/>
      <c r="Q11" s="619"/>
      <c r="R11" s="1530"/>
      <c r="S11" s="1545"/>
      <c r="T11" s="1545"/>
      <c r="U11" s="1551"/>
      <c r="V11" s="1551"/>
      <c r="W11" s="1552"/>
    </row>
    <row r="12" spans="2:23" s="618" customFormat="1" ht="43.15" customHeight="1">
      <c r="B12" s="1530" t="s">
        <v>893</v>
      </c>
      <c r="C12" s="1545"/>
      <c r="D12" s="1545"/>
      <c r="E12" s="1545"/>
      <c r="F12" s="1545"/>
      <c r="G12" s="1545"/>
      <c r="H12" s="1545"/>
      <c r="I12" s="1545"/>
      <c r="J12" s="1545"/>
      <c r="K12" s="1545"/>
      <c r="L12" s="1545"/>
      <c r="M12" s="1545"/>
      <c r="N12" s="1545"/>
      <c r="O12" s="1545"/>
      <c r="P12" s="1545"/>
      <c r="Q12" s="619"/>
      <c r="R12" s="1530"/>
      <c r="S12" s="1545"/>
      <c r="T12" s="1545"/>
      <c r="U12" s="756"/>
      <c r="V12" s="756"/>
      <c r="W12" s="757"/>
    </row>
    <row r="13" spans="2:23" s="613" customFormat="1" ht="3.75" customHeight="1">
      <c r="B13" s="620"/>
      <c r="C13" s="620"/>
      <c r="D13" s="620"/>
      <c r="E13" s="620"/>
      <c r="F13" s="620"/>
      <c r="G13" s="620"/>
      <c r="H13" s="620"/>
      <c r="I13" s="620"/>
      <c r="J13" s="620"/>
      <c r="K13" s="620"/>
      <c r="L13" s="620"/>
      <c r="M13" s="620"/>
      <c r="N13" s="620"/>
      <c r="O13" s="620"/>
      <c r="P13" s="620"/>
      <c r="Q13" s="620"/>
      <c r="R13" s="621"/>
      <c r="S13" s="621"/>
      <c r="T13" s="621"/>
      <c r="U13" s="621"/>
      <c r="V13" s="621"/>
      <c r="W13" s="621"/>
    </row>
    <row r="14" spans="2:23" s="618" customFormat="1" ht="32.25" customHeight="1">
      <c r="B14" s="1540" t="s">
        <v>387</v>
      </c>
      <c r="C14" s="1541"/>
      <c r="D14" s="1541"/>
      <c r="E14" s="1541"/>
      <c r="F14" s="1541"/>
      <c r="G14" s="1541"/>
      <c r="H14" s="1541"/>
      <c r="I14" s="1541"/>
      <c r="J14" s="1541"/>
      <c r="K14" s="1541"/>
      <c r="L14" s="1541"/>
      <c r="M14" s="1541"/>
      <c r="N14" s="1541"/>
      <c r="O14" s="1541"/>
      <c r="P14" s="1541"/>
      <c r="Q14" s="1541"/>
      <c r="R14" s="1541"/>
      <c r="S14" s="1541"/>
      <c r="T14" s="1541"/>
      <c r="U14" s="1541"/>
      <c r="V14" s="1541"/>
      <c r="W14" s="1542"/>
    </row>
    <row r="15" spans="2:23" s="618" customFormat="1" ht="29.25" customHeight="1">
      <c r="B15" s="1530" t="s">
        <v>459</v>
      </c>
      <c r="C15" s="1545"/>
      <c r="D15" s="1545"/>
      <c r="E15" s="1545"/>
      <c r="F15" s="1545"/>
      <c r="G15" s="1545"/>
      <c r="H15" s="1545"/>
      <c r="I15" s="1545"/>
      <c r="J15" s="1545"/>
      <c r="K15" s="1545"/>
      <c r="L15" s="1545"/>
      <c r="M15" s="1545"/>
      <c r="N15" s="1545"/>
      <c r="O15" s="1545"/>
      <c r="P15" s="1545"/>
      <c r="Q15" s="619"/>
      <c r="R15" s="1530" t="s">
        <v>389</v>
      </c>
      <c r="S15" s="1545"/>
      <c r="T15" s="1545"/>
      <c r="U15" s="1551"/>
      <c r="V15" s="1551"/>
      <c r="W15" s="1552"/>
    </row>
    <row r="16" spans="2:23" s="618" customFormat="1" ht="16.5" customHeight="1">
      <c r="B16" s="1530" t="s">
        <v>390</v>
      </c>
      <c r="C16" s="1545"/>
      <c r="D16" s="1545"/>
      <c r="E16" s="1545"/>
      <c r="F16" s="1545"/>
      <c r="G16" s="1545"/>
      <c r="H16" s="1545"/>
      <c r="I16" s="1545"/>
      <c r="J16" s="1545"/>
      <c r="K16" s="1545"/>
      <c r="L16" s="1545"/>
      <c r="M16" s="1545"/>
      <c r="N16" s="1545"/>
      <c r="O16" s="1545"/>
      <c r="P16" s="1545"/>
      <c r="Q16" s="619"/>
      <c r="R16" s="1530" t="s">
        <v>391</v>
      </c>
      <c r="S16" s="1545"/>
      <c r="T16" s="1545"/>
      <c r="U16" s="1551"/>
      <c r="V16" s="1551"/>
      <c r="W16" s="1552"/>
    </row>
    <row r="17" spans="2:38" s="618" customFormat="1" ht="17.25" customHeight="1">
      <c r="B17" s="1543" t="s">
        <v>460</v>
      </c>
      <c r="C17" s="1548"/>
      <c r="D17" s="1548"/>
      <c r="E17" s="1548"/>
      <c r="F17" s="1548"/>
      <c r="G17" s="1548"/>
      <c r="H17" s="1548"/>
      <c r="I17" s="1548"/>
      <c r="J17" s="1548"/>
      <c r="K17" s="1548"/>
      <c r="L17" s="1548"/>
      <c r="M17" s="1548"/>
      <c r="N17" s="1548"/>
      <c r="O17" s="1548"/>
      <c r="P17" s="1548"/>
      <c r="Q17" s="1555"/>
      <c r="R17" s="1530" t="s">
        <v>393</v>
      </c>
      <c r="S17" s="1545"/>
      <c r="T17" s="1545"/>
      <c r="U17" s="1551"/>
      <c r="V17" s="1551"/>
      <c r="W17" s="1552"/>
    </row>
    <row r="18" spans="2:38" s="618" customFormat="1" ht="33.75" customHeight="1">
      <c r="B18" s="1556"/>
      <c r="C18" s="1557"/>
      <c r="D18" s="1557"/>
      <c r="E18" s="1557"/>
      <c r="F18" s="1557"/>
      <c r="G18" s="1557"/>
      <c r="H18" s="1557"/>
      <c r="I18" s="1557"/>
      <c r="J18" s="1557"/>
      <c r="K18" s="1557"/>
      <c r="L18" s="1557"/>
      <c r="M18" s="1557"/>
      <c r="N18" s="1557"/>
      <c r="O18" s="1557"/>
      <c r="P18" s="1557"/>
      <c r="Q18" s="1558"/>
      <c r="R18" s="1530" t="s">
        <v>891</v>
      </c>
      <c r="S18" s="1545"/>
      <c r="T18" s="1545"/>
      <c r="U18" s="1574"/>
      <c r="V18" s="1574"/>
      <c r="W18" s="1575"/>
    </row>
    <row r="19" spans="2:38" s="618" customFormat="1" ht="21.75" customHeight="1">
      <c r="B19" s="1572"/>
      <c r="C19" s="1517"/>
      <c r="D19" s="1517"/>
      <c r="E19" s="1517"/>
      <c r="F19" s="1517"/>
      <c r="G19" s="1517"/>
      <c r="H19" s="1517"/>
      <c r="I19" s="1517"/>
      <c r="J19" s="1517"/>
      <c r="K19" s="1517"/>
      <c r="L19" s="1517"/>
      <c r="M19" s="1517"/>
      <c r="N19" s="1517"/>
      <c r="O19" s="1517"/>
      <c r="P19" s="1517"/>
      <c r="Q19" s="1573"/>
      <c r="R19" s="1530" t="s">
        <v>395</v>
      </c>
      <c r="S19" s="1545"/>
      <c r="T19" s="1545"/>
      <c r="U19" s="1551"/>
      <c r="V19" s="1551"/>
      <c r="W19" s="1552"/>
    </row>
    <row r="20" spans="2:38" s="618" customFormat="1" ht="23.25" customHeight="1">
      <c r="B20" s="1566" t="s">
        <v>461</v>
      </c>
      <c r="C20" s="1567"/>
      <c r="D20" s="1567"/>
      <c r="E20" s="1567"/>
      <c r="F20" s="1567"/>
      <c r="G20" s="1567"/>
      <c r="H20" s="1567"/>
      <c r="I20" s="1567"/>
      <c r="J20" s="1567"/>
      <c r="K20" s="1567"/>
      <c r="L20" s="1567"/>
      <c r="M20" s="1567"/>
      <c r="N20" s="1567"/>
      <c r="O20" s="1567"/>
      <c r="P20" s="1567"/>
      <c r="Q20" s="1567"/>
      <c r="R20" s="1541"/>
      <c r="S20" s="1541"/>
      <c r="T20" s="1541"/>
      <c r="U20" s="1541"/>
      <c r="V20" s="1541"/>
      <c r="W20" s="1542"/>
    </row>
    <row r="21" spans="2:38" s="618" customFormat="1" ht="89.45" customHeight="1">
      <c r="B21" s="1568" t="s">
        <v>397</v>
      </c>
      <c r="C21" s="1569"/>
      <c r="D21" s="1569"/>
      <c r="E21" s="1569"/>
      <c r="F21" s="1569"/>
      <c r="G21" s="1569"/>
      <c r="H21" s="1569"/>
      <c r="I21" s="1569"/>
      <c r="J21" s="1569"/>
      <c r="K21" s="1569"/>
      <c r="L21" s="1569"/>
      <c r="M21" s="1569"/>
      <c r="N21" s="1569"/>
      <c r="O21" s="1569"/>
      <c r="P21" s="1569"/>
      <c r="Q21" s="1570"/>
      <c r="R21" s="1530" t="s">
        <v>896</v>
      </c>
      <c r="S21" s="1545"/>
      <c r="T21" s="1545"/>
      <c r="U21" s="1551"/>
      <c r="V21" s="1551"/>
      <c r="W21" s="1552"/>
    </row>
    <row r="22" spans="2:38" s="618" customFormat="1" ht="34.15" customHeight="1">
      <c r="B22" s="1530" t="s">
        <v>462</v>
      </c>
      <c r="C22" s="1545"/>
      <c r="D22" s="622"/>
      <c r="E22" s="1530" t="s">
        <v>398</v>
      </c>
      <c r="F22" s="1545"/>
      <c r="G22" s="1545"/>
      <c r="H22" s="1545"/>
      <c r="I22" s="1545"/>
      <c r="J22" s="1545"/>
      <c r="K22" s="1545"/>
      <c r="L22" s="1545"/>
      <c r="M22" s="1545"/>
      <c r="N22" s="1545"/>
      <c r="O22" s="1545"/>
      <c r="P22" s="1545"/>
      <c r="Q22" s="622"/>
      <c r="R22" s="1530" t="s">
        <v>737</v>
      </c>
      <c r="S22" s="1545"/>
      <c r="T22" s="1545"/>
      <c r="U22" s="1551"/>
      <c r="V22" s="1551"/>
      <c r="W22" s="1552"/>
    </row>
    <row r="23" spans="2:38" s="618" customFormat="1" ht="39.6" customHeight="1">
      <c r="B23" s="1530" t="s">
        <v>399</v>
      </c>
      <c r="C23" s="1545"/>
      <c r="D23" s="622"/>
      <c r="E23" s="1530" t="s">
        <v>463</v>
      </c>
      <c r="F23" s="1545"/>
      <c r="G23" s="1545"/>
      <c r="H23" s="1545"/>
      <c r="I23" s="1545"/>
      <c r="J23" s="1545"/>
      <c r="K23" s="1545"/>
      <c r="L23" s="1545"/>
      <c r="M23" s="1545"/>
      <c r="N23" s="1545"/>
      <c r="O23" s="1545"/>
      <c r="P23" s="1545"/>
      <c r="Q23" s="622"/>
      <c r="R23" s="1530"/>
      <c r="S23" s="1545"/>
      <c r="T23" s="1545"/>
      <c r="U23" s="1551"/>
      <c r="V23" s="1551"/>
      <c r="W23" s="1552"/>
    </row>
    <row r="24" spans="2:38" s="618" customFormat="1" ht="33.6" customHeight="1">
      <c r="B24" s="1530" t="s">
        <v>892</v>
      </c>
      <c r="C24" s="1531"/>
      <c r="D24" s="1531"/>
      <c r="E24" s="1531"/>
      <c r="F24" s="1531"/>
      <c r="G24" s="1531"/>
      <c r="H24" s="1531"/>
      <c r="I24" s="1531"/>
      <c r="J24" s="1531"/>
      <c r="K24" s="1531"/>
      <c r="L24" s="1531"/>
      <c r="M24" s="1531"/>
      <c r="N24" s="1531"/>
      <c r="O24" s="1531"/>
      <c r="P24" s="1531"/>
      <c r="Q24" s="622"/>
      <c r="R24" s="1530"/>
      <c r="S24" s="1545"/>
      <c r="T24" s="1545"/>
      <c r="U24" s="1551"/>
      <c r="V24" s="1551"/>
      <c r="W24" s="1552"/>
    </row>
    <row r="25" spans="2:38" s="613" customFormat="1" ht="3.75" customHeight="1">
      <c r="B25" s="623"/>
      <c r="C25" s="623"/>
      <c r="D25" s="623"/>
      <c r="E25" s="623"/>
      <c r="F25" s="623"/>
      <c r="G25" s="623"/>
      <c r="H25" s="623"/>
      <c r="I25" s="623"/>
      <c r="J25" s="623"/>
      <c r="K25" s="623"/>
      <c r="L25" s="623"/>
      <c r="M25" s="623"/>
      <c r="N25" s="623"/>
      <c r="O25" s="623"/>
      <c r="P25" s="623"/>
      <c r="Q25" s="623"/>
      <c r="R25" s="624"/>
      <c r="S25" s="624"/>
      <c r="T25" s="624"/>
      <c r="U25" s="624"/>
      <c r="V25" s="624"/>
      <c r="W25" s="624"/>
    </row>
    <row r="26" spans="2:38" s="618" customFormat="1" ht="23.25" customHeight="1">
      <c r="B26" s="1565" t="s">
        <v>464</v>
      </c>
      <c r="C26" s="1565"/>
      <c r="D26" s="1565"/>
      <c r="E26" s="1565"/>
      <c r="F26" s="1565"/>
      <c r="G26" s="1565"/>
      <c r="H26" s="1565"/>
      <c r="I26" s="1565"/>
      <c r="J26" s="1565"/>
      <c r="K26" s="1565"/>
      <c r="L26" s="1565"/>
      <c r="M26" s="1565"/>
      <c r="N26" s="1565"/>
      <c r="O26" s="1565"/>
      <c r="P26" s="1565"/>
      <c r="Q26" s="1565"/>
      <c r="R26" s="1565"/>
      <c r="S26" s="1565"/>
      <c r="T26" s="1565"/>
      <c r="U26" s="1565"/>
      <c r="V26" s="1565"/>
      <c r="W26" s="1565"/>
    </row>
    <row r="27" spans="2:38" s="618" customFormat="1" ht="61.15" customHeight="1">
      <c r="B27" s="1530" t="s">
        <v>402</v>
      </c>
      <c r="C27" s="1545"/>
      <c r="D27" s="1545"/>
      <c r="E27" s="1545"/>
      <c r="F27" s="1545"/>
      <c r="G27" s="1545"/>
      <c r="H27" s="1545"/>
      <c r="I27" s="1545"/>
      <c r="J27" s="1545"/>
      <c r="K27" s="1545"/>
      <c r="L27" s="1545"/>
      <c r="M27" s="1545"/>
      <c r="N27" s="1545"/>
      <c r="O27" s="1545"/>
      <c r="P27" s="1545"/>
      <c r="Q27" s="619"/>
      <c r="R27" s="1530" t="s">
        <v>933</v>
      </c>
      <c r="S27" s="1545"/>
      <c r="T27" s="1545"/>
      <c r="U27" s="1531"/>
      <c r="V27" s="1531"/>
      <c r="W27" s="1564"/>
      <c r="X27" s="1557"/>
      <c r="Y27" s="1571"/>
      <c r="Z27" s="1571"/>
      <c r="AA27" s="1571"/>
      <c r="AB27" s="1571"/>
      <c r="AC27" s="1571"/>
      <c r="AD27" s="1571"/>
      <c r="AE27" s="1571"/>
      <c r="AF27" s="1571"/>
      <c r="AG27" s="1571"/>
      <c r="AH27" s="1571"/>
      <c r="AI27" s="1571"/>
      <c r="AJ27" s="1571"/>
      <c r="AK27" s="1571"/>
      <c r="AL27" s="1571"/>
    </row>
    <row r="28" spans="2:38" s="613" customFormat="1" ht="3.75" customHeight="1">
      <c r="B28" s="623"/>
      <c r="C28" s="623"/>
      <c r="D28" s="623"/>
      <c r="E28" s="623"/>
      <c r="F28" s="623"/>
      <c r="G28" s="623"/>
      <c r="H28" s="623"/>
      <c r="I28" s="623"/>
      <c r="J28" s="623"/>
      <c r="K28" s="623"/>
      <c r="L28" s="623"/>
      <c r="M28" s="623"/>
      <c r="N28" s="623"/>
      <c r="O28" s="623"/>
      <c r="P28" s="623"/>
      <c r="Q28" s="623"/>
      <c r="R28" s="624"/>
      <c r="S28" s="624"/>
      <c r="T28" s="624"/>
      <c r="U28" s="624"/>
      <c r="V28" s="624"/>
      <c r="W28" s="624"/>
    </row>
    <row r="29" spans="2:38" s="618" customFormat="1" ht="23.25" customHeight="1">
      <c r="B29" s="1565" t="s">
        <v>465</v>
      </c>
      <c r="C29" s="1565"/>
      <c r="D29" s="1565"/>
      <c r="E29" s="1565"/>
      <c r="F29" s="1565"/>
      <c r="G29" s="1565"/>
      <c r="H29" s="1565"/>
      <c r="I29" s="1565"/>
      <c r="J29" s="1565"/>
      <c r="K29" s="1565"/>
      <c r="L29" s="1565"/>
      <c r="M29" s="1565"/>
      <c r="N29" s="1565"/>
      <c r="O29" s="1565"/>
      <c r="P29" s="1565"/>
      <c r="Q29" s="1565"/>
      <c r="R29" s="1565"/>
      <c r="S29" s="1565"/>
      <c r="T29" s="1565"/>
      <c r="U29" s="1565"/>
      <c r="V29" s="1565"/>
      <c r="W29" s="1565"/>
    </row>
    <row r="30" spans="2:38" s="618" customFormat="1" ht="30" customHeight="1">
      <c r="B30" s="1530" t="s">
        <v>404</v>
      </c>
      <c r="C30" s="1545"/>
      <c r="D30" s="1545"/>
      <c r="E30" s="1545"/>
      <c r="F30" s="1545"/>
      <c r="G30" s="1545"/>
      <c r="H30" s="1545"/>
      <c r="I30" s="1545"/>
      <c r="J30" s="1545"/>
      <c r="K30" s="1545"/>
      <c r="L30" s="1545"/>
      <c r="M30" s="1545"/>
      <c r="N30" s="1545"/>
      <c r="O30" s="1545"/>
      <c r="P30" s="1545"/>
      <c r="Q30" s="619"/>
      <c r="R30" s="1530" t="s">
        <v>405</v>
      </c>
      <c r="S30" s="1545"/>
      <c r="T30" s="1545"/>
      <c r="U30" s="1531"/>
      <c r="V30" s="1531"/>
      <c r="W30" s="1564"/>
    </row>
    <row r="31" spans="2:38" s="618" customFormat="1" ht="28.5" customHeight="1">
      <c r="B31" s="1530" t="s">
        <v>466</v>
      </c>
      <c r="C31" s="1545"/>
      <c r="D31" s="1545"/>
      <c r="E31" s="1545"/>
      <c r="F31" s="1545"/>
      <c r="G31" s="1545"/>
      <c r="H31" s="1545"/>
      <c r="I31" s="1545"/>
      <c r="J31" s="1545"/>
      <c r="K31" s="1545"/>
      <c r="L31" s="1545"/>
      <c r="M31" s="1545"/>
      <c r="N31" s="1545"/>
      <c r="O31" s="1545"/>
      <c r="P31" s="1545"/>
      <c r="Q31" s="619"/>
      <c r="R31" s="1530" t="s">
        <v>407</v>
      </c>
      <c r="S31" s="1545"/>
      <c r="T31" s="1545"/>
      <c r="U31" s="1551"/>
      <c r="V31" s="1551"/>
      <c r="W31" s="1552"/>
    </row>
    <row r="32" spans="2:38" s="613" customFormat="1" ht="3.75" customHeight="1">
      <c r="B32" s="623"/>
      <c r="C32" s="623"/>
      <c r="D32" s="623"/>
      <c r="E32" s="623"/>
      <c r="F32" s="623"/>
      <c r="G32" s="623"/>
      <c r="H32" s="623"/>
      <c r="I32" s="623"/>
      <c r="J32" s="623"/>
      <c r="K32" s="623"/>
      <c r="L32" s="623"/>
      <c r="M32" s="623"/>
      <c r="N32" s="623"/>
      <c r="O32" s="623"/>
      <c r="P32" s="623"/>
      <c r="Q32" s="623"/>
      <c r="R32" s="624"/>
      <c r="S32" s="624"/>
      <c r="T32" s="624"/>
      <c r="U32" s="624"/>
      <c r="V32" s="624"/>
      <c r="W32" s="624"/>
    </row>
    <row r="33" spans="2:32" s="618" customFormat="1" ht="23.25" customHeight="1">
      <c r="B33" s="1540" t="s">
        <v>408</v>
      </c>
      <c r="C33" s="1541"/>
      <c r="D33" s="1541"/>
      <c r="E33" s="1541"/>
      <c r="F33" s="1541"/>
      <c r="G33" s="1541"/>
      <c r="H33" s="1541"/>
      <c r="I33" s="1541"/>
      <c r="J33" s="1541"/>
      <c r="K33" s="1541"/>
      <c r="L33" s="1541"/>
      <c r="M33" s="1541"/>
      <c r="N33" s="1541"/>
      <c r="O33" s="1541"/>
      <c r="P33" s="1541"/>
      <c r="Q33" s="1541"/>
      <c r="R33" s="1541"/>
      <c r="S33" s="1541"/>
      <c r="T33" s="1541"/>
      <c r="U33" s="1541"/>
      <c r="V33" s="1541"/>
      <c r="W33" s="1542"/>
    </row>
    <row r="34" spans="2:32" s="618" customFormat="1" ht="32.25" customHeight="1">
      <c r="B34" s="1561" t="s">
        <v>409</v>
      </c>
      <c r="C34" s="1562"/>
      <c r="D34" s="1562"/>
      <c r="E34" s="1562"/>
      <c r="F34" s="1562"/>
      <c r="G34" s="1562"/>
      <c r="H34" s="1562"/>
      <c r="I34" s="1562"/>
      <c r="J34" s="1562"/>
      <c r="K34" s="1563"/>
      <c r="L34" s="1559" t="s">
        <v>410</v>
      </c>
      <c r="M34" s="1560"/>
      <c r="N34" s="1560"/>
      <c r="O34" s="1560"/>
      <c r="P34" s="1560"/>
      <c r="Q34" s="625"/>
      <c r="R34" s="1530" t="s">
        <v>411</v>
      </c>
      <c r="S34" s="1545"/>
      <c r="T34" s="1545"/>
      <c r="U34" s="1528"/>
      <c r="V34" s="1528"/>
      <c r="W34" s="1529"/>
      <c r="X34" s="626"/>
      <c r="Y34" s="626"/>
      <c r="Z34" s="626"/>
      <c r="AA34" s="626"/>
      <c r="AB34" s="626"/>
      <c r="AC34" s="626"/>
      <c r="AD34" s="626"/>
      <c r="AE34" s="626"/>
      <c r="AF34" s="626"/>
    </row>
    <row r="35" spans="2:32" s="618" customFormat="1" ht="28.15" customHeight="1">
      <c r="B35" s="627" t="s">
        <v>412</v>
      </c>
      <c r="C35" s="625"/>
      <c r="D35" s="1559" t="s">
        <v>413</v>
      </c>
      <c r="E35" s="1560"/>
      <c r="F35" s="1560"/>
      <c r="G35" s="1560"/>
      <c r="H35" s="1560"/>
      <c r="I35" s="1560"/>
      <c r="J35" s="1560"/>
      <c r="K35" s="628"/>
      <c r="L35" s="1559" t="s">
        <v>414</v>
      </c>
      <c r="M35" s="1560"/>
      <c r="N35" s="1560"/>
      <c r="O35" s="1560"/>
      <c r="P35" s="1560"/>
      <c r="Q35" s="625"/>
      <c r="R35" s="1530" t="s">
        <v>881</v>
      </c>
      <c r="S35" s="1545"/>
      <c r="T35" s="1545"/>
      <c r="U35" s="1528"/>
      <c r="V35" s="1528"/>
      <c r="W35" s="1529"/>
    </row>
    <row r="36" spans="2:32" s="618" customFormat="1" ht="26.25" customHeight="1">
      <c r="B36" s="627" t="s">
        <v>415</v>
      </c>
      <c r="C36" s="625"/>
      <c r="D36" s="1559" t="s">
        <v>416</v>
      </c>
      <c r="E36" s="1560"/>
      <c r="F36" s="1560"/>
      <c r="G36" s="1560"/>
      <c r="H36" s="1560"/>
      <c r="I36" s="1560"/>
      <c r="J36" s="1560"/>
      <c r="K36" s="628"/>
      <c r="L36" s="1559" t="s">
        <v>417</v>
      </c>
      <c r="M36" s="1560"/>
      <c r="N36" s="1560"/>
      <c r="O36" s="1560"/>
      <c r="P36" s="1560"/>
      <c r="Q36" s="625"/>
      <c r="R36" s="1530" t="s">
        <v>895</v>
      </c>
      <c r="S36" s="1545"/>
      <c r="T36" s="1545"/>
      <c r="U36" s="1528"/>
      <c r="V36" s="1528"/>
      <c r="W36" s="1529"/>
    </row>
    <row r="37" spans="2:32" s="618" customFormat="1" ht="25.5" customHeight="1">
      <c r="B37" s="627" t="s">
        <v>418</v>
      </c>
      <c r="C37" s="625"/>
      <c r="D37" s="1559" t="s">
        <v>419</v>
      </c>
      <c r="E37" s="1560"/>
      <c r="F37" s="1560"/>
      <c r="G37" s="1560"/>
      <c r="H37" s="1560"/>
      <c r="I37" s="1560"/>
      <c r="J37" s="1560"/>
      <c r="K37" s="628"/>
      <c r="L37" s="1559" t="s">
        <v>420</v>
      </c>
      <c r="M37" s="1560"/>
      <c r="N37" s="1560"/>
      <c r="O37" s="1560"/>
      <c r="P37" s="1560"/>
      <c r="Q37" s="625"/>
      <c r="R37" s="1530" t="s">
        <v>894</v>
      </c>
      <c r="S37" s="1545"/>
      <c r="T37" s="1545"/>
      <c r="U37" s="1528"/>
      <c r="V37" s="1528"/>
      <c r="W37" s="1529"/>
    </row>
    <row r="38" spans="2:32" s="618" customFormat="1" ht="26.25" customHeight="1">
      <c r="B38" s="627" t="s">
        <v>467</v>
      </c>
      <c r="C38" s="629"/>
      <c r="D38" s="1559" t="s">
        <v>468</v>
      </c>
      <c r="E38" s="1560"/>
      <c r="F38" s="1560"/>
      <c r="G38" s="1560"/>
      <c r="H38" s="1560"/>
      <c r="I38" s="1560"/>
      <c r="J38" s="630"/>
      <c r="K38" s="631"/>
      <c r="L38" s="1559" t="s">
        <v>469</v>
      </c>
      <c r="M38" s="1584"/>
      <c r="N38" s="1584"/>
      <c r="O38" s="1584"/>
      <c r="P38" s="1584"/>
      <c r="Q38" s="640"/>
      <c r="R38" s="1006"/>
      <c r="S38" s="1007"/>
      <c r="T38" s="1007"/>
      <c r="U38" s="642"/>
      <c r="V38" s="642"/>
      <c r="W38" s="643"/>
    </row>
    <row r="39" spans="2:32" s="618" customFormat="1" ht="19.149999999999999" customHeight="1">
      <c r="B39" s="1588" t="s">
        <v>902</v>
      </c>
      <c r="C39" s="1589"/>
      <c r="D39" s="1589"/>
      <c r="E39" s="1589"/>
      <c r="F39" s="1589"/>
      <c r="G39" s="1589"/>
      <c r="H39" s="1589"/>
      <c r="I39" s="1589"/>
      <c r="J39" s="1589"/>
      <c r="K39" s="1589"/>
      <c r="L39" s="1589"/>
      <c r="M39" s="1589"/>
      <c r="N39" s="1589"/>
      <c r="O39" s="1589"/>
      <c r="P39" s="1589"/>
      <c r="Q39" s="1589"/>
      <c r="R39" s="1590" t="s">
        <v>470</v>
      </c>
      <c r="S39" s="1590"/>
      <c r="T39" s="1590"/>
      <c r="U39" s="1590"/>
      <c r="V39" s="1590"/>
      <c r="W39" s="1590"/>
    </row>
    <row r="40" spans="2:32" s="613" customFormat="1" ht="48.6" customHeight="1">
      <c r="B40" s="1576" t="s">
        <v>736</v>
      </c>
      <c r="C40" s="1576"/>
      <c r="D40" s="1576"/>
      <c r="E40" s="1576"/>
      <c r="F40" s="1576"/>
      <c r="G40" s="1576"/>
      <c r="H40" s="1576"/>
      <c r="I40" s="1576"/>
      <c r="J40" s="1576"/>
      <c r="K40" s="1576"/>
      <c r="L40" s="1576"/>
      <c r="M40" s="1576"/>
      <c r="N40" s="1576"/>
      <c r="O40" s="1576"/>
      <c r="P40" s="1576"/>
      <c r="Q40" s="1576"/>
      <c r="R40" s="1576"/>
      <c r="S40" s="1576"/>
      <c r="T40" s="1576"/>
      <c r="U40" s="1576"/>
      <c r="V40" s="1576"/>
      <c r="W40" s="1576"/>
    </row>
    <row r="41" spans="2:32" s="614" customFormat="1" ht="58.15" customHeight="1">
      <c r="B41" s="1591" t="s">
        <v>457</v>
      </c>
      <c r="C41" s="1591"/>
      <c r="D41" s="1591"/>
      <c r="E41" s="1591"/>
      <c r="F41" s="1591"/>
      <c r="G41" s="1591"/>
      <c r="H41" s="1591"/>
      <c r="I41" s="1591"/>
      <c r="J41" s="1591"/>
      <c r="K41" s="1591"/>
      <c r="L41" s="1591"/>
      <c r="M41" s="1591"/>
      <c r="N41" s="1591"/>
    </row>
    <row r="42" spans="2:32" s="614" customFormat="1" ht="23.25">
      <c r="B42" s="615" t="s">
        <v>382</v>
      </c>
      <c r="C42" s="1579" t="str">
        <f>IF('1) INTRODUCIR DATOS'!F18="","",'1) INTRODUCIR DATOS'!F18)</f>
        <v>SANDERO [BI1]</v>
      </c>
      <c r="D42" s="1579"/>
      <c r="E42" s="1579"/>
      <c r="F42" s="1579"/>
      <c r="G42" s="1579"/>
      <c r="H42" s="1579"/>
      <c r="I42" s="1579"/>
      <c r="J42" s="1579"/>
      <c r="K42" s="1579"/>
      <c r="L42" s="1579"/>
      <c r="M42" s="1579"/>
      <c r="N42" s="615" t="s">
        <v>381</v>
      </c>
      <c r="O42" s="615"/>
      <c r="P42" s="615"/>
      <c r="Q42" s="615"/>
      <c r="R42" s="1581" t="str">
        <f>IF('1) INTRODUCIR DATOS'!F20="","",'1) INTRODUCIR DATOS'!F20)</f>
        <v>UU1DJF00X73420048</v>
      </c>
      <c r="S42" s="1581"/>
      <c r="T42" s="1581"/>
      <c r="U42" s="615"/>
      <c r="V42" s="615"/>
      <c r="W42" s="615"/>
    </row>
    <row r="43" spans="2:32" s="613" customFormat="1" ht="13.9" customHeight="1">
      <c r="B43" s="623"/>
      <c r="C43" s="623"/>
      <c r="D43" s="623"/>
      <c r="E43" s="623"/>
      <c r="F43" s="623"/>
      <c r="G43" s="623"/>
      <c r="H43" s="623"/>
      <c r="I43" s="623"/>
      <c r="J43" s="623"/>
      <c r="K43" s="623"/>
      <c r="L43" s="623"/>
      <c r="M43" s="623"/>
      <c r="N43" s="623"/>
      <c r="O43" s="623"/>
      <c r="P43" s="623"/>
      <c r="Q43" s="623"/>
      <c r="R43" s="632"/>
      <c r="S43" s="632"/>
      <c r="T43" s="632"/>
      <c r="U43" s="632"/>
      <c r="V43" s="632"/>
      <c r="W43" s="632"/>
    </row>
    <row r="44" spans="2:32" s="618" customFormat="1" ht="23.25" customHeight="1">
      <c r="B44" s="1540" t="s">
        <v>471</v>
      </c>
      <c r="C44" s="1541"/>
      <c r="D44" s="1541"/>
      <c r="E44" s="1541"/>
      <c r="F44" s="1541"/>
      <c r="G44" s="1541"/>
      <c r="H44" s="1541"/>
      <c r="I44" s="1541"/>
      <c r="J44" s="1541"/>
      <c r="K44" s="1541"/>
      <c r="L44" s="1541"/>
      <c r="M44" s="1541"/>
      <c r="N44" s="1541"/>
      <c r="O44" s="1541"/>
      <c r="P44" s="1541"/>
      <c r="Q44" s="1541"/>
      <c r="R44" s="1541"/>
      <c r="S44" s="1541"/>
      <c r="T44" s="1541"/>
      <c r="U44" s="1541"/>
      <c r="V44" s="1541"/>
      <c r="W44" s="1542"/>
    </row>
    <row r="45" spans="2:32" s="618" customFormat="1" ht="21.75" customHeight="1">
      <c r="B45" s="1585" t="s">
        <v>472</v>
      </c>
      <c r="C45" s="1586"/>
      <c r="D45" s="1586"/>
      <c r="E45" s="1586"/>
      <c r="F45" s="1586"/>
      <c r="G45" s="1586"/>
      <c r="H45" s="1586"/>
      <c r="I45" s="1586"/>
      <c r="J45" s="1586"/>
      <c r="K45" s="1586"/>
      <c r="L45" s="1586"/>
      <c r="M45" s="1586"/>
      <c r="N45" s="1586"/>
      <c r="O45" s="1586"/>
      <c r="P45" s="1586"/>
      <c r="Q45" s="1587"/>
      <c r="R45" s="1585" t="s">
        <v>425</v>
      </c>
      <c r="S45" s="1586"/>
      <c r="T45" s="1586"/>
      <c r="U45" s="1586"/>
      <c r="V45" s="1586"/>
      <c r="W45" s="1587"/>
    </row>
    <row r="46" spans="2:32" s="618" customFormat="1" ht="28.15" customHeight="1">
      <c r="B46" s="1530" t="s">
        <v>426</v>
      </c>
      <c r="C46" s="1545"/>
      <c r="D46" s="1545"/>
      <c r="E46" s="1545"/>
      <c r="F46" s="1545"/>
      <c r="G46" s="1545"/>
      <c r="H46" s="1545"/>
      <c r="I46" s="1545"/>
      <c r="J46" s="1545"/>
      <c r="K46" s="1545"/>
      <c r="L46" s="1545"/>
      <c r="M46" s="1545"/>
      <c r="N46" s="1545"/>
      <c r="O46" s="1545"/>
      <c r="P46" s="1545"/>
      <c r="Q46" s="622"/>
      <c r="R46" s="1530" t="s">
        <v>886</v>
      </c>
      <c r="S46" s="1545"/>
      <c r="T46" s="1545"/>
      <c r="U46" s="1551"/>
      <c r="V46" s="1551"/>
      <c r="W46" s="1552"/>
    </row>
    <row r="47" spans="2:32" s="618" customFormat="1" ht="57" customHeight="1">
      <c r="B47" s="1543" t="s">
        <v>428</v>
      </c>
      <c r="C47" s="1548"/>
      <c r="D47" s="1555"/>
      <c r="E47" s="1530" t="s">
        <v>429</v>
      </c>
      <c r="F47" s="1545"/>
      <c r="G47" s="1545"/>
      <c r="H47" s="1545"/>
      <c r="I47" s="1545"/>
      <c r="J47" s="1545"/>
      <c r="K47" s="1545"/>
      <c r="L47" s="1545"/>
      <c r="M47" s="1545"/>
      <c r="N47" s="1545"/>
      <c r="O47" s="1545"/>
      <c r="P47" s="1545"/>
      <c r="Q47" s="622"/>
      <c r="R47" s="1530" t="s">
        <v>889</v>
      </c>
      <c r="S47" s="1545"/>
      <c r="T47" s="1545"/>
      <c r="U47" s="1551"/>
      <c r="V47" s="1551"/>
      <c r="W47" s="1552"/>
    </row>
    <row r="48" spans="2:32" s="618" customFormat="1" ht="27.6" customHeight="1">
      <c r="B48" s="1556"/>
      <c r="C48" s="1557"/>
      <c r="D48" s="1558"/>
      <c r="E48" s="1530" t="s">
        <v>431</v>
      </c>
      <c r="F48" s="1545"/>
      <c r="G48" s="1545"/>
      <c r="H48" s="1545"/>
      <c r="I48" s="1545"/>
      <c r="J48" s="1545"/>
      <c r="K48" s="1545"/>
      <c r="L48" s="1545"/>
      <c r="M48" s="1545"/>
      <c r="N48" s="1545"/>
      <c r="O48" s="1545"/>
      <c r="P48" s="1545"/>
      <c r="Q48" s="622"/>
      <c r="R48" s="1530" t="s">
        <v>473</v>
      </c>
      <c r="S48" s="1545"/>
      <c r="T48" s="1545"/>
      <c r="U48" s="1551"/>
      <c r="V48" s="1551"/>
      <c r="W48" s="1552"/>
    </row>
    <row r="49" spans="2:23" s="618" customFormat="1" ht="27" customHeight="1">
      <c r="B49" s="1556"/>
      <c r="C49" s="1557"/>
      <c r="D49" s="1558"/>
      <c r="E49" s="1530" t="s">
        <v>433</v>
      </c>
      <c r="F49" s="1545"/>
      <c r="G49" s="1545"/>
      <c r="H49" s="1545"/>
      <c r="I49" s="1545"/>
      <c r="J49" s="1545"/>
      <c r="K49" s="1545"/>
      <c r="L49" s="1545"/>
      <c r="M49" s="1545"/>
      <c r="N49" s="1545"/>
      <c r="O49" s="1545"/>
      <c r="P49" s="1545"/>
      <c r="Q49" s="622"/>
      <c r="R49" s="1530" t="s">
        <v>474</v>
      </c>
      <c r="S49" s="1545"/>
      <c r="T49" s="1545"/>
      <c r="U49" s="1551"/>
      <c r="V49" s="1551"/>
      <c r="W49" s="1552"/>
    </row>
    <row r="50" spans="2:23" s="618" customFormat="1" ht="27.6" customHeight="1">
      <c r="B50" s="1556"/>
      <c r="C50" s="1557"/>
      <c r="D50" s="1558"/>
      <c r="E50" s="1530" t="s">
        <v>435</v>
      </c>
      <c r="F50" s="1545"/>
      <c r="G50" s="1545"/>
      <c r="H50" s="1545"/>
      <c r="I50" s="1545"/>
      <c r="J50" s="1545"/>
      <c r="K50" s="1545"/>
      <c r="L50" s="1545"/>
      <c r="M50" s="1545"/>
      <c r="N50" s="1545"/>
      <c r="O50" s="1545"/>
      <c r="P50" s="1545"/>
      <c r="Q50" s="633"/>
      <c r="R50" s="1530" t="s">
        <v>430</v>
      </c>
      <c r="S50" s="1545"/>
      <c r="T50" s="1545"/>
      <c r="U50" s="1551"/>
      <c r="V50" s="1551"/>
      <c r="W50" s="1552"/>
    </row>
    <row r="51" spans="2:23" s="618" customFormat="1" ht="19.149999999999999" customHeight="1">
      <c r="B51" s="1530" t="s">
        <v>437</v>
      </c>
      <c r="C51" s="1531"/>
      <c r="D51" s="1531"/>
      <c r="E51" s="1531"/>
      <c r="F51" s="1531"/>
      <c r="G51" s="1531"/>
      <c r="H51" s="1531"/>
      <c r="I51" s="1531"/>
      <c r="J51" s="1531"/>
      <c r="K51" s="1531"/>
      <c r="L51" s="1531"/>
      <c r="M51" s="1531"/>
      <c r="N51" s="1531"/>
      <c r="O51" s="1531"/>
      <c r="P51" s="1531"/>
      <c r="Q51" s="622"/>
      <c r="R51" s="1530" t="s">
        <v>432</v>
      </c>
      <c r="S51" s="1545"/>
      <c r="T51" s="1545"/>
      <c r="U51" s="1553"/>
      <c r="V51" s="1553"/>
      <c r="W51" s="1554"/>
    </row>
    <row r="52" spans="2:23" s="618" customFormat="1" ht="20.45" customHeight="1">
      <c r="B52" s="1530" t="s">
        <v>439</v>
      </c>
      <c r="C52" s="1531"/>
      <c r="D52" s="1531"/>
      <c r="E52" s="1531"/>
      <c r="F52" s="1531"/>
      <c r="G52" s="1531"/>
      <c r="H52" s="1531"/>
      <c r="I52" s="1531"/>
      <c r="J52" s="1531"/>
      <c r="K52" s="1531"/>
      <c r="L52" s="1531"/>
      <c r="M52" s="1531"/>
      <c r="N52" s="1531"/>
      <c r="O52" s="1531"/>
      <c r="P52" s="1531"/>
      <c r="Q52" s="634"/>
      <c r="R52" s="1530" t="s">
        <v>434</v>
      </c>
      <c r="S52" s="1545"/>
      <c r="T52" s="1545"/>
      <c r="U52" s="1545"/>
      <c r="V52" s="1545"/>
      <c r="W52" s="1550"/>
    </row>
    <row r="53" spans="2:23" s="618" customFormat="1" ht="32.450000000000003" customHeight="1">
      <c r="B53" s="1530" t="s">
        <v>440</v>
      </c>
      <c r="C53" s="1545"/>
      <c r="D53" s="1545"/>
      <c r="E53" s="1545"/>
      <c r="F53" s="1545"/>
      <c r="G53" s="1545"/>
      <c r="H53" s="1545"/>
      <c r="I53" s="1545"/>
      <c r="J53" s="1545"/>
      <c r="K53" s="1545"/>
      <c r="L53" s="1545"/>
      <c r="M53" s="1545"/>
      <c r="N53" s="1545"/>
      <c r="O53" s="1545"/>
      <c r="P53" s="1545"/>
      <c r="Q53" s="622"/>
      <c r="R53" s="1530" t="s">
        <v>436</v>
      </c>
      <c r="S53" s="1545"/>
      <c r="T53" s="1545"/>
      <c r="U53" s="1545"/>
      <c r="V53" s="1545"/>
      <c r="W53" s="1550"/>
    </row>
    <row r="54" spans="2:23" s="618" customFormat="1" ht="30.75" customHeight="1">
      <c r="B54" s="1543" t="s">
        <v>441</v>
      </c>
      <c r="C54" s="1544"/>
      <c r="D54" s="1544"/>
      <c r="E54" s="1544"/>
      <c r="F54" s="1544"/>
      <c r="G54" s="1544"/>
      <c r="H54" s="1544"/>
      <c r="I54" s="1544"/>
      <c r="J54" s="1544"/>
      <c r="K54" s="1544"/>
      <c r="L54" s="1544"/>
      <c r="M54" s="1544"/>
      <c r="N54" s="1544"/>
      <c r="O54" s="1544"/>
      <c r="P54" s="1544"/>
      <c r="Q54" s="633"/>
      <c r="R54" s="1530" t="s">
        <v>438</v>
      </c>
      <c r="S54" s="1545"/>
      <c r="T54" s="1545"/>
      <c r="U54" s="1546"/>
      <c r="V54" s="1546"/>
      <c r="W54" s="1547"/>
    </row>
    <row r="55" spans="2:23" s="618" customFormat="1" ht="42" customHeight="1">
      <c r="B55" s="1543" t="s">
        <v>442</v>
      </c>
      <c r="C55" s="1548"/>
      <c r="D55" s="1548"/>
      <c r="E55" s="1548"/>
      <c r="F55" s="1548"/>
      <c r="G55" s="1548"/>
      <c r="H55" s="1548"/>
      <c r="I55" s="1548"/>
      <c r="J55" s="1548"/>
      <c r="K55" s="1548"/>
      <c r="L55" s="1548"/>
      <c r="M55" s="1548"/>
      <c r="N55" s="1548"/>
      <c r="O55" s="1548"/>
      <c r="P55" s="1548"/>
      <c r="Q55" s="633"/>
      <c r="R55" s="1530" t="s">
        <v>888</v>
      </c>
      <c r="S55" s="1545"/>
      <c r="T55" s="1545"/>
      <c r="U55" s="1546"/>
      <c r="V55" s="1546"/>
      <c r="W55" s="1547"/>
    </row>
    <row r="56" spans="2:23" s="618" customFormat="1" ht="28.15" customHeight="1">
      <c r="B56" s="1530" t="s">
        <v>443</v>
      </c>
      <c r="C56" s="1545"/>
      <c r="D56" s="1545"/>
      <c r="E56" s="1545"/>
      <c r="F56" s="1545"/>
      <c r="G56" s="1545"/>
      <c r="H56" s="1545"/>
      <c r="I56" s="1545"/>
      <c r="J56" s="1545"/>
      <c r="K56" s="1545"/>
      <c r="L56" s="1545"/>
      <c r="M56" s="1545"/>
      <c r="N56" s="1545"/>
      <c r="O56" s="1545"/>
      <c r="P56" s="1545"/>
      <c r="Q56" s="633"/>
      <c r="R56" s="1530" t="s">
        <v>887</v>
      </c>
      <c r="S56" s="1545"/>
      <c r="T56" s="1545"/>
      <c r="U56" s="1546"/>
      <c r="V56" s="1546"/>
      <c r="W56" s="1547"/>
    </row>
    <row r="57" spans="2:23" s="618" customFormat="1" ht="29.45" customHeight="1">
      <c r="B57" s="1530" t="s">
        <v>885</v>
      </c>
      <c r="C57" s="1545"/>
      <c r="D57" s="1545"/>
      <c r="E57" s="1545"/>
      <c r="F57" s="1545"/>
      <c r="G57" s="1545"/>
      <c r="H57" s="1545"/>
      <c r="I57" s="1545"/>
      <c r="J57" s="1545"/>
      <c r="K57" s="1545"/>
      <c r="L57" s="1545"/>
      <c r="M57" s="1545"/>
      <c r="N57" s="1545"/>
      <c r="O57" s="1545"/>
      <c r="P57" s="1545"/>
      <c r="Q57" s="633"/>
      <c r="R57" s="1530" t="s">
        <v>386</v>
      </c>
      <c r="S57" s="1545"/>
      <c r="T57" s="1545"/>
      <c r="U57" s="1546"/>
      <c r="V57" s="1546"/>
      <c r="W57" s="1547"/>
    </row>
    <row r="58" spans="2:23" s="618" customFormat="1" ht="57.6" customHeight="1">
      <c r="B58" s="1530" t="s">
        <v>884</v>
      </c>
      <c r="C58" s="1545"/>
      <c r="D58" s="1545"/>
      <c r="E58" s="1545"/>
      <c r="F58" s="1545"/>
      <c r="G58" s="1545"/>
      <c r="H58" s="1545"/>
      <c r="I58" s="1545"/>
      <c r="J58" s="1545"/>
      <c r="K58" s="1545"/>
      <c r="L58" s="1545"/>
      <c r="M58" s="1545"/>
      <c r="N58" s="1545"/>
      <c r="O58" s="1545"/>
      <c r="P58" s="1545"/>
      <c r="Q58" s="633"/>
      <c r="R58" s="641"/>
      <c r="S58" s="642"/>
      <c r="T58" s="642"/>
      <c r="U58" s="642"/>
      <c r="V58" s="642"/>
      <c r="W58" s="643"/>
    </row>
    <row r="59" spans="2:23" s="618" customFormat="1" ht="18" customHeight="1">
      <c r="B59" s="1520" t="s">
        <v>444</v>
      </c>
      <c r="C59" s="1521"/>
      <c r="D59" s="1521"/>
      <c r="E59" s="1521"/>
      <c r="F59" s="1521"/>
      <c r="G59" s="1521"/>
      <c r="H59" s="1521"/>
      <c r="I59" s="1521"/>
      <c r="J59" s="1521"/>
      <c r="K59" s="1521"/>
      <c r="L59" s="1521"/>
      <c r="M59" s="1521"/>
      <c r="N59" s="1521"/>
      <c r="O59" s="1521"/>
      <c r="P59" s="1521"/>
      <c r="Q59" s="1521"/>
      <c r="R59" s="1521"/>
      <c r="S59" s="1521"/>
      <c r="T59" s="1521"/>
      <c r="U59" s="1521"/>
      <c r="V59" s="1521"/>
      <c r="W59" s="1522"/>
    </row>
    <row r="60" spans="2:23" s="618" customFormat="1" ht="11.25" customHeight="1">
      <c r="B60" s="1536"/>
      <c r="C60" s="1536"/>
      <c r="D60" s="1536"/>
      <c r="E60" s="1536"/>
      <c r="F60" s="1536"/>
      <c r="G60" s="1536"/>
      <c r="H60" s="1536"/>
      <c r="I60" s="1536"/>
      <c r="J60" s="1536"/>
      <c r="K60" s="1536"/>
      <c r="L60" s="1536"/>
      <c r="M60" s="1536"/>
      <c r="N60" s="1536"/>
      <c r="O60" s="1536"/>
      <c r="P60" s="1536"/>
      <c r="Q60" s="1536"/>
      <c r="R60" s="1536"/>
      <c r="S60" s="1536"/>
      <c r="T60" s="1536"/>
      <c r="U60" s="1536"/>
      <c r="V60" s="1536"/>
      <c r="W60" s="1536"/>
    </row>
    <row r="61" spans="2:23" s="613" customFormat="1" ht="23.45" customHeight="1">
      <c r="B61" s="1537" t="s">
        <v>475</v>
      </c>
      <c r="C61" s="1538"/>
      <c r="D61" s="1538"/>
      <c r="E61" s="1538"/>
      <c r="F61" s="1538"/>
      <c r="G61" s="1538"/>
      <c r="H61" s="1538"/>
      <c r="I61" s="1538"/>
      <c r="J61" s="1538"/>
      <c r="K61" s="1538"/>
      <c r="L61" s="1538"/>
      <c r="M61" s="1538"/>
      <c r="N61" s="1538"/>
      <c r="O61" s="1538"/>
      <c r="P61" s="1538"/>
      <c r="Q61" s="1538"/>
      <c r="R61" s="1538"/>
      <c r="S61" s="1538"/>
      <c r="T61" s="1538"/>
      <c r="U61" s="1538"/>
      <c r="V61" s="1538"/>
      <c r="W61" s="1538"/>
    </row>
    <row r="62" spans="2:23" s="617" customFormat="1" ht="21" customHeight="1">
      <c r="B62" s="1539" t="s">
        <v>476</v>
      </c>
      <c r="C62" s="1539"/>
      <c r="D62" s="1539"/>
      <c r="E62" s="1539"/>
      <c r="F62" s="1539"/>
      <c r="G62" s="1539"/>
      <c r="H62" s="1539"/>
      <c r="I62" s="1539"/>
      <c r="J62" s="1539"/>
      <c r="K62" s="1539"/>
      <c r="L62" s="1539"/>
      <c r="M62" s="1539"/>
      <c r="N62" s="1539"/>
      <c r="O62" s="1539"/>
      <c r="P62" s="1539"/>
      <c r="Q62" s="1539"/>
      <c r="R62" s="1539"/>
      <c r="S62" s="1539"/>
      <c r="T62" s="1539"/>
      <c r="U62" s="1539"/>
      <c r="V62" s="1539"/>
      <c r="W62" s="1539"/>
    </row>
    <row r="63" spans="2:23" s="618" customFormat="1" ht="23.25" customHeight="1">
      <c r="B63" s="1540" t="s">
        <v>477</v>
      </c>
      <c r="C63" s="1541"/>
      <c r="D63" s="1541"/>
      <c r="E63" s="1541"/>
      <c r="F63" s="1541"/>
      <c r="G63" s="1541"/>
      <c r="H63" s="1541"/>
      <c r="I63" s="1541"/>
      <c r="J63" s="1541"/>
      <c r="K63" s="1541"/>
      <c r="L63" s="1541"/>
      <c r="M63" s="1541"/>
      <c r="N63" s="1541"/>
      <c r="O63" s="1541"/>
      <c r="P63" s="1541"/>
      <c r="Q63" s="1541"/>
      <c r="R63" s="1541"/>
      <c r="S63" s="1541"/>
      <c r="T63" s="1541"/>
      <c r="U63" s="1541"/>
      <c r="V63" s="1541"/>
      <c r="W63" s="1542"/>
    </row>
    <row r="64" spans="2:23" s="618" customFormat="1" ht="110.45" customHeight="1">
      <c r="B64" s="1532" t="s">
        <v>923</v>
      </c>
      <c r="C64" s="1549"/>
      <c r="D64" s="1549"/>
      <c r="E64" s="1549"/>
      <c r="F64" s="1549"/>
      <c r="G64" s="1549"/>
      <c r="H64" s="1549"/>
      <c r="I64" s="1549"/>
      <c r="J64" s="1549"/>
      <c r="K64" s="1549"/>
      <c r="L64" s="1549"/>
      <c r="M64" s="1549"/>
      <c r="N64" s="1549"/>
      <c r="O64" s="1549"/>
      <c r="P64" s="1549"/>
      <c r="Q64" s="622"/>
      <c r="R64" s="1530" t="s">
        <v>478</v>
      </c>
      <c r="S64" s="1531"/>
      <c r="T64" s="1531"/>
      <c r="U64" s="1528"/>
      <c r="V64" s="1528"/>
      <c r="W64" s="1529"/>
    </row>
    <row r="65" spans="2:23" s="618" customFormat="1" ht="57" customHeight="1">
      <c r="B65" s="1532" t="s">
        <v>922</v>
      </c>
      <c r="C65" s="1533"/>
      <c r="D65" s="1533"/>
      <c r="E65" s="1533"/>
      <c r="F65" s="1533"/>
      <c r="G65" s="1533"/>
      <c r="H65" s="1533"/>
      <c r="I65" s="1533"/>
      <c r="J65" s="1533"/>
      <c r="K65" s="1533"/>
      <c r="L65" s="1533"/>
      <c r="M65" s="1533"/>
      <c r="N65" s="1533"/>
      <c r="O65" s="1533"/>
      <c r="P65" s="1533"/>
      <c r="Q65" s="622"/>
      <c r="R65" s="1526" t="s">
        <v>899</v>
      </c>
      <c r="S65" s="1527"/>
      <c r="T65" s="1527"/>
      <c r="U65" s="1528"/>
      <c r="V65" s="1528"/>
      <c r="W65" s="1529"/>
    </row>
    <row r="66" spans="2:23" s="618" customFormat="1" ht="27.6" customHeight="1">
      <c r="B66" s="1532" t="s">
        <v>479</v>
      </c>
      <c r="C66" s="1533"/>
      <c r="D66" s="1533"/>
      <c r="E66" s="1533"/>
      <c r="F66" s="1533"/>
      <c r="G66" s="1533"/>
      <c r="H66" s="1533"/>
      <c r="I66" s="1533"/>
      <c r="J66" s="1533"/>
      <c r="K66" s="1533"/>
      <c r="L66" s="1533"/>
      <c r="M66" s="1533"/>
      <c r="N66" s="1533"/>
      <c r="O66" s="1533"/>
      <c r="P66" s="1533"/>
      <c r="Q66" s="622"/>
      <c r="R66" s="1526" t="s">
        <v>481</v>
      </c>
      <c r="S66" s="1527"/>
      <c r="T66" s="1527"/>
      <c r="U66" s="1528"/>
      <c r="V66" s="1528"/>
      <c r="W66" s="1529"/>
    </row>
    <row r="67" spans="2:23" s="618" customFormat="1" ht="21" customHeight="1">
      <c r="B67" s="1532" t="s">
        <v>480</v>
      </c>
      <c r="C67" s="1533"/>
      <c r="D67" s="1533"/>
      <c r="E67" s="1533"/>
      <c r="F67" s="1533"/>
      <c r="G67" s="1533"/>
      <c r="H67" s="1533"/>
      <c r="I67" s="1533"/>
      <c r="J67" s="1533"/>
      <c r="K67" s="1533"/>
      <c r="L67" s="1533"/>
      <c r="M67" s="1533"/>
      <c r="N67" s="1533"/>
      <c r="O67" s="1533"/>
      <c r="P67" s="1533"/>
      <c r="Q67" s="622"/>
      <c r="R67" s="1526" t="s">
        <v>453</v>
      </c>
      <c r="S67" s="1527"/>
      <c r="T67" s="1527"/>
      <c r="U67" s="1528"/>
      <c r="V67" s="1528"/>
      <c r="W67" s="1529"/>
    </row>
    <row r="68" spans="2:23" s="618" customFormat="1" ht="69" customHeight="1">
      <c r="B68" s="1532" t="s">
        <v>897</v>
      </c>
      <c r="C68" s="1533"/>
      <c r="D68" s="1533"/>
      <c r="E68" s="1533"/>
      <c r="F68" s="1533"/>
      <c r="G68" s="1533"/>
      <c r="H68" s="1533"/>
      <c r="I68" s="1533"/>
      <c r="J68" s="1533"/>
      <c r="K68" s="1533"/>
      <c r="L68" s="1533"/>
      <c r="M68" s="1533"/>
      <c r="N68" s="1533"/>
      <c r="O68" s="1533"/>
      <c r="P68" s="1533"/>
      <c r="Q68" s="622"/>
      <c r="R68" s="1530" t="s">
        <v>954</v>
      </c>
      <c r="S68" s="1531"/>
      <c r="T68" s="1531"/>
      <c r="U68" s="1528"/>
      <c r="V68" s="1528"/>
      <c r="W68" s="1529"/>
    </row>
    <row r="69" spans="2:23" s="618" customFormat="1" ht="26.45" customHeight="1">
      <c r="B69" s="1532" t="s">
        <v>448</v>
      </c>
      <c r="C69" s="1533"/>
      <c r="D69" s="1533"/>
      <c r="E69" s="1533"/>
      <c r="F69" s="1533"/>
      <c r="G69" s="1533"/>
      <c r="H69" s="1533"/>
      <c r="I69" s="1533"/>
      <c r="J69" s="1533"/>
      <c r="K69" s="1533"/>
      <c r="L69" s="1533"/>
      <c r="M69" s="1533"/>
      <c r="N69" s="1533"/>
      <c r="O69" s="1533"/>
      <c r="P69" s="1533"/>
      <c r="Q69" s="622"/>
      <c r="R69" s="1526" t="s">
        <v>482</v>
      </c>
      <c r="S69" s="1527"/>
      <c r="T69" s="1527"/>
      <c r="U69" s="1534"/>
      <c r="V69" s="1534"/>
      <c r="W69" s="1535"/>
    </row>
    <row r="70" spans="2:23" s="618" customFormat="1" ht="67.150000000000006" customHeight="1">
      <c r="B70" s="1532" t="s">
        <v>900</v>
      </c>
      <c r="C70" s="1533"/>
      <c r="D70" s="1533"/>
      <c r="E70" s="1533"/>
      <c r="F70" s="1533"/>
      <c r="G70" s="1533"/>
      <c r="H70" s="1533"/>
      <c r="I70" s="1533"/>
      <c r="J70" s="1533"/>
      <c r="K70" s="1533"/>
      <c r="L70" s="1533"/>
      <c r="M70" s="1533"/>
      <c r="N70" s="1533"/>
      <c r="O70" s="1533"/>
      <c r="P70" s="1533"/>
      <c r="Q70" s="622"/>
      <c r="R70" s="1530" t="s">
        <v>901</v>
      </c>
      <c r="S70" s="1531"/>
      <c r="T70" s="1531"/>
      <c r="U70" s="1528"/>
      <c r="V70" s="1528"/>
      <c r="W70" s="1529"/>
    </row>
    <row r="71" spans="2:23" s="618" customFormat="1" ht="18.600000000000001" customHeight="1">
      <c r="B71" s="1515" t="s">
        <v>898</v>
      </c>
      <c r="C71" s="1516"/>
      <c r="D71" s="1516"/>
      <c r="E71" s="1516"/>
      <c r="F71" s="1516"/>
      <c r="G71" s="1516"/>
      <c r="H71" s="1516"/>
      <c r="I71" s="1516"/>
      <c r="J71" s="1516"/>
      <c r="K71" s="1516"/>
      <c r="L71" s="1516"/>
      <c r="M71" s="1516"/>
      <c r="N71" s="1516"/>
      <c r="O71" s="1516"/>
      <c r="P71" s="1516"/>
      <c r="Q71" s="622"/>
      <c r="R71" s="1530"/>
      <c r="S71" s="1531"/>
      <c r="T71" s="1531"/>
      <c r="U71" s="1528"/>
      <c r="V71" s="1528"/>
      <c r="W71" s="1529"/>
    </row>
    <row r="72" spans="2:23" s="618" customFormat="1" ht="2.4500000000000002" customHeight="1">
      <c r="Q72" s="622"/>
      <c r="R72" s="1517"/>
      <c r="S72" s="1517"/>
      <c r="T72" s="1517"/>
      <c r="U72" s="1518"/>
      <c r="V72" s="1518"/>
      <c r="W72" s="1519"/>
    </row>
    <row r="73" spans="2:23" s="618" customFormat="1" ht="21.75" customHeight="1">
      <c r="B73" s="1520" t="s">
        <v>444</v>
      </c>
      <c r="C73" s="1521"/>
      <c r="D73" s="1521"/>
      <c r="E73" s="1521"/>
      <c r="F73" s="1521"/>
      <c r="G73" s="1521"/>
      <c r="H73" s="1521"/>
      <c r="I73" s="1521"/>
      <c r="J73" s="1521"/>
      <c r="K73" s="1521"/>
      <c r="L73" s="1521"/>
      <c r="M73" s="1521"/>
      <c r="N73" s="1521"/>
      <c r="O73" s="1521"/>
      <c r="P73" s="1521"/>
      <c r="Q73" s="1521"/>
      <c r="R73" s="1521"/>
      <c r="S73" s="1521"/>
      <c r="T73" s="1521"/>
      <c r="U73" s="1521"/>
      <c r="V73" s="1521"/>
      <c r="W73" s="1522"/>
    </row>
    <row r="74" spans="2:23" s="614" customFormat="1" ht="8.4499999999999993" customHeight="1"/>
    <row r="75" spans="2:23" s="614" customFormat="1" ht="10.15" customHeight="1">
      <c r="B75" s="759" t="s">
        <v>903</v>
      </c>
      <c r="D75" s="1523"/>
      <c r="E75" s="1523"/>
      <c r="F75" s="1523"/>
      <c r="G75" s="1523"/>
      <c r="H75" s="1523"/>
      <c r="R75" s="1524"/>
      <c r="S75" s="1525"/>
      <c r="T75" s="1525"/>
      <c r="U75" s="1525"/>
      <c r="V75" s="1525"/>
      <c r="W75" s="1525"/>
    </row>
    <row r="76" spans="2:23" s="614" customFormat="1"/>
    <row r="77" spans="2:23" s="614" customFormat="1"/>
    <row r="78" spans="2:23" s="614" customFormat="1"/>
    <row r="79" spans="2:23" s="614" customFormat="1"/>
    <row r="80" spans="2:23" s="614" customFormat="1"/>
    <row r="81" s="614" customFormat="1"/>
    <row r="82" s="614" customFormat="1"/>
    <row r="83" s="614" customFormat="1"/>
    <row r="84" s="614" customFormat="1"/>
    <row r="85" s="614" customFormat="1"/>
    <row r="86" s="614" customFormat="1"/>
    <row r="87" s="614" customFormat="1"/>
    <row r="88" s="614" customFormat="1"/>
    <row r="89" s="614" customFormat="1"/>
    <row r="90" s="614" customFormat="1"/>
    <row r="91" s="614" customFormat="1"/>
    <row r="92" s="614" customFormat="1"/>
    <row r="93" s="614" customFormat="1"/>
    <row r="94" s="614" customFormat="1"/>
    <row r="95" s="614" customFormat="1"/>
    <row r="96" s="614" customFormat="1"/>
    <row r="97" s="614" customFormat="1"/>
    <row r="98" s="614" customFormat="1"/>
    <row r="99" s="614" customFormat="1"/>
    <row r="100" s="614" customFormat="1"/>
    <row r="101" s="614" customFormat="1"/>
    <row r="102" s="614" customFormat="1"/>
    <row r="103" s="614" customFormat="1"/>
    <row r="104" s="614" customFormat="1"/>
    <row r="105" s="614" customFormat="1"/>
    <row r="106" s="614" customFormat="1"/>
    <row r="107" s="614" customFormat="1"/>
    <row r="108" s="614" customFormat="1"/>
  </sheetData>
  <sheetProtection algorithmName="SHA-512" hashValue="QzvzBOOemVLUCGHHVeg/qqBycg6NWGANJweTQg3A6uKi5zX2Znq8TvQPSklWsiw1OwKskrfMp/v448rzSfSfxg==" saltValue="/+p1C6JyKyb1MMGH1dO9EA==" spinCount="100000" sheet="1" selectLockedCells="1" selectUnlockedCells="1"/>
  <mergeCells count="157">
    <mergeCell ref="D38:I38"/>
    <mergeCell ref="L38:P38"/>
    <mergeCell ref="B44:W44"/>
    <mergeCell ref="B45:Q45"/>
    <mergeCell ref="R45:W45"/>
    <mergeCell ref="B46:P46"/>
    <mergeCell ref="R48:T48"/>
    <mergeCell ref="U46:W46"/>
    <mergeCell ref="B39:Q39"/>
    <mergeCell ref="R39:W39"/>
    <mergeCell ref="B40:W40"/>
    <mergeCell ref="B41:N41"/>
    <mergeCell ref="C42:M42"/>
    <mergeCell ref="R42:T42"/>
    <mergeCell ref="R46:T46"/>
    <mergeCell ref="R47:T47"/>
    <mergeCell ref="B14:W14"/>
    <mergeCell ref="B15:P15"/>
    <mergeCell ref="R15:T15"/>
    <mergeCell ref="U15:W15"/>
    <mergeCell ref="B9:W9"/>
    <mergeCell ref="B10:P10"/>
    <mergeCell ref="U10:W10"/>
    <mergeCell ref="B11:P11"/>
    <mergeCell ref="R10:T10"/>
    <mergeCell ref="U11:W11"/>
    <mergeCell ref="B1:W1"/>
    <mergeCell ref="B2:N2"/>
    <mergeCell ref="C3:M3"/>
    <mergeCell ref="B5:W5"/>
    <mergeCell ref="B6:W6"/>
    <mergeCell ref="R3:T3"/>
    <mergeCell ref="R11:T11"/>
    <mergeCell ref="B12:P12"/>
    <mergeCell ref="R12:T12"/>
    <mergeCell ref="R16:T16"/>
    <mergeCell ref="U16:W16"/>
    <mergeCell ref="B17:P19"/>
    <mergeCell ref="Q17:Q19"/>
    <mergeCell ref="R17:T17"/>
    <mergeCell ref="U17:W17"/>
    <mergeCell ref="R18:T18"/>
    <mergeCell ref="U18:W18"/>
    <mergeCell ref="R19:T19"/>
    <mergeCell ref="U19:W19"/>
    <mergeCell ref="B16:P16"/>
    <mergeCell ref="B20:W20"/>
    <mergeCell ref="B21:Q21"/>
    <mergeCell ref="R21:T21"/>
    <mergeCell ref="U21:W21"/>
    <mergeCell ref="B22:C22"/>
    <mergeCell ref="E22:P22"/>
    <mergeCell ref="R22:T22"/>
    <mergeCell ref="U22:W22"/>
    <mergeCell ref="X27:AL27"/>
    <mergeCell ref="B23:C23"/>
    <mergeCell ref="E23:P23"/>
    <mergeCell ref="R23:T23"/>
    <mergeCell ref="U23:W23"/>
    <mergeCell ref="B24:P24"/>
    <mergeCell ref="R24:T24"/>
    <mergeCell ref="U24:W24"/>
    <mergeCell ref="B30:P30"/>
    <mergeCell ref="R30:T30"/>
    <mergeCell ref="U30:W30"/>
    <mergeCell ref="B31:P31"/>
    <mergeCell ref="R31:T31"/>
    <mergeCell ref="U31:W31"/>
    <mergeCell ref="B26:W26"/>
    <mergeCell ref="B27:P27"/>
    <mergeCell ref="R27:T27"/>
    <mergeCell ref="U27:W27"/>
    <mergeCell ref="B29:W29"/>
    <mergeCell ref="L36:P36"/>
    <mergeCell ref="D37:J37"/>
    <mergeCell ref="L37:P37"/>
    <mergeCell ref="B33:W33"/>
    <mergeCell ref="B34:K34"/>
    <mergeCell ref="L34:P34"/>
    <mergeCell ref="R34:T34"/>
    <mergeCell ref="U34:W34"/>
    <mergeCell ref="D35:J35"/>
    <mergeCell ref="L35:P35"/>
    <mergeCell ref="D36:J36"/>
    <mergeCell ref="U35:W35"/>
    <mergeCell ref="R35:T35"/>
    <mergeCell ref="U36:W36"/>
    <mergeCell ref="R36:T36"/>
    <mergeCell ref="R37:T37"/>
    <mergeCell ref="U37:W37"/>
    <mergeCell ref="B52:P52"/>
    <mergeCell ref="R53:T53"/>
    <mergeCell ref="U52:W52"/>
    <mergeCell ref="B53:P53"/>
    <mergeCell ref="U53:W53"/>
    <mergeCell ref="E50:P50"/>
    <mergeCell ref="R51:T51"/>
    <mergeCell ref="U50:W50"/>
    <mergeCell ref="B51:P51"/>
    <mergeCell ref="R52:T52"/>
    <mergeCell ref="U51:W51"/>
    <mergeCell ref="B47:D50"/>
    <mergeCell ref="E47:P47"/>
    <mergeCell ref="R49:T49"/>
    <mergeCell ref="U47:W47"/>
    <mergeCell ref="E48:P48"/>
    <mergeCell ref="U48:W48"/>
    <mergeCell ref="E49:P49"/>
    <mergeCell ref="R50:T50"/>
    <mergeCell ref="U49:W49"/>
    <mergeCell ref="B60:W60"/>
    <mergeCell ref="B61:W61"/>
    <mergeCell ref="B62:W62"/>
    <mergeCell ref="B63:W63"/>
    <mergeCell ref="U64:W64"/>
    <mergeCell ref="B54:P54"/>
    <mergeCell ref="R55:T55"/>
    <mergeCell ref="U54:W54"/>
    <mergeCell ref="B55:P55"/>
    <mergeCell ref="B58:P58"/>
    <mergeCell ref="B59:W59"/>
    <mergeCell ref="B56:P56"/>
    <mergeCell ref="B57:P57"/>
    <mergeCell ref="U55:W55"/>
    <mergeCell ref="U56:W56"/>
    <mergeCell ref="R54:T54"/>
    <mergeCell ref="R56:T56"/>
    <mergeCell ref="R57:T57"/>
    <mergeCell ref="U57:W57"/>
    <mergeCell ref="B64:P64"/>
    <mergeCell ref="B67:P67"/>
    <mergeCell ref="R66:T66"/>
    <mergeCell ref="U68:W68"/>
    <mergeCell ref="B70:P70"/>
    <mergeCell ref="U69:W69"/>
    <mergeCell ref="B65:P65"/>
    <mergeCell ref="R64:T64"/>
    <mergeCell ref="U66:W66"/>
    <mergeCell ref="R67:T67"/>
    <mergeCell ref="U67:W67"/>
    <mergeCell ref="R70:T70"/>
    <mergeCell ref="B66:P66"/>
    <mergeCell ref="B68:P68"/>
    <mergeCell ref="B69:P69"/>
    <mergeCell ref="U65:W65"/>
    <mergeCell ref="R65:T65"/>
    <mergeCell ref="R68:T68"/>
    <mergeCell ref="B71:P71"/>
    <mergeCell ref="R72:T72"/>
    <mergeCell ref="U72:W72"/>
    <mergeCell ref="B73:W73"/>
    <mergeCell ref="D75:H75"/>
    <mergeCell ref="R75:W75"/>
    <mergeCell ref="R69:T69"/>
    <mergeCell ref="U70:W70"/>
    <mergeCell ref="R71:T71"/>
    <mergeCell ref="U71:W71"/>
  </mergeCells>
  <printOptions horizontalCentered="1"/>
  <pageMargins left="0.51181102362204722" right="0.15748031496062992" top="0.31496062992125984" bottom="0.31496062992125984" header="0" footer="0"/>
  <pageSetup paperSize="9" scale="70" fitToHeight="7" orientation="portrait" r:id="rId1"/>
  <headerFooter alignWithMargins="0">
    <oddFooter>&amp;R&amp;1#&amp;"Arial"&amp;10&amp;K000000Confidential C</oddFooter>
  </headerFooter>
  <rowBreaks count="1" manualBreakCount="1">
    <brk id="39" min="1" max="22"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pageSetUpPr fitToPage="1"/>
  </sheetPr>
  <dimension ref="B1:AL108"/>
  <sheetViews>
    <sheetView showGridLines="0" zoomScale="85" zoomScaleNormal="85" zoomScaleSheetLayoutView="75" workbookViewId="0">
      <selection activeCell="B33" sqref="B33:W34"/>
    </sheetView>
  </sheetViews>
  <sheetFormatPr baseColWidth="10" defaultRowHeight="12.75"/>
  <cols>
    <col min="1" max="1" width="1.42578125" style="1040" customWidth="1"/>
    <col min="2" max="2" width="19.28515625" style="1040" customWidth="1"/>
    <col min="3" max="3" width="3.42578125" style="1040" customWidth="1"/>
    <col min="4" max="4" width="3" style="1040" customWidth="1"/>
    <col min="5" max="5" width="4.42578125" style="1040" customWidth="1"/>
    <col min="6" max="6" width="1.7109375" style="1040" customWidth="1"/>
    <col min="7" max="7" width="2.28515625" style="1040" customWidth="1"/>
    <col min="8" max="8" width="1.7109375" style="1040" customWidth="1"/>
    <col min="9" max="9" width="0.7109375" style="1040" customWidth="1"/>
    <col min="10" max="10" width="0.28515625" style="1040" customWidth="1"/>
    <col min="11" max="11" width="3.28515625" style="1040" customWidth="1"/>
    <col min="12" max="12" width="0.42578125" style="1040" customWidth="1"/>
    <col min="13" max="13" width="4.42578125" style="1040" customWidth="1"/>
    <col min="14" max="14" width="1.7109375" style="1040" customWidth="1"/>
    <col min="15" max="16" width="8.7109375" style="1040" customWidth="1"/>
    <col min="17" max="17" width="3.7109375" style="1040" customWidth="1"/>
    <col min="18" max="18" width="57.7109375" style="1040" customWidth="1"/>
    <col min="19" max="19" width="1.7109375" style="1040" customWidth="1"/>
    <col min="20" max="20" width="10.28515625" style="1040" customWidth="1"/>
    <col min="21" max="21" width="1.7109375" style="1040" customWidth="1"/>
    <col min="22" max="22" width="0" style="1040" hidden="1" customWidth="1"/>
    <col min="23" max="23" width="2.42578125" style="1040" customWidth="1"/>
    <col min="24" max="256" width="11.5703125" style="1040"/>
    <col min="257" max="257" width="1.42578125" style="1040" customWidth="1"/>
    <col min="258" max="258" width="19.28515625" style="1040" customWidth="1"/>
    <col min="259" max="259" width="3.42578125" style="1040" customWidth="1"/>
    <col min="260" max="260" width="3" style="1040" customWidth="1"/>
    <col min="261" max="261" width="4.42578125" style="1040" customWidth="1"/>
    <col min="262" max="262" width="1.7109375" style="1040" customWidth="1"/>
    <col min="263" max="263" width="2.28515625" style="1040" customWidth="1"/>
    <col min="264" max="264" width="1.7109375" style="1040" customWidth="1"/>
    <col min="265" max="265" width="0.7109375" style="1040" customWidth="1"/>
    <col min="266" max="266" width="0.28515625" style="1040" customWidth="1"/>
    <col min="267" max="267" width="3.28515625" style="1040" customWidth="1"/>
    <col min="268" max="268" width="0.42578125" style="1040" customWidth="1"/>
    <col min="269" max="269" width="4.42578125" style="1040" customWidth="1"/>
    <col min="270" max="270" width="1.7109375" style="1040" customWidth="1"/>
    <col min="271" max="272" width="8.7109375" style="1040" customWidth="1"/>
    <col min="273" max="273" width="3.7109375" style="1040" customWidth="1"/>
    <col min="274" max="274" width="57.7109375" style="1040" customWidth="1"/>
    <col min="275" max="275" width="1.7109375" style="1040" customWidth="1"/>
    <col min="276" max="276" width="10.28515625" style="1040" customWidth="1"/>
    <col min="277" max="277" width="1.7109375" style="1040" customWidth="1"/>
    <col min="278" max="278" width="0" style="1040" hidden="1" customWidth="1"/>
    <col min="279" max="279" width="2.42578125" style="1040" customWidth="1"/>
    <col min="280" max="512" width="11.5703125" style="1040"/>
    <col min="513" max="513" width="1.42578125" style="1040" customWidth="1"/>
    <col min="514" max="514" width="19.28515625" style="1040" customWidth="1"/>
    <col min="515" max="515" width="3.42578125" style="1040" customWidth="1"/>
    <col min="516" max="516" width="3" style="1040" customWidth="1"/>
    <col min="517" max="517" width="4.42578125" style="1040" customWidth="1"/>
    <col min="518" max="518" width="1.7109375" style="1040" customWidth="1"/>
    <col min="519" max="519" width="2.28515625" style="1040" customWidth="1"/>
    <col min="520" max="520" width="1.7109375" style="1040" customWidth="1"/>
    <col min="521" max="521" width="0.7109375" style="1040" customWidth="1"/>
    <col min="522" max="522" width="0.28515625" style="1040" customWidth="1"/>
    <col min="523" max="523" width="3.28515625" style="1040" customWidth="1"/>
    <col min="524" max="524" width="0.42578125" style="1040" customWidth="1"/>
    <col min="525" max="525" width="4.42578125" style="1040" customWidth="1"/>
    <col min="526" max="526" width="1.7109375" style="1040" customWidth="1"/>
    <col min="527" max="528" width="8.7109375" style="1040" customWidth="1"/>
    <col min="529" max="529" width="3.7109375" style="1040" customWidth="1"/>
    <col min="530" max="530" width="57.7109375" style="1040" customWidth="1"/>
    <col min="531" max="531" width="1.7109375" style="1040" customWidth="1"/>
    <col min="532" max="532" width="10.28515625" style="1040" customWidth="1"/>
    <col min="533" max="533" width="1.7109375" style="1040" customWidth="1"/>
    <col min="534" max="534" width="0" style="1040" hidden="1" customWidth="1"/>
    <col min="535" max="535" width="2.42578125" style="1040" customWidth="1"/>
    <col min="536" max="768" width="11.5703125" style="1040"/>
    <col min="769" max="769" width="1.42578125" style="1040" customWidth="1"/>
    <col min="770" max="770" width="19.28515625" style="1040" customWidth="1"/>
    <col min="771" max="771" width="3.42578125" style="1040" customWidth="1"/>
    <col min="772" max="772" width="3" style="1040" customWidth="1"/>
    <col min="773" max="773" width="4.42578125" style="1040" customWidth="1"/>
    <col min="774" max="774" width="1.7109375" style="1040" customWidth="1"/>
    <col min="775" max="775" width="2.28515625" style="1040" customWidth="1"/>
    <col min="776" max="776" width="1.7109375" style="1040" customWidth="1"/>
    <col min="777" max="777" width="0.7109375" style="1040" customWidth="1"/>
    <col min="778" max="778" width="0.28515625" style="1040" customWidth="1"/>
    <col min="779" max="779" width="3.28515625" style="1040" customWidth="1"/>
    <col min="780" max="780" width="0.42578125" style="1040" customWidth="1"/>
    <col min="781" max="781" width="4.42578125" style="1040" customWidth="1"/>
    <col min="782" max="782" width="1.7109375" style="1040" customWidth="1"/>
    <col min="783" max="784" width="8.7109375" style="1040" customWidth="1"/>
    <col min="785" max="785" width="3.7109375" style="1040" customWidth="1"/>
    <col min="786" max="786" width="57.7109375" style="1040" customWidth="1"/>
    <col min="787" max="787" width="1.7109375" style="1040" customWidth="1"/>
    <col min="788" max="788" width="10.28515625" style="1040" customWidth="1"/>
    <col min="789" max="789" width="1.7109375" style="1040" customWidth="1"/>
    <col min="790" max="790" width="0" style="1040" hidden="1" customWidth="1"/>
    <col min="791" max="791" width="2.42578125" style="1040" customWidth="1"/>
    <col min="792" max="1024" width="11.5703125" style="1040"/>
    <col min="1025" max="1025" width="1.42578125" style="1040" customWidth="1"/>
    <col min="1026" max="1026" width="19.28515625" style="1040" customWidth="1"/>
    <col min="1027" max="1027" width="3.42578125" style="1040" customWidth="1"/>
    <col min="1028" max="1028" width="3" style="1040" customWidth="1"/>
    <col min="1029" max="1029" width="4.42578125" style="1040" customWidth="1"/>
    <col min="1030" max="1030" width="1.7109375" style="1040" customWidth="1"/>
    <col min="1031" max="1031" width="2.28515625" style="1040" customWidth="1"/>
    <col min="1032" max="1032" width="1.7109375" style="1040" customWidth="1"/>
    <col min="1033" max="1033" width="0.7109375" style="1040" customWidth="1"/>
    <col min="1034" max="1034" width="0.28515625" style="1040" customWidth="1"/>
    <col min="1035" max="1035" width="3.28515625" style="1040" customWidth="1"/>
    <col min="1036" max="1036" width="0.42578125" style="1040" customWidth="1"/>
    <col min="1037" max="1037" width="4.42578125" style="1040" customWidth="1"/>
    <col min="1038" max="1038" width="1.7109375" style="1040" customWidth="1"/>
    <col min="1039" max="1040" width="8.7109375" style="1040" customWidth="1"/>
    <col min="1041" max="1041" width="3.7109375" style="1040" customWidth="1"/>
    <col min="1042" max="1042" width="57.7109375" style="1040" customWidth="1"/>
    <col min="1043" max="1043" width="1.7109375" style="1040" customWidth="1"/>
    <col min="1044" max="1044" width="10.28515625" style="1040" customWidth="1"/>
    <col min="1045" max="1045" width="1.7109375" style="1040" customWidth="1"/>
    <col min="1046" max="1046" width="0" style="1040" hidden="1" customWidth="1"/>
    <col min="1047" max="1047" width="2.42578125" style="1040" customWidth="1"/>
    <col min="1048" max="1280" width="11.5703125" style="1040"/>
    <col min="1281" max="1281" width="1.42578125" style="1040" customWidth="1"/>
    <col min="1282" max="1282" width="19.28515625" style="1040" customWidth="1"/>
    <col min="1283" max="1283" width="3.42578125" style="1040" customWidth="1"/>
    <col min="1284" max="1284" width="3" style="1040" customWidth="1"/>
    <col min="1285" max="1285" width="4.42578125" style="1040" customWidth="1"/>
    <col min="1286" max="1286" width="1.7109375" style="1040" customWidth="1"/>
    <col min="1287" max="1287" width="2.28515625" style="1040" customWidth="1"/>
    <col min="1288" max="1288" width="1.7109375" style="1040" customWidth="1"/>
    <col min="1289" max="1289" width="0.7109375" style="1040" customWidth="1"/>
    <col min="1290" max="1290" width="0.28515625" style="1040" customWidth="1"/>
    <col min="1291" max="1291" width="3.28515625" style="1040" customWidth="1"/>
    <col min="1292" max="1292" width="0.42578125" style="1040" customWidth="1"/>
    <col min="1293" max="1293" width="4.42578125" style="1040" customWidth="1"/>
    <col min="1294" max="1294" width="1.7109375" style="1040" customWidth="1"/>
    <col min="1295" max="1296" width="8.7109375" style="1040" customWidth="1"/>
    <col min="1297" max="1297" width="3.7109375" style="1040" customWidth="1"/>
    <col min="1298" max="1298" width="57.7109375" style="1040" customWidth="1"/>
    <col min="1299" max="1299" width="1.7109375" style="1040" customWidth="1"/>
    <col min="1300" max="1300" width="10.28515625" style="1040" customWidth="1"/>
    <col min="1301" max="1301" width="1.7109375" style="1040" customWidth="1"/>
    <col min="1302" max="1302" width="0" style="1040" hidden="1" customWidth="1"/>
    <col min="1303" max="1303" width="2.42578125" style="1040" customWidth="1"/>
    <col min="1304" max="1536" width="11.5703125" style="1040"/>
    <col min="1537" max="1537" width="1.42578125" style="1040" customWidth="1"/>
    <col min="1538" max="1538" width="19.28515625" style="1040" customWidth="1"/>
    <col min="1539" max="1539" width="3.42578125" style="1040" customWidth="1"/>
    <col min="1540" max="1540" width="3" style="1040" customWidth="1"/>
    <col min="1541" max="1541" width="4.42578125" style="1040" customWidth="1"/>
    <col min="1542" max="1542" width="1.7109375" style="1040" customWidth="1"/>
    <col min="1543" max="1543" width="2.28515625" style="1040" customWidth="1"/>
    <col min="1544" max="1544" width="1.7109375" style="1040" customWidth="1"/>
    <col min="1545" max="1545" width="0.7109375" style="1040" customWidth="1"/>
    <col min="1546" max="1546" width="0.28515625" style="1040" customWidth="1"/>
    <col min="1547" max="1547" width="3.28515625" style="1040" customWidth="1"/>
    <col min="1548" max="1548" width="0.42578125" style="1040" customWidth="1"/>
    <col min="1549" max="1549" width="4.42578125" style="1040" customWidth="1"/>
    <col min="1550" max="1550" width="1.7109375" style="1040" customWidth="1"/>
    <col min="1551" max="1552" width="8.7109375" style="1040" customWidth="1"/>
    <col min="1553" max="1553" width="3.7109375" style="1040" customWidth="1"/>
    <col min="1554" max="1554" width="57.7109375" style="1040" customWidth="1"/>
    <col min="1555" max="1555" width="1.7109375" style="1040" customWidth="1"/>
    <col min="1556" max="1556" width="10.28515625" style="1040" customWidth="1"/>
    <col min="1557" max="1557" width="1.7109375" style="1040" customWidth="1"/>
    <col min="1558" max="1558" width="0" style="1040" hidden="1" customWidth="1"/>
    <col min="1559" max="1559" width="2.42578125" style="1040" customWidth="1"/>
    <col min="1560" max="1792" width="11.5703125" style="1040"/>
    <col min="1793" max="1793" width="1.42578125" style="1040" customWidth="1"/>
    <col min="1794" max="1794" width="19.28515625" style="1040" customWidth="1"/>
    <col min="1795" max="1795" width="3.42578125" style="1040" customWidth="1"/>
    <col min="1796" max="1796" width="3" style="1040" customWidth="1"/>
    <col min="1797" max="1797" width="4.42578125" style="1040" customWidth="1"/>
    <col min="1798" max="1798" width="1.7109375" style="1040" customWidth="1"/>
    <col min="1799" max="1799" width="2.28515625" style="1040" customWidth="1"/>
    <col min="1800" max="1800" width="1.7109375" style="1040" customWidth="1"/>
    <col min="1801" max="1801" width="0.7109375" style="1040" customWidth="1"/>
    <col min="1802" max="1802" width="0.28515625" style="1040" customWidth="1"/>
    <col min="1803" max="1803" width="3.28515625" style="1040" customWidth="1"/>
    <col min="1804" max="1804" width="0.42578125" style="1040" customWidth="1"/>
    <col min="1805" max="1805" width="4.42578125" style="1040" customWidth="1"/>
    <col min="1806" max="1806" width="1.7109375" style="1040" customWidth="1"/>
    <col min="1807" max="1808" width="8.7109375" style="1040" customWidth="1"/>
    <col min="1809" max="1809" width="3.7109375" style="1040" customWidth="1"/>
    <col min="1810" max="1810" width="57.7109375" style="1040" customWidth="1"/>
    <col min="1811" max="1811" width="1.7109375" style="1040" customWidth="1"/>
    <col min="1812" max="1812" width="10.28515625" style="1040" customWidth="1"/>
    <col min="1813" max="1813" width="1.7109375" style="1040" customWidth="1"/>
    <col min="1814" max="1814" width="0" style="1040" hidden="1" customWidth="1"/>
    <col min="1815" max="1815" width="2.42578125" style="1040" customWidth="1"/>
    <col min="1816" max="2048" width="11.5703125" style="1040"/>
    <col min="2049" max="2049" width="1.42578125" style="1040" customWidth="1"/>
    <col min="2050" max="2050" width="19.28515625" style="1040" customWidth="1"/>
    <col min="2051" max="2051" width="3.42578125" style="1040" customWidth="1"/>
    <col min="2052" max="2052" width="3" style="1040" customWidth="1"/>
    <col min="2053" max="2053" width="4.42578125" style="1040" customWidth="1"/>
    <col min="2054" max="2054" width="1.7109375" style="1040" customWidth="1"/>
    <col min="2055" max="2055" width="2.28515625" style="1040" customWidth="1"/>
    <col min="2056" max="2056" width="1.7109375" style="1040" customWidth="1"/>
    <col min="2057" max="2057" width="0.7109375" style="1040" customWidth="1"/>
    <col min="2058" max="2058" width="0.28515625" style="1040" customWidth="1"/>
    <col min="2059" max="2059" width="3.28515625" style="1040" customWidth="1"/>
    <col min="2060" max="2060" width="0.42578125" style="1040" customWidth="1"/>
    <col min="2061" max="2061" width="4.42578125" style="1040" customWidth="1"/>
    <col min="2062" max="2062" width="1.7109375" style="1040" customWidth="1"/>
    <col min="2063" max="2064" width="8.7109375" style="1040" customWidth="1"/>
    <col min="2065" max="2065" width="3.7109375" style="1040" customWidth="1"/>
    <col min="2066" max="2066" width="57.7109375" style="1040" customWidth="1"/>
    <col min="2067" max="2067" width="1.7109375" style="1040" customWidth="1"/>
    <col min="2068" max="2068" width="10.28515625" style="1040" customWidth="1"/>
    <col min="2069" max="2069" width="1.7109375" style="1040" customWidth="1"/>
    <col min="2070" max="2070" width="0" style="1040" hidden="1" customWidth="1"/>
    <col min="2071" max="2071" width="2.42578125" style="1040" customWidth="1"/>
    <col min="2072" max="2304" width="11.5703125" style="1040"/>
    <col min="2305" max="2305" width="1.42578125" style="1040" customWidth="1"/>
    <col min="2306" max="2306" width="19.28515625" style="1040" customWidth="1"/>
    <col min="2307" max="2307" width="3.42578125" style="1040" customWidth="1"/>
    <col min="2308" max="2308" width="3" style="1040" customWidth="1"/>
    <col min="2309" max="2309" width="4.42578125" style="1040" customWidth="1"/>
    <col min="2310" max="2310" width="1.7109375" style="1040" customWidth="1"/>
    <col min="2311" max="2311" width="2.28515625" style="1040" customWidth="1"/>
    <col min="2312" max="2312" width="1.7109375" style="1040" customWidth="1"/>
    <col min="2313" max="2313" width="0.7109375" style="1040" customWidth="1"/>
    <col min="2314" max="2314" width="0.28515625" style="1040" customWidth="1"/>
    <col min="2315" max="2315" width="3.28515625" style="1040" customWidth="1"/>
    <col min="2316" max="2316" width="0.42578125" style="1040" customWidth="1"/>
    <col min="2317" max="2317" width="4.42578125" style="1040" customWidth="1"/>
    <col min="2318" max="2318" width="1.7109375" style="1040" customWidth="1"/>
    <col min="2319" max="2320" width="8.7109375" style="1040" customWidth="1"/>
    <col min="2321" max="2321" width="3.7109375" style="1040" customWidth="1"/>
    <col min="2322" max="2322" width="57.7109375" style="1040" customWidth="1"/>
    <col min="2323" max="2323" width="1.7109375" style="1040" customWidth="1"/>
    <col min="2324" max="2324" width="10.28515625" style="1040" customWidth="1"/>
    <col min="2325" max="2325" width="1.7109375" style="1040" customWidth="1"/>
    <col min="2326" max="2326" width="0" style="1040" hidden="1" customWidth="1"/>
    <col min="2327" max="2327" width="2.42578125" style="1040" customWidth="1"/>
    <col min="2328" max="2560" width="11.5703125" style="1040"/>
    <col min="2561" max="2561" width="1.42578125" style="1040" customWidth="1"/>
    <col min="2562" max="2562" width="19.28515625" style="1040" customWidth="1"/>
    <col min="2563" max="2563" width="3.42578125" style="1040" customWidth="1"/>
    <col min="2564" max="2564" width="3" style="1040" customWidth="1"/>
    <col min="2565" max="2565" width="4.42578125" style="1040" customWidth="1"/>
    <col min="2566" max="2566" width="1.7109375" style="1040" customWidth="1"/>
    <col min="2567" max="2567" width="2.28515625" style="1040" customWidth="1"/>
    <col min="2568" max="2568" width="1.7109375" style="1040" customWidth="1"/>
    <col min="2569" max="2569" width="0.7109375" style="1040" customWidth="1"/>
    <col min="2570" max="2570" width="0.28515625" style="1040" customWidth="1"/>
    <col min="2571" max="2571" width="3.28515625" style="1040" customWidth="1"/>
    <col min="2572" max="2572" width="0.42578125" style="1040" customWidth="1"/>
    <col min="2573" max="2573" width="4.42578125" style="1040" customWidth="1"/>
    <col min="2574" max="2574" width="1.7109375" style="1040" customWidth="1"/>
    <col min="2575" max="2576" width="8.7109375" style="1040" customWidth="1"/>
    <col min="2577" max="2577" width="3.7109375" style="1040" customWidth="1"/>
    <col min="2578" max="2578" width="57.7109375" style="1040" customWidth="1"/>
    <col min="2579" max="2579" width="1.7109375" style="1040" customWidth="1"/>
    <col min="2580" max="2580" width="10.28515625" style="1040" customWidth="1"/>
    <col min="2581" max="2581" width="1.7109375" style="1040" customWidth="1"/>
    <col min="2582" max="2582" width="0" style="1040" hidden="1" customWidth="1"/>
    <col min="2583" max="2583" width="2.42578125" style="1040" customWidth="1"/>
    <col min="2584" max="2816" width="11.5703125" style="1040"/>
    <col min="2817" max="2817" width="1.42578125" style="1040" customWidth="1"/>
    <col min="2818" max="2818" width="19.28515625" style="1040" customWidth="1"/>
    <col min="2819" max="2819" width="3.42578125" style="1040" customWidth="1"/>
    <col min="2820" max="2820" width="3" style="1040" customWidth="1"/>
    <col min="2821" max="2821" width="4.42578125" style="1040" customWidth="1"/>
    <col min="2822" max="2822" width="1.7109375" style="1040" customWidth="1"/>
    <col min="2823" max="2823" width="2.28515625" style="1040" customWidth="1"/>
    <col min="2824" max="2824" width="1.7109375" style="1040" customWidth="1"/>
    <col min="2825" max="2825" width="0.7109375" style="1040" customWidth="1"/>
    <col min="2826" max="2826" width="0.28515625" style="1040" customWidth="1"/>
    <col min="2827" max="2827" width="3.28515625" style="1040" customWidth="1"/>
    <col min="2828" max="2828" width="0.42578125" style="1040" customWidth="1"/>
    <col min="2829" max="2829" width="4.42578125" style="1040" customWidth="1"/>
    <col min="2830" max="2830" width="1.7109375" style="1040" customWidth="1"/>
    <col min="2831" max="2832" width="8.7109375" style="1040" customWidth="1"/>
    <col min="2833" max="2833" width="3.7109375" style="1040" customWidth="1"/>
    <col min="2834" max="2834" width="57.7109375" style="1040" customWidth="1"/>
    <col min="2835" max="2835" width="1.7109375" style="1040" customWidth="1"/>
    <col min="2836" max="2836" width="10.28515625" style="1040" customWidth="1"/>
    <col min="2837" max="2837" width="1.7109375" style="1040" customWidth="1"/>
    <col min="2838" max="2838" width="0" style="1040" hidden="1" customWidth="1"/>
    <col min="2839" max="2839" width="2.42578125" style="1040" customWidth="1"/>
    <col min="2840" max="3072" width="11.5703125" style="1040"/>
    <col min="3073" max="3073" width="1.42578125" style="1040" customWidth="1"/>
    <col min="3074" max="3074" width="19.28515625" style="1040" customWidth="1"/>
    <col min="3075" max="3075" width="3.42578125" style="1040" customWidth="1"/>
    <col min="3076" max="3076" width="3" style="1040" customWidth="1"/>
    <col min="3077" max="3077" width="4.42578125" style="1040" customWidth="1"/>
    <col min="3078" max="3078" width="1.7109375" style="1040" customWidth="1"/>
    <col min="3079" max="3079" width="2.28515625" style="1040" customWidth="1"/>
    <col min="3080" max="3080" width="1.7109375" style="1040" customWidth="1"/>
    <col min="3081" max="3081" width="0.7109375" style="1040" customWidth="1"/>
    <col min="3082" max="3082" width="0.28515625" style="1040" customWidth="1"/>
    <col min="3083" max="3083" width="3.28515625" style="1040" customWidth="1"/>
    <col min="3084" max="3084" width="0.42578125" style="1040" customWidth="1"/>
    <col min="3085" max="3085" width="4.42578125" style="1040" customWidth="1"/>
    <col min="3086" max="3086" width="1.7109375" style="1040" customWidth="1"/>
    <col min="3087" max="3088" width="8.7109375" style="1040" customWidth="1"/>
    <col min="3089" max="3089" width="3.7109375" style="1040" customWidth="1"/>
    <col min="3090" max="3090" width="57.7109375" style="1040" customWidth="1"/>
    <col min="3091" max="3091" width="1.7109375" style="1040" customWidth="1"/>
    <col min="3092" max="3092" width="10.28515625" style="1040" customWidth="1"/>
    <col min="3093" max="3093" width="1.7109375" style="1040" customWidth="1"/>
    <col min="3094" max="3094" width="0" style="1040" hidden="1" customWidth="1"/>
    <col min="3095" max="3095" width="2.42578125" style="1040" customWidth="1"/>
    <col min="3096" max="3328" width="11.5703125" style="1040"/>
    <col min="3329" max="3329" width="1.42578125" style="1040" customWidth="1"/>
    <col min="3330" max="3330" width="19.28515625" style="1040" customWidth="1"/>
    <col min="3331" max="3331" width="3.42578125" style="1040" customWidth="1"/>
    <col min="3332" max="3332" width="3" style="1040" customWidth="1"/>
    <col min="3333" max="3333" width="4.42578125" style="1040" customWidth="1"/>
    <col min="3334" max="3334" width="1.7109375" style="1040" customWidth="1"/>
    <col min="3335" max="3335" width="2.28515625" style="1040" customWidth="1"/>
    <col min="3336" max="3336" width="1.7109375" style="1040" customWidth="1"/>
    <col min="3337" max="3337" width="0.7109375" style="1040" customWidth="1"/>
    <col min="3338" max="3338" width="0.28515625" style="1040" customWidth="1"/>
    <col min="3339" max="3339" width="3.28515625" style="1040" customWidth="1"/>
    <col min="3340" max="3340" width="0.42578125" style="1040" customWidth="1"/>
    <col min="3341" max="3341" width="4.42578125" style="1040" customWidth="1"/>
    <col min="3342" max="3342" width="1.7109375" style="1040" customWidth="1"/>
    <col min="3343" max="3344" width="8.7109375" style="1040" customWidth="1"/>
    <col min="3345" max="3345" width="3.7109375" style="1040" customWidth="1"/>
    <col min="3346" max="3346" width="57.7109375" style="1040" customWidth="1"/>
    <col min="3347" max="3347" width="1.7109375" style="1040" customWidth="1"/>
    <col min="3348" max="3348" width="10.28515625" style="1040" customWidth="1"/>
    <col min="3349" max="3349" width="1.7109375" style="1040" customWidth="1"/>
    <col min="3350" max="3350" width="0" style="1040" hidden="1" customWidth="1"/>
    <col min="3351" max="3351" width="2.42578125" style="1040" customWidth="1"/>
    <col min="3352" max="3584" width="11.5703125" style="1040"/>
    <col min="3585" max="3585" width="1.42578125" style="1040" customWidth="1"/>
    <col min="3586" max="3586" width="19.28515625" style="1040" customWidth="1"/>
    <col min="3587" max="3587" width="3.42578125" style="1040" customWidth="1"/>
    <col min="3588" max="3588" width="3" style="1040" customWidth="1"/>
    <col min="3589" max="3589" width="4.42578125" style="1040" customWidth="1"/>
    <col min="3590" max="3590" width="1.7109375" style="1040" customWidth="1"/>
    <col min="3591" max="3591" width="2.28515625" style="1040" customWidth="1"/>
    <col min="3592" max="3592" width="1.7109375" style="1040" customWidth="1"/>
    <col min="3593" max="3593" width="0.7109375" style="1040" customWidth="1"/>
    <col min="3594" max="3594" width="0.28515625" style="1040" customWidth="1"/>
    <col min="3595" max="3595" width="3.28515625" style="1040" customWidth="1"/>
    <col min="3596" max="3596" width="0.42578125" style="1040" customWidth="1"/>
    <col min="3597" max="3597" width="4.42578125" style="1040" customWidth="1"/>
    <col min="3598" max="3598" width="1.7109375" style="1040" customWidth="1"/>
    <col min="3599" max="3600" width="8.7109375" style="1040" customWidth="1"/>
    <col min="3601" max="3601" width="3.7109375" style="1040" customWidth="1"/>
    <col min="3602" max="3602" width="57.7109375" style="1040" customWidth="1"/>
    <col min="3603" max="3603" width="1.7109375" style="1040" customWidth="1"/>
    <col min="3604" max="3604" width="10.28515625" style="1040" customWidth="1"/>
    <col min="3605" max="3605" width="1.7109375" style="1040" customWidth="1"/>
    <col min="3606" max="3606" width="0" style="1040" hidden="1" customWidth="1"/>
    <col min="3607" max="3607" width="2.42578125" style="1040" customWidth="1"/>
    <col min="3608" max="3840" width="11.5703125" style="1040"/>
    <col min="3841" max="3841" width="1.42578125" style="1040" customWidth="1"/>
    <col min="3842" max="3842" width="19.28515625" style="1040" customWidth="1"/>
    <col min="3843" max="3843" width="3.42578125" style="1040" customWidth="1"/>
    <col min="3844" max="3844" width="3" style="1040" customWidth="1"/>
    <col min="3845" max="3845" width="4.42578125" style="1040" customWidth="1"/>
    <col min="3846" max="3846" width="1.7109375" style="1040" customWidth="1"/>
    <col min="3847" max="3847" width="2.28515625" style="1040" customWidth="1"/>
    <col min="3848" max="3848" width="1.7109375" style="1040" customWidth="1"/>
    <col min="3849" max="3849" width="0.7109375" style="1040" customWidth="1"/>
    <col min="3850" max="3850" width="0.28515625" style="1040" customWidth="1"/>
    <col min="3851" max="3851" width="3.28515625" style="1040" customWidth="1"/>
    <col min="3852" max="3852" width="0.42578125" style="1040" customWidth="1"/>
    <col min="3853" max="3853" width="4.42578125" style="1040" customWidth="1"/>
    <col min="3854" max="3854" width="1.7109375" style="1040" customWidth="1"/>
    <col min="3855" max="3856" width="8.7109375" style="1040" customWidth="1"/>
    <col min="3857" max="3857" width="3.7109375" style="1040" customWidth="1"/>
    <col min="3858" max="3858" width="57.7109375" style="1040" customWidth="1"/>
    <col min="3859" max="3859" width="1.7109375" style="1040" customWidth="1"/>
    <col min="3860" max="3860" width="10.28515625" style="1040" customWidth="1"/>
    <col min="3861" max="3861" width="1.7109375" style="1040" customWidth="1"/>
    <col min="3862" max="3862" width="0" style="1040" hidden="1" customWidth="1"/>
    <col min="3863" max="3863" width="2.42578125" style="1040" customWidth="1"/>
    <col min="3864" max="4096" width="11.5703125" style="1040"/>
    <col min="4097" max="4097" width="1.42578125" style="1040" customWidth="1"/>
    <col min="4098" max="4098" width="19.28515625" style="1040" customWidth="1"/>
    <col min="4099" max="4099" width="3.42578125" style="1040" customWidth="1"/>
    <col min="4100" max="4100" width="3" style="1040" customWidth="1"/>
    <col min="4101" max="4101" width="4.42578125" style="1040" customWidth="1"/>
    <col min="4102" max="4102" width="1.7109375" style="1040" customWidth="1"/>
    <col min="4103" max="4103" width="2.28515625" style="1040" customWidth="1"/>
    <col min="4104" max="4104" width="1.7109375" style="1040" customWidth="1"/>
    <col min="4105" max="4105" width="0.7109375" style="1040" customWidth="1"/>
    <col min="4106" max="4106" width="0.28515625" style="1040" customWidth="1"/>
    <col min="4107" max="4107" width="3.28515625" style="1040" customWidth="1"/>
    <col min="4108" max="4108" width="0.42578125" style="1040" customWidth="1"/>
    <col min="4109" max="4109" width="4.42578125" style="1040" customWidth="1"/>
    <col min="4110" max="4110" width="1.7109375" style="1040" customWidth="1"/>
    <col min="4111" max="4112" width="8.7109375" style="1040" customWidth="1"/>
    <col min="4113" max="4113" width="3.7109375" style="1040" customWidth="1"/>
    <col min="4114" max="4114" width="57.7109375" style="1040" customWidth="1"/>
    <col min="4115" max="4115" width="1.7109375" style="1040" customWidth="1"/>
    <col min="4116" max="4116" width="10.28515625" style="1040" customWidth="1"/>
    <col min="4117" max="4117" width="1.7109375" style="1040" customWidth="1"/>
    <col min="4118" max="4118" width="0" style="1040" hidden="1" customWidth="1"/>
    <col min="4119" max="4119" width="2.42578125" style="1040" customWidth="1"/>
    <col min="4120" max="4352" width="11.5703125" style="1040"/>
    <col min="4353" max="4353" width="1.42578125" style="1040" customWidth="1"/>
    <col min="4354" max="4354" width="19.28515625" style="1040" customWidth="1"/>
    <col min="4355" max="4355" width="3.42578125" style="1040" customWidth="1"/>
    <col min="4356" max="4356" width="3" style="1040" customWidth="1"/>
    <col min="4357" max="4357" width="4.42578125" style="1040" customWidth="1"/>
    <col min="4358" max="4358" width="1.7109375" style="1040" customWidth="1"/>
    <col min="4359" max="4359" width="2.28515625" style="1040" customWidth="1"/>
    <col min="4360" max="4360" width="1.7109375" style="1040" customWidth="1"/>
    <col min="4361" max="4361" width="0.7109375" style="1040" customWidth="1"/>
    <col min="4362" max="4362" width="0.28515625" style="1040" customWidth="1"/>
    <col min="4363" max="4363" width="3.28515625" style="1040" customWidth="1"/>
    <col min="4364" max="4364" width="0.42578125" style="1040" customWidth="1"/>
    <col min="4365" max="4365" width="4.42578125" style="1040" customWidth="1"/>
    <col min="4366" max="4366" width="1.7109375" style="1040" customWidth="1"/>
    <col min="4367" max="4368" width="8.7109375" style="1040" customWidth="1"/>
    <col min="4369" max="4369" width="3.7109375" style="1040" customWidth="1"/>
    <col min="4370" max="4370" width="57.7109375" style="1040" customWidth="1"/>
    <col min="4371" max="4371" width="1.7109375" style="1040" customWidth="1"/>
    <col min="4372" max="4372" width="10.28515625" style="1040" customWidth="1"/>
    <col min="4373" max="4373" width="1.7109375" style="1040" customWidth="1"/>
    <col min="4374" max="4374" width="0" style="1040" hidden="1" customWidth="1"/>
    <col min="4375" max="4375" width="2.42578125" style="1040" customWidth="1"/>
    <col min="4376" max="4608" width="11.5703125" style="1040"/>
    <col min="4609" max="4609" width="1.42578125" style="1040" customWidth="1"/>
    <col min="4610" max="4610" width="19.28515625" style="1040" customWidth="1"/>
    <col min="4611" max="4611" width="3.42578125" style="1040" customWidth="1"/>
    <col min="4612" max="4612" width="3" style="1040" customWidth="1"/>
    <col min="4613" max="4613" width="4.42578125" style="1040" customWidth="1"/>
    <col min="4614" max="4614" width="1.7109375" style="1040" customWidth="1"/>
    <col min="4615" max="4615" width="2.28515625" style="1040" customWidth="1"/>
    <col min="4616" max="4616" width="1.7109375" style="1040" customWidth="1"/>
    <col min="4617" max="4617" width="0.7109375" style="1040" customWidth="1"/>
    <col min="4618" max="4618" width="0.28515625" style="1040" customWidth="1"/>
    <col min="4619" max="4619" width="3.28515625" style="1040" customWidth="1"/>
    <col min="4620" max="4620" width="0.42578125" style="1040" customWidth="1"/>
    <col min="4621" max="4621" width="4.42578125" style="1040" customWidth="1"/>
    <col min="4622" max="4622" width="1.7109375" style="1040" customWidth="1"/>
    <col min="4623" max="4624" width="8.7109375" style="1040" customWidth="1"/>
    <col min="4625" max="4625" width="3.7109375" style="1040" customWidth="1"/>
    <col min="4626" max="4626" width="57.7109375" style="1040" customWidth="1"/>
    <col min="4627" max="4627" width="1.7109375" style="1040" customWidth="1"/>
    <col min="4628" max="4628" width="10.28515625" style="1040" customWidth="1"/>
    <col min="4629" max="4629" width="1.7109375" style="1040" customWidth="1"/>
    <col min="4630" max="4630" width="0" style="1040" hidden="1" customWidth="1"/>
    <col min="4631" max="4631" width="2.42578125" style="1040" customWidth="1"/>
    <col min="4632" max="4864" width="11.5703125" style="1040"/>
    <col min="4865" max="4865" width="1.42578125" style="1040" customWidth="1"/>
    <col min="4866" max="4866" width="19.28515625" style="1040" customWidth="1"/>
    <col min="4867" max="4867" width="3.42578125" style="1040" customWidth="1"/>
    <col min="4868" max="4868" width="3" style="1040" customWidth="1"/>
    <col min="4869" max="4869" width="4.42578125" style="1040" customWidth="1"/>
    <col min="4870" max="4870" width="1.7109375" style="1040" customWidth="1"/>
    <col min="4871" max="4871" width="2.28515625" style="1040" customWidth="1"/>
    <col min="4872" max="4872" width="1.7109375" style="1040" customWidth="1"/>
    <col min="4873" max="4873" width="0.7109375" style="1040" customWidth="1"/>
    <col min="4874" max="4874" width="0.28515625" style="1040" customWidth="1"/>
    <col min="4875" max="4875" width="3.28515625" style="1040" customWidth="1"/>
    <col min="4876" max="4876" width="0.42578125" style="1040" customWidth="1"/>
    <col min="4877" max="4877" width="4.42578125" style="1040" customWidth="1"/>
    <col min="4878" max="4878" width="1.7109375" style="1040" customWidth="1"/>
    <col min="4879" max="4880" width="8.7109375" style="1040" customWidth="1"/>
    <col min="4881" max="4881" width="3.7109375" style="1040" customWidth="1"/>
    <col min="4882" max="4882" width="57.7109375" style="1040" customWidth="1"/>
    <col min="4883" max="4883" width="1.7109375" style="1040" customWidth="1"/>
    <col min="4884" max="4884" width="10.28515625" style="1040" customWidth="1"/>
    <col min="4885" max="4885" width="1.7109375" style="1040" customWidth="1"/>
    <col min="4886" max="4886" width="0" style="1040" hidden="1" customWidth="1"/>
    <col min="4887" max="4887" width="2.42578125" style="1040" customWidth="1"/>
    <col min="4888" max="5120" width="11.5703125" style="1040"/>
    <col min="5121" max="5121" width="1.42578125" style="1040" customWidth="1"/>
    <col min="5122" max="5122" width="19.28515625" style="1040" customWidth="1"/>
    <col min="5123" max="5123" width="3.42578125" style="1040" customWidth="1"/>
    <col min="5124" max="5124" width="3" style="1040" customWidth="1"/>
    <col min="5125" max="5125" width="4.42578125" style="1040" customWidth="1"/>
    <col min="5126" max="5126" width="1.7109375" style="1040" customWidth="1"/>
    <col min="5127" max="5127" width="2.28515625" style="1040" customWidth="1"/>
    <col min="5128" max="5128" width="1.7109375" style="1040" customWidth="1"/>
    <col min="5129" max="5129" width="0.7109375" style="1040" customWidth="1"/>
    <col min="5130" max="5130" width="0.28515625" style="1040" customWidth="1"/>
    <col min="5131" max="5131" width="3.28515625" style="1040" customWidth="1"/>
    <col min="5132" max="5132" width="0.42578125" style="1040" customWidth="1"/>
    <col min="5133" max="5133" width="4.42578125" style="1040" customWidth="1"/>
    <col min="5134" max="5134" width="1.7109375" style="1040" customWidth="1"/>
    <col min="5135" max="5136" width="8.7109375" style="1040" customWidth="1"/>
    <col min="5137" max="5137" width="3.7109375" style="1040" customWidth="1"/>
    <col min="5138" max="5138" width="57.7109375" style="1040" customWidth="1"/>
    <col min="5139" max="5139" width="1.7109375" style="1040" customWidth="1"/>
    <col min="5140" max="5140" width="10.28515625" style="1040" customWidth="1"/>
    <col min="5141" max="5141" width="1.7109375" style="1040" customWidth="1"/>
    <col min="5142" max="5142" width="0" style="1040" hidden="1" customWidth="1"/>
    <col min="5143" max="5143" width="2.42578125" style="1040" customWidth="1"/>
    <col min="5144" max="5376" width="11.5703125" style="1040"/>
    <col min="5377" max="5377" width="1.42578125" style="1040" customWidth="1"/>
    <col min="5378" max="5378" width="19.28515625" style="1040" customWidth="1"/>
    <col min="5379" max="5379" width="3.42578125" style="1040" customWidth="1"/>
    <col min="5380" max="5380" width="3" style="1040" customWidth="1"/>
    <col min="5381" max="5381" width="4.42578125" style="1040" customWidth="1"/>
    <col min="5382" max="5382" width="1.7109375" style="1040" customWidth="1"/>
    <col min="5383" max="5383" width="2.28515625" style="1040" customWidth="1"/>
    <col min="5384" max="5384" width="1.7109375" style="1040" customWidth="1"/>
    <col min="5385" max="5385" width="0.7109375" style="1040" customWidth="1"/>
    <col min="5386" max="5386" width="0.28515625" style="1040" customWidth="1"/>
    <col min="5387" max="5387" width="3.28515625" style="1040" customWidth="1"/>
    <col min="5388" max="5388" width="0.42578125" style="1040" customWidth="1"/>
    <col min="5389" max="5389" width="4.42578125" style="1040" customWidth="1"/>
    <col min="5390" max="5390" width="1.7109375" style="1040" customWidth="1"/>
    <col min="5391" max="5392" width="8.7109375" style="1040" customWidth="1"/>
    <col min="5393" max="5393" width="3.7109375" style="1040" customWidth="1"/>
    <col min="5394" max="5394" width="57.7109375" style="1040" customWidth="1"/>
    <col min="5395" max="5395" width="1.7109375" style="1040" customWidth="1"/>
    <col min="5396" max="5396" width="10.28515625" style="1040" customWidth="1"/>
    <col min="5397" max="5397" width="1.7109375" style="1040" customWidth="1"/>
    <col min="5398" max="5398" width="0" style="1040" hidden="1" customWidth="1"/>
    <col min="5399" max="5399" width="2.42578125" style="1040" customWidth="1"/>
    <col min="5400" max="5632" width="11.5703125" style="1040"/>
    <col min="5633" max="5633" width="1.42578125" style="1040" customWidth="1"/>
    <col min="5634" max="5634" width="19.28515625" style="1040" customWidth="1"/>
    <col min="5635" max="5635" width="3.42578125" style="1040" customWidth="1"/>
    <col min="5636" max="5636" width="3" style="1040" customWidth="1"/>
    <col min="5637" max="5637" width="4.42578125" style="1040" customWidth="1"/>
    <col min="5638" max="5638" width="1.7109375" style="1040" customWidth="1"/>
    <col min="5639" max="5639" width="2.28515625" style="1040" customWidth="1"/>
    <col min="5640" max="5640" width="1.7109375" style="1040" customWidth="1"/>
    <col min="5641" max="5641" width="0.7109375" style="1040" customWidth="1"/>
    <col min="5642" max="5642" width="0.28515625" style="1040" customWidth="1"/>
    <col min="5643" max="5643" width="3.28515625" style="1040" customWidth="1"/>
    <col min="5644" max="5644" width="0.42578125" style="1040" customWidth="1"/>
    <col min="5645" max="5645" width="4.42578125" style="1040" customWidth="1"/>
    <col min="5646" max="5646" width="1.7109375" style="1040" customWidth="1"/>
    <col min="5647" max="5648" width="8.7109375" style="1040" customWidth="1"/>
    <col min="5649" max="5649" width="3.7109375" style="1040" customWidth="1"/>
    <col min="5650" max="5650" width="57.7109375" style="1040" customWidth="1"/>
    <col min="5651" max="5651" width="1.7109375" style="1040" customWidth="1"/>
    <col min="5652" max="5652" width="10.28515625" style="1040" customWidth="1"/>
    <col min="5653" max="5653" width="1.7109375" style="1040" customWidth="1"/>
    <col min="5654" max="5654" width="0" style="1040" hidden="1" customWidth="1"/>
    <col min="5655" max="5655" width="2.42578125" style="1040" customWidth="1"/>
    <col min="5656" max="5888" width="11.5703125" style="1040"/>
    <col min="5889" max="5889" width="1.42578125" style="1040" customWidth="1"/>
    <col min="5890" max="5890" width="19.28515625" style="1040" customWidth="1"/>
    <col min="5891" max="5891" width="3.42578125" style="1040" customWidth="1"/>
    <col min="5892" max="5892" width="3" style="1040" customWidth="1"/>
    <col min="5893" max="5893" width="4.42578125" style="1040" customWidth="1"/>
    <col min="5894" max="5894" width="1.7109375" style="1040" customWidth="1"/>
    <col min="5895" max="5895" width="2.28515625" style="1040" customWidth="1"/>
    <col min="5896" max="5896" width="1.7109375" style="1040" customWidth="1"/>
    <col min="5897" max="5897" width="0.7109375" style="1040" customWidth="1"/>
    <col min="5898" max="5898" width="0.28515625" style="1040" customWidth="1"/>
    <col min="5899" max="5899" width="3.28515625" style="1040" customWidth="1"/>
    <col min="5900" max="5900" width="0.42578125" style="1040" customWidth="1"/>
    <col min="5901" max="5901" width="4.42578125" style="1040" customWidth="1"/>
    <col min="5902" max="5902" width="1.7109375" style="1040" customWidth="1"/>
    <col min="5903" max="5904" width="8.7109375" style="1040" customWidth="1"/>
    <col min="5905" max="5905" width="3.7109375" style="1040" customWidth="1"/>
    <col min="5906" max="5906" width="57.7109375" style="1040" customWidth="1"/>
    <col min="5907" max="5907" width="1.7109375" style="1040" customWidth="1"/>
    <col min="5908" max="5908" width="10.28515625" style="1040" customWidth="1"/>
    <col min="5909" max="5909" width="1.7109375" style="1040" customWidth="1"/>
    <col min="5910" max="5910" width="0" style="1040" hidden="1" customWidth="1"/>
    <col min="5911" max="5911" width="2.42578125" style="1040" customWidth="1"/>
    <col min="5912" max="6144" width="11.5703125" style="1040"/>
    <col min="6145" max="6145" width="1.42578125" style="1040" customWidth="1"/>
    <col min="6146" max="6146" width="19.28515625" style="1040" customWidth="1"/>
    <col min="6147" max="6147" width="3.42578125" style="1040" customWidth="1"/>
    <col min="6148" max="6148" width="3" style="1040" customWidth="1"/>
    <col min="6149" max="6149" width="4.42578125" style="1040" customWidth="1"/>
    <col min="6150" max="6150" width="1.7109375" style="1040" customWidth="1"/>
    <col min="6151" max="6151" width="2.28515625" style="1040" customWidth="1"/>
    <col min="6152" max="6152" width="1.7109375" style="1040" customWidth="1"/>
    <col min="6153" max="6153" width="0.7109375" style="1040" customWidth="1"/>
    <col min="6154" max="6154" width="0.28515625" style="1040" customWidth="1"/>
    <col min="6155" max="6155" width="3.28515625" style="1040" customWidth="1"/>
    <col min="6156" max="6156" width="0.42578125" style="1040" customWidth="1"/>
    <col min="6157" max="6157" width="4.42578125" style="1040" customWidth="1"/>
    <col min="6158" max="6158" width="1.7109375" style="1040" customWidth="1"/>
    <col min="6159" max="6160" width="8.7109375" style="1040" customWidth="1"/>
    <col min="6161" max="6161" width="3.7109375" style="1040" customWidth="1"/>
    <col min="6162" max="6162" width="57.7109375" style="1040" customWidth="1"/>
    <col min="6163" max="6163" width="1.7109375" style="1040" customWidth="1"/>
    <col min="6164" max="6164" width="10.28515625" style="1040" customWidth="1"/>
    <col min="6165" max="6165" width="1.7109375" style="1040" customWidth="1"/>
    <col min="6166" max="6166" width="0" style="1040" hidden="1" customWidth="1"/>
    <col min="6167" max="6167" width="2.42578125" style="1040" customWidth="1"/>
    <col min="6168" max="6400" width="11.5703125" style="1040"/>
    <col min="6401" max="6401" width="1.42578125" style="1040" customWidth="1"/>
    <col min="6402" max="6402" width="19.28515625" style="1040" customWidth="1"/>
    <col min="6403" max="6403" width="3.42578125" style="1040" customWidth="1"/>
    <col min="6404" max="6404" width="3" style="1040" customWidth="1"/>
    <col min="6405" max="6405" width="4.42578125" style="1040" customWidth="1"/>
    <col min="6406" max="6406" width="1.7109375" style="1040" customWidth="1"/>
    <col min="6407" max="6407" width="2.28515625" style="1040" customWidth="1"/>
    <col min="6408" max="6408" width="1.7109375" style="1040" customWidth="1"/>
    <col min="6409" max="6409" width="0.7109375" style="1040" customWidth="1"/>
    <col min="6410" max="6410" width="0.28515625" style="1040" customWidth="1"/>
    <col min="6411" max="6411" width="3.28515625" style="1040" customWidth="1"/>
    <col min="6412" max="6412" width="0.42578125" style="1040" customWidth="1"/>
    <col min="6413" max="6413" width="4.42578125" style="1040" customWidth="1"/>
    <col min="6414" max="6414" width="1.7109375" style="1040" customWidth="1"/>
    <col min="6415" max="6416" width="8.7109375" style="1040" customWidth="1"/>
    <col min="6417" max="6417" width="3.7109375" style="1040" customWidth="1"/>
    <col min="6418" max="6418" width="57.7109375" style="1040" customWidth="1"/>
    <col min="6419" max="6419" width="1.7109375" style="1040" customWidth="1"/>
    <col min="6420" max="6420" width="10.28515625" style="1040" customWidth="1"/>
    <col min="6421" max="6421" width="1.7109375" style="1040" customWidth="1"/>
    <col min="6422" max="6422" width="0" style="1040" hidden="1" customWidth="1"/>
    <col min="6423" max="6423" width="2.42578125" style="1040" customWidth="1"/>
    <col min="6424" max="6656" width="11.5703125" style="1040"/>
    <col min="6657" max="6657" width="1.42578125" style="1040" customWidth="1"/>
    <col min="6658" max="6658" width="19.28515625" style="1040" customWidth="1"/>
    <col min="6659" max="6659" width="3.42578125" style="1040" customWidth="1"/>
    <col min="6660" max="6660" width="3" style="1040" customWidth="1"/>
    <col min="6661" max="6661" width="4.42578125" style="1040" customWidth="1"/>
    <col min="6662" max="6662" width="1.7109375" style="1040" customWidth="1"/>
    <col min="6663" max="6663" width="2.28515625" style="1040" customWidth="1"/>
    <col min="6664" max="6664" width="1.7109375" style="1040" customWidth="1"/>
    <col min="6665" max="6665" width="0.7109375" style="1040" customWidth="1"/>
    <col min="6666" max="6666" width="0.28515625" style="1040" customWidth="1"/>
    <col min="6667" max="6667" width="3.28515625" style="1040" customWidth="1"/>
    <col min="6668" max="6668" width="0.42578125" style="1040" customWidth="1"/>
    <col min="6669" max="6669" width="4.42578125" style="1040" customWidth="1"/>
    <col min="6670" max="6670" width="1.7109375" style="1040" customWidth="1"/>
    <col min="6671" max="6672" width="8.7109375" style="1040" customWidth="1"/>
    <col min="6673" max="6673" width="3.7109375" style="1040" customWidth="1"/>
    <col min="6674" max="6674" width="57.7109375" style="1040" customWidth="1"/>
    <col min="6675" max="6675" width="1.7109375" style="1040" customWidth="1"/>
    <col min="6676" max="6676" width="10.28515625" style="1040" customWidth="1"/>
    <col min="6677" max="6677" width="1.7109375" style="1040" customWidth="1"/>
    <col min="6678" max="6678" width="0" style="1040" hidden="1" customWidth="1"/>
    <col min="6679" max="6679" width="2.42578125" style="1040" customWidth="1"/>
    <col min="6680" max="6912" width="11.5703125" style="1040"/>
    <col min="6913" max="6913" width="1.42578125" style="1040" customWidth="1"/>
    <col min="6914" max="6914" width="19.28515625" style="1040" customWidth="1"/>
    <col min="6915" max="6915" width="3.42578125" style="1040" customWidth="1"/>
    <col min="6916" max="6916" width="3" style="1040" customWidth="1"/>
    <col min="6917" max="6917" width="4.42578125" style="1040" customWidth="1"/>
    <col min="6918" max="6918" width="1.7109375" style="1040" customWidth="1"/>
    <col min="6919" max="6919" width="2.28515625" style="1040" customWidth="1"/>
    <col min="6920" max="6920" width="1.7109375" style="1040" customWidth="1"/>
    <col min="6921" max="6921" width="0.7109375" style="1040" customWidth="1"/>
    <col min="6922" max="6922" width="0.28515625" style="1040" customWidth="1"/>
    <col min="6923" max="6923" width="3.28515625" style="1040" customWidth="1"/>
    <col min="6924" max="6924" width="0.42578125" style="1040" customWidth="1"/>
    <col min="6925" max="6925" width="4.42578125" style="1040" customWidth="1"/>
    <col min="6926" max="6926" width="1.7109375" style="1040" customWidth="1"/>
    <col min="6927" max="6928" width="8.7109375" style="1040" customWidth="1"/>
    <col min="6929" max="6929" width="3.7109375" style="1040" customWidth="1"/>
    <col min="6930" max="6930" width="57.7109375" style="1040" customWidth="1"/>
    <col min="6931" max="6931" width="1.7109375" style="1040" customWidth="1"/>
    <col min="6932" max="6932" width="10.28515625" style="1040" customWidth="1"/>
    <col min="6933" max="6933" width="1.7109375" style="1040" customWidth="1"/>
    <col min="6934" max="6934" width="0" style="1040" hidden="1" customWidth="1"/>
    <col min="6935" max="6935" width="2.42578125" style="1040" customWidth="1"/>
    <col min="6936" max="7168" width="11.5703125" style="1040"/>
    <col min="7169" max="7169" width="1.42578125" style="1040" customWidth="1"/>
    <col min="7170" max="7170" width="19.28515625" style="1040" customWidth="1"/>
    <col min="7171" max="7171" width="3.42578125" style="1040" customWidth="1"/>
    <col min="7172" max="7172" width="3" style="1040" customWidth="1"/>
    <col min="7173" max="7173" width="4.42578125" style="1040" customWidth="1"/>
    <col min="7174" max="7174" width="1.7109375" style="1040" customWidth="1"/>
    <col min="7175" max="7175" width="2.28515625" style="1040" customWidth="1"/>
    <col min="7176" max="7176" width="1.7109375" style="1040" customWidth="1"/>
    <col min="7177" max="7177" width="0.7109375" style="1040" customWidth="1"/>
    <col min="7178" max="7178" width="0.28515625" style="1040" customWidth="1"/>
    <col min="7179" max="7179" width="3.28515625" style="1040" customWidth="1"/>
    <col min="7180" max="7180" width="0.42578125" style="1040" customWidth="1"/>
    <col min="7181" max="7181" width="4.42578125" style="1040" customWidth="1"/>
    <col min="7182" max="7182" width="1.7109375" style="1040" customWidth="1"/>
    <col min="7183" max="7184" width="8.7109375" style="1040" customWidth="1"/>
    <col min="7185" max="7185" width="3.7109375" style="1040" customWidth="1"/>
    <col min="7186" max="7186" width="57.7109375" style="1040" customWidth="1"/>
    <col min="7187" max="7187" width="1.7109375" style="1040" customWidth="1"/>
    <col min="7188" max="7188" width="10.28515625" style="1040" customWidth="1"/>
    <col min="7189" max="7189" width="1.7109375" style="1040" customWidth="1"/>
    <col min="7190" max="7190" width="0" style="1040" hidden="1" customWidth="1"/>
    <col min="7191" max="7191" width="2.42578125" style="1040" customWidth="1"/>
    <col min="7192" max="7424" width="11.5703125" style="1040"/>
    <col min="7425" max="7425" width="1.42578125" style="1040" customWidth="1"/>
    <col min="7426" max="7426" width="19.28515625" style="1040" customWidth="1"/>
    <col min="7427" max="7427" width="3.42578125" style="1040" customWidth="1"/>
    <col min="7428" max="7428" width="3" style="1040" customWidth="1"/>
    <col min="7429" max="7429" width="4.42578125" style="1040" customWidth="1"/>
    <col min="7430" max="7430" width="1.7109375" style="1040" customWidth="1"/>
    <col min="7431" max="7431" width="2.28515625" style="1040" customWidth="1"/>
    <col min="7432" max="7432" width="1.7109375" style="1040" customWidth="1"/>
    <col min="7433" max="7433" width="0.7109375" style="1040" customWidth="1"/>
    <col min="7434" max="7434" width="0.28515625" style="1040" customWidth="1"/>
    <col min="7435" max="7435" width="3.28515625" style="1040" customWidth="1"/>
    <col min="7436" max="7436" width="0.42578125" style="1040" customWidth="1"/>
    <col min="7437" max="7437" width="4.42578125" style="1040" customWidth="1"/>
    <col min="7438" max="7438" width="1.7109375" style="1040" customWidth="1"/>
    <col min="7439" max="7440" width="8.7109375" style="1040" customWidth="1"/>
    <col min="7441" max="7441" width="3.7109375" style="1040" customWidth="1"/>
    <col min="7442" max="7442" width="57.7109375" style="1040" customWidth="1"/>
    <col min="7443" max="7443" width="1.7109375" style="1040" customWidth="1"/>
    <col min="7444" max="7444" width="10.28515625" style="1040" customWidth="1"/>
    <col min="7445" max="7445" width="1.7109375" style="1040" customWidth="1"/>
    <col min="7446" max="7446" width="0" style="1040" hidden="1" customWidth="1"/>
    <col min="7447" max="7447" width="2.42578125" style="1040" customWidth="1"/>
    <col min="7448" max="7680" width="11.5703125" style="1040"/>
    <col min="7681" max="7681" width="1.42578125" style="1040" customWidth="1"/>
    <col min="7682" max="7682" width="19.28515625" style="1040" customWidth="1"/>
    <col min="7683" max="7683" width="3.42578125" style="1040" customWidth="1"/>
    <col min="7684" max="7684" width="3" style="1040" customWidth="1"/>
    <col min="7685" max="7685" width="4.42578125" style="1040" customWidth="1"/>
    <col min="7686" max="7686" width="1.7109375" style="1040" customWidth="1"/>
    <col min="7687" max="7687" width="2.28515625" style="1040" customWidth="1"/>
    <col min="7688" max="7688" width="1.7109375" style="1040" customWidth="1"/>
    <col min="7689" max="7689" width="0.7109375" style="1040" customWidth="1"/>
    <col min="7690" max="7690" width="0.28515625" style="1040" customWidth="1"/>
    <col min="7691" max="7691" width="3.28515625" style="1040" customWidth="1"/>
    <col min="7692" max="7692" width="0.42578125" style="1040" customWidth="1"/>
    <col min="7693" max="7693" width="4.42578125" style="1040" customWidth="1"/>
    <col min="7694" max="7694" width="1.7109375" style="1040" customWidth="1"/>
    <col min="7695" max="7696" width="8.7109375" style="1040" customWidth="1"/>
    <col min="7697" max="7697" width="3.7109375" style="1040" customWidth="1"/>
    <col min="7698" max="7698" width="57.7109375" style="1040" customWidth="1"/>
    <col min="7699" max="7699" width="1.7109375" style="1040" customWidth="1"/>
    <col min="7700" max="7700" width="10.28515625" style="1040" customWidth="1"/>
    <col min="7701" max="7701" width="1.7109375" style="1040" customWidth="1"/>
    <col min="7702" max="7702" width="0" style="1040" hidden="1" customWidth="1"/>
    <col min="7703" max="7703" width="2.42578125" style="1040" customWidth="1"/>
    <col min="7704" max="7936" width="11.5703125" style="1040"/>
    <col min="7937" max="7937" width="1.42578125" style="1040" customWidth="1"/>
    <col min="7938" max="7938" width="19.28515625" style="1040" customWidth="1"/>
    <col min="7939" max="7939" width="3.42578125" style="1040" customWidth="1"/>
    <col min="7940" max="7940" width="3" style="1040" customWidth="1"/>
    <col min="7941" max="7941" width="4.42578125" style="1040" customWidth="1"/>
    <col min="7942" max="7942" width="1.7109375" style="1040" customWidth="1"/>
    <col min="7943" max="7943" width="2.28515625" style="1040" customWidth="1"/>
    <col min="7944" max="7944" width="1.7109375" style="1040" customWidth="1"/>
    <col min="7945" max="7945" width="0.7109375" style="1040" customWidth="1"/>
    <col min="7946" max="7946" width="0.28515625" style="1040" customWidth="1"/>
    <col min="7947" max="7947" width="3.28515625" style="1040" customWidth="1"/>
    <col min="7948" max="7948" width="0.42578125" style="1040" customWidth="1"/>
    <col min="7949" max="7949" width="4.42578125" style="1040" customWidth="1"/>
    <col min="7950" max="7950" width="1.7109375" style="1040" customWidth="1"/>
    <col min="7951" max="7952" width="8.7109375" style="1040" customWidth="1"/>
    <col min="7953" max="7953" width="3.7109375" style="1040" customWidth="1"/>
    <col min="7954" max="7954" width="57.7109375" style="1040" customWidth="1"/>
    <col min="7955" max="7955" width="1.7109375" style="1040" customWidth="1"/>
    <col min="7956" max="7956" width="10.28515625" style="1040" customWidth="1"/>
    <col min="7957" max="7957" width="1.7109375" style="1040" customWidth="1"/>
    <col min="7958" max="7958" width="0" style="1040" hidden="1" customWidth="1"/>
    <col min="7959" max="7959" width="2.42578125" style="1040" customWidth="1"/>
    <col min="7960" max="8192" width="11.5703125" style="1040"/>
    <col min="8193" max="8193" width="1.42578125" style="1040" customWidth="1"/>
    <col min="8194" max="8194" width="19.28515625" style="1040" customWidth="1"/>
    <col min="8195" max="8195" width="3.42578125" style="1040" customWidth="1"/>
    <col min="8196" max="8196" width="3" style="1040" customWidth="1"/>
    <col min="8197" max="8197" width="4.42578125" style="1040" customWidth="1"/>
    <col min="8198" max="8198" width="1.7109375" style="1040" customWidth="1"/>
    <col min="8199" max="8199" width="2.28515625" style="1040" customWidth="1"/>
    <col min="8200" max="8200" width="1.7109375" style="1040" customWidth="1"/>
    <col min="8201" max="8201" width="0.7109375" style="1040" customWidth="1"/>
    <col min="8202" max="8202" width="0.28515625" style="1040" customWidth="1"/>
    <col min="8203" max="8203" width="3.28515625" style="1040" customWidth="1"/>
    <col min="8204" max="8204" width="0.42578125" style="1040" customWidth="1"/>
    <col min="8205" max="8205" width="4.42578125" style="1040" customWidth="1"/>
    <col min="8206" max="8206" width="1.7109375" style="1040" customWidth="1"/>
    <col min="8207" max="8208" width="8.7109375" style="1040" customWidth="1"/>
    <col min="8209" max="8209" width="3.7109375" style="1040" customWidth="1"/>
    <col min="8210" max="8210" width="57.7109375" style="1040" customWidth="1"/>
    <col min="8211" max="8211" width="1.7109375" style="1040" customWidth="1"/>
    <col min="8212" max="8212" width="10.28515625" style="1040" customWidth="1"/>
    <col min="8213" max="8213" width="1.7109375" style="1040" customWidth="1"/>
    <col min="8214" max="8214" width="0" style="1040" hidden="1" customWidth="1"/>
    <col min="8215" max="8215" width="2.42578125" style="1040" customWidth="1"/>
    <col min="8216" max="8448" width="11.5703125" style="1040"/>
    <col min="8449" max="8449" width="1.42578125" style="1040" customWidth="1"/>
    <col min="8450" max="8450" width="19.28515625" style="1040" customWidth="1"/>
    <col min="8451" max="8451" width="3.42578125" style="1040" customWidth="1"/>
    <col min="8452" max="8452" width="3" style="1040" customWidth="1"/>
    <col min="8453" max="8453" width="4.42578125" style="1040" customWidth="1"/>
    <col min="8454" max="8454" width="1.7109375" style="1040" customWidth="1"/>
    <col min="8455" max="8455" width="2.28515625" style="1040" customWidth="1"/>
    <col min="8456" max="8456" width="1.7109375" style="1040" customWidth="1"/>
    <col min="8457" max="8457" width="0.7109375" style="1040" customWidth="1"/>
    <col min="8458" max="8458" width="0.28515625" style="1040" customWidth="1"/>
    <col min="8459" max="8459" width="3.28515625" style="1040" customWidth="1"/>
    <col min="8460" max="8460" width="0.42578125" style="1040" customWidth="1"/>
    <col min="8461" max="8461" width="4.42578125" style="1040" customWidth="1"/>
    <col min="8462" max="8462" width="1.7109375" style="1040" customWidth="1"/>
    <col min="8463" max="8464" width="8.7109375" style="1040" customWidth="1"/>
    <col min="8465" max="8465" width="3.7109375" style="1040" customWidth="1"/>
    <col min="8466" max="8466" width="57.7109375" style="1040" customWidth="1"/>
    <col min="8467" max="8467" width="1.7109375" style="1040" customWidth="1"/>
    <col min="8468" max="8468" width="10.28515625" style="1040" customWidth="1"/>
    <col min="8469" max="8469" width="1.7109375" style="1040" customWidth="1"/>
    <col min="8470" max="8470" width="0" style="1040" hidden="1" customWidth="1"/>
    <col min="8471" max="8471" width="2.42578125" style="1040" customWidth="1"/>
    <col min="8472" max="8704" width="11.5703125" style="1040"/>
    <col min="8705" max="8705" width="1.42578125" style="1040" customWidth="1"/>
    <col min="8706" max="8706" width="19.28515625" style="1040" customWidth="1"/>
    <col min="8707" max="8707" width="3.42578125" style="1040" customWidth="1"/>
    <col min="8708" max="8708" width="3" style="1040" customWidth="1"/>
    <col min="8709" max="8709" width="4.42578125" style="1040" customWidth="1"/>
    <col min="8710" max="8710" width="1.7109375" style="1040" customWidth="1"/>
    <col min="8711" max="8711" width="2.28515625" style="1040" customWidth="1"/>
    <col min="8712" max="8712" width="1.7109375" style="1040" customWidth="1"/>
    <col min="8713" max="8713" width="0.7109375" style="1040" customWidth="1"/>
    <col min="8714" max="8714" width="0.28515625" style="1040" customWidth="1"/>
    <col min="8715" max="8715" width="3.28515625" style="1040" customWidth="1"/>
    <col min="8716" max="8716" width="0.42578125" style="1040" customWidth="1"/>
    <col min="8717" max="8717" width="4.42578125" style="1040" customWidth="1"/>
    <col min="8718" max="8718" width="1.7109375" style="1040" customWidth="1"/>
    <col min="8719" max="8720" width="8.7109375" style="1040" customWidth="1"/>
    <col min="8721" max="8721" width="3.7109375" style="1040" customWidth="1"/>
    <col min="8722" max="8722" width="57.7109375" style="1040" customWidth="1"/>
    <col min="8723" max="8723" width="1.7109375" style="1040" customWidth="1"/>
    <col min="8724" max="8724" width="10.28515625" style="1040" customWidth="1"/>
    <col min="8725" max="8725" width="1.7109375" style="1040" customWidth="1"/>
    <col min="8726" max="8726" width="0" style="1040" hidden="1" customWidth="1"/>
    <col min="8727" max="8727" width="2.42578125" style="1040" customWidth="1"/>
    <col min="8728" max="8960" width="11.5703125" style="1040"/>
    <col min="8961" max="8961" width="1.42578125" style="1040" customWidth="1"/>
    <col min="8962" max="8962" width="19.28515625" style="1040" customWidth="1"/>
    <col min="8963" max="8963" width="3.42578125" style="1040" customWidth="1"/>
    <col min="8964" max="8964" width="3" style="1040" customWidth="1"/>
    <col min="8965" max="8965" width="4.42578125" style="1040" customWidth="1"/>
    <col min="8966" max="8966" width="1.7109375" style="1040" customWidth="1"/>
    <col min="8967" max="8967" width="2.28515625" style="1040" customWidth="1"/>
    <col min="8968" max="8968" width="1.7109375" style="1040" customWidth="1"/>
    <col min="8969" max="8969" width="0.7109375" style="1040" customWidth="1"/>
    <col min="8970" max="8970" width="0.28515625" style="1040" customWidth="1"/>
    <col min="8971" max="8971" width="3.28515625" style="1040" customWidth="1"/>
    <col min="8972" max="8972" width="0.42578125" style="1040" customWidth="1"/>
    <col min="8973" max="8973" width="4.42578125" style="1040" customWidth="1"/>
    <col min="8974" max="8974" width="1.7109375" style="1040" customWidth="1"/>
    <col min="8975" max="8976" width="8.7109375" style="1040" customWidth="1"/>
    <col min="8977" max="8977" width="3.7109375" style="1040" customWidth="1"/>
    <col min="8978" max="8978" width="57.7109375" style="1040" customWidth="1"/>
    <col min="8979" max="8979" width="1.7109375" style="1040" customWidth="1"/>
    <col min="8980" max="8980" width="10.28515625" style="1040" customWidth="1"/>
    <col min="8981" max="8981" width="1.7109375" style="1040" customWidth="1"/>
    <col min="8982" max="8982" width="0" style="1040" hidden="1" customWidth="1"/>
    <col min="8983" max="8983" width="2.42578125" style="1040" customWidth="1"/>
    <col min="8984" max="9216" width="11.5703125" style="1040"/>
    <col min="9217" max="9217" width="1.42578125" style="1040" customWidth="1"/>
    <col min="9218" max="9218" width="19.28515625" style="1040" customWidth="1"/>
    <col min="9219" max="9219" width="3.42578125" style="1040" customWidth="1"/>
    <col min="9220" max="9220" width="3" style="1040" customWidth="1"/>
    <col min="9221" max="9221" width="4.42578125" style="1040" customWidth="1"/>
    <col min="9222" max="9222" width="1.7109375" style="1040" customWidth="1"/>
    <col min="9223" max="9223" width="2.28515625" style="1040" customWidth="1"/>
    <col min="9224" max="9224" width="1.7109375" style="1040" customWidth="1"/>
    <col min="9225" max="9225" width="0.7109375" style="1040" customWidth="1"/>
    <col min="9226" max="9226" width="0.28515625" style="1040" customWidth="1"/>
    <col min="9227" max="9227" width="3.28515625" style="1040" customWidth="1"/>
    <col min="9228" max="9228" width="0.42578125" style="1040" customWidth="1"/>
    <col min="9229" max="9229" width="4.42578125" style="1040" customWidth="1"/>
    <col min="9230" max="9230" width="1.7109375" style="1040" customWidth="1"/>
    <col min="9231" max="9232" width="8.7109375" style="1040" customWidth="1"/>
    <col min="9233" max="9233" width="3.7109375" style="1040" customWidth="1"/>
    <col min="9234" max="9234" width="57.7109375" style="1040" customWidth="1"/>
    <col min="9235" max="9235" width="1.7109375" style="1040" customWidth="1"/>
    <col min="9236" max="9236" width="10.28515625" style="1040" customWidth="1"/>
    <col min="9237" max="9237" width="1.7109375" style="1040" customWidth="1"/>
    <col min="9238" max="9238" width="0" style="1040" hidden="1" customWidth="1"/>
    <col min="9239" max="9239" width="2.42578125" style="1040" customWidth="1"/>
    <col min="9240" max="9472" width="11.5703125" style="1040"/>
    <col min="9473" max="9473" width="1.42578125" style="1040" customWidth="1"/>
    <col min="9474" max="9474" width="19.28515625" style="1040" customWidth="1"/>
    <col min="9475" max="9475" width="3.42578125" style="1040" customWidth="1"/>
    <col min="9476" max="9476" width="3" style="1040" customWidth="1"/>
    <col min="9477" max="9477" width="4.42578125" style="1040" customWidth="1"/>
    <col min="9478" max="9478" width="1.7109375" style="1040" customWidth="1"/>
    <col min="9479" max="9479" width="2.28515625" style="1040" customWidth="1"/>
    <col min="9480" max="9480" width="1.7109375" style="1040" customWidth="1"/>
    <col min="9481" max="9481" width="0.7109375" style="1040" customWidth="1"/>
    <col min="9482" max="9482" width="0.28515625" style="1040" customWidth="1"/>
    <col min="9483" max="9483" width="3.28515625" style="1040" customWidth="1"/>
    <col min="9484" max="9484" width="0.42578125" style="1040" customWidth="1"/>
    <col min="9485" max="9485" width="4.42578125" style="1040" customWidth="1"/>
    <col min="9486" max="9486" width="1.7109375" style="1040" customWidth="1"/>
    <col min="9487" max="9488" width="8.7109375" style="1040" customWidth="1"/>
    <col min="9489" max="9489" width="3.7109375" style="1040" customWidth="1"/>
    <col min="9490" max="9490" width="57.7109375" style="1040" customWidth="1"/>
    <col min="9491" max="9491" width="1.7109375" style="1040" customWidth="1"/>
    <col min="9492" max="9492" width="10.28515625" style="1040" customWidth="1"/>
    <col min="9493" max="9493" width="1.7109375" style="1040" customWidth="1"/>
    <col min="9494" max="9494" width="0" style="1040" hidden="1" customWidth="1"/>
    <col min="9495" max="9495" width="2.42578125" style="1040" customWidth="1"/>
    <col min="9496" max="9728" width="11.5703125" style="1040"/>
    <col min="9729" max="9729" width="1.42578125" style="1040" customWidth="1"/>
    <col min="9730" max="9730" width="19.28515625" style="1040" customWidth="1"/>
    <col min="9731" max="9731" width="3.42578125" style="1040" customWidth="1"/>
    <col min="9732" max="9732" width="3" style="1040" customWidth="1"/>
    <col min="9733" max="9733" width="4.42578125" style="1040" customWidth="1"/>
    <col min="9734" max="9734" width="1.7109375" style="1040" customWidth="1"/>
    <col min="9735" max="9735" width="2.28515625" style="1040" customWidth="1"/>
    <col min="9736" max="9736" width="1.7109375" style="1040" customWidth="1"/>
    <col min="9737" max="9737" width="0.7109375" style="1040" customWidth="1"/>
    <col min="9738" max="9738" width="0.28515625" style="1040" customWidth="1"/>
    <col min="9739" max="9739" width="3.28515625" style="1040" customWidth="1"/>
    <col min="9740" max="9740" width="0.42578125" style="1040" customWidth="1"/>
    <col min="9741" max="9741" width="4.42578125" style="1040" customWidth="1"/>
    <col min="9742" max="9742" width="1.7109375" style="1040" customWidth="1"/>
    <col min="9743" max="9744" width="8.7109375" style="1040" customWidth="1"/>
    <col min="9745" max="9745" width="3.7109375" style="1040" customWidth="1"/>
    <col min="9746" max="9746" width="57.7109375" style="1040" customWidth="1"/>
    <col min="9747" max="9747" width="1.7109375" style="1040" customWidth="1"/>
    <col min="9748" max="9748" width="10.28515625" style="1040" customWidth="1"/>
    <col min="9749" max="9749" width="1.7109375" style="1040" customWidth="1"/>
    <col min="9750" max="9750" width="0" style="1040" hidden="1" customWidth="1"/>
    <col min="9751" max="9751" width="2.42578125" style="1040" customWidth="1"/>
    <col min="9752" max="9984" width="11.5703125" style="1040"/>
    <col min="9985" max="9985" width="1.42578125" style="1040" customWidth="1"/>
    <col min="9986" max="9986" width="19.28515625" style="1040" customWidth="1"/>
    <col min="9987" max="9987" width="3.42578125" style="1040" customWidth="1"/>
    <col min="9988" max="9988" width="3" style="1040" customWidth="1"/>
    <col min="9989" max="9989" width="4.42578125" style="1040" customWidth="1"/>
    <col min="9990" max="9990" width="1.7109375" style="1040" customWidth="1"/>
    <col min="9991" max="9991" width="2.28515625" style="1040" customWidth="1"/>
    <col min="9992" max="9992" width="1.7109375" style="1040" customWidth="1"/>
    <col min="9993" max="9993" width="0.7109375" style="1040" customWidth="1"/>
    <col min="9994" max="9994" width="0.28515625" style="1040" customWidth="1"/>
    <col min="9995" max="9995" width="3.28515625" style="1040" customWidth="1"/>
    <col min="9996" max="9996" width="0.42578125" style="1040" customWidth="1"/>
    <col min="9997" max="9997" width="4.42578125" style="1040" customWidth="1"/>
    <col min="9998" max="9998" width="1.7109375" style="1040" customWidth="1"/>
    <col min="9999" max="10000" width="8.7109375" style="1040" customWidth="1"/>
    <col min="10001" max="10001" width="3.7109375" style="1040" customWidth="1"/>
    <col min="10002" max="10002" width="57.7109375" style="1040" customWidth="1"/>
    <col min="10003" max="10003" width="1.7109375" style="1040" customWidth="1"/>
    <col min="10004" max="10004" width="10.28515625" style="1040" customWidth="1"/>
    <col min="10005" max="10005" width="1.7109375" style="1040" customWidth="1"/>
    <col min="10006" max="10006" width="0" style="1040" hidden="1" customWidth="1"/>
    <col min="10007" max="10007" width="2.42578125" style="1040" customWidth="1"/>
    <col min="10008" max="10240" width="11.5703125" style="1040"/>
    <col min="10241" max="10241" width="1.42578125" style="1040" customWidth="1"/>
    <col min="10242" max="10242" width="19.28515625" style="1040" customWidth="1"/>
    <col min="10243" max="10243" width="3.42578125" style="1040" customWidth="1"/>
    <col min="10244" max="10244" width="3" style="1040" customWidth="1"/>
    <col min="10245" max="10245" width="4.42578125" style="1040" customWidth="1"/>
    <col min="10246" max="10246" width="1.7109375" style="1040" customWidth="1"/>
    <col min="10247" max="10247" width="2.28515625" style="1040" customWidth="1"/>
    <col min="10248" max="10248" width="1.7109375" style="1040" customWidth="1"/>
    <col min="10249" max="10249" width="0.7109375" style="1040" customWidth="1"/>
    <col min="10250" max="10250" width="0.28515625" style="1040" customWidth="1"/>
    <col min="10251" max="10251" width="3.28515625" style="1040" customWidth="1"/>
    <col min="10252" max="10252" width="0.42578125" style="1040" customWidth="1"/>
    <col min="10253" max="10253" width="4.42578125" style="1040" customWidth="1"/>
    <col min="10254" max="10254" width="1.7109375" style="1040" customWidth="1"/>
    <col min="10255" max="10256" width="8.7109375" style="1040" customWidth="1"/>
    <col min="10257" max="10257" width="3.7109375" style="1040" customWidth="1"/>
    <col min="10258" max="10258" width="57.7109375" style="1040" customWidth="1"/>
    <col min="10259" max="10259" width="1.7109375" style="1040" customWidth="1"/>
    <col min="10260" max="10260" width="10.28515625" style="1040" customWidth="1"/>
    <col min="10261" max="10261" width="1.7109375" style="1040" customWidth="1"/>
    <col min="10262" max="10262" width="0" style="1040" hidden="1" customWidth="1"/>
    <col min="10263" max="10263" width="2.42578125" style="1040" customWidth="1"/>
    <col min="10264" max="10496" width="11.5703125" style="1040"/>
    <col min="10497" max="10497" width="1.42578125" style="1040" customWidth="1"/>
    <col min="10498" max="10498" width="19.28515625" style="1040" customWidth="1"/>
    <col min="10499" max="10499" width="3.42578125" style="1040" customWidth="1"/>
    <col min="10500" max="10500" width="3" style="1040" customWidth="1"/>
    <col min="10501" max="10501" width="4.42578125" style="1040" customWidth="1"/>
    <col min="10502" max="10502" width="1.7109375" style="1040" customWidth="1"/>
    <col min="10503" max="10503" width="2.28515625" style="1040" customWidth="1"/>
    <col min="10504" max="10504" width="1.7109375" style="1040" customWidth="1"/>
    <col min="10505" max="10505" width="0.7109375" style="1040" customWidth="1"/>
    <col min="10506" max="10506" width="0.28515625" style="1040" customWidth="1"/>
    <col min="10507" max="10507" width="3.28515625" style="1040" customWidth="1"/>
    <col min="10508" max="10508" width="0.42578125" style="1040" customWidth="1"/>
    <col min="10509" max="10509" width="4.42578125" style="1040" customWidth="1"/>
    <col min="10510" max="10510" width="1.7109375" style="1040" customWidth="1"/>
    <col min="10511" max="10512" width="8.7109375" style="1040" customWidth="1"/>
    <col min="10513" max="10513" width="3.7109375" style="1040" customWidth="1"/>
    <col min="10514" max="10514" width="57.7109375" style="1040" customWidth="1"/>
    <col min="10515" max="10515" width="1.7109375" style="1040" customWidth="1"/>
    <col min="10516" max="10516" width="10.28515625" style="1040" customWidth="1"/>
    <col min="10517" max="10517" width="1.7109375" style="1040" customWidth="1"/>
    <col min="10518" max="10518" width="0" style="1040" hidden="1" customWidth="1"/>
    <col min="10519" max="10519" width="2.42578125" style="1040" customWidth="1"/>
    <col min="10520" max="10752" width="11.5703125" style="1040"/>
    <col min="10753" max="10753" width="1.42578125" style="1040" customWidth="1"/>
    <col min="10754" max="10754" width="19.28515625" style="1040" customWidth="1"/>
    <col min="10755" max="10755" width="3.42578125" style="1040" customWidth="1"/>
    <col min="10756" max="10756" width="3" style="1040" customWidth="1"/>
    <col min="10757" max="10757" width="4.42578125" style="1040" customWidth="1"/>
    <col min="10758" max="10758" width="1.7109375" style="1040" customWidth="1"/>
    <col min="10759" max="10759" width="2.28515625" style="1040" customWidth="1"/>
    <col min="10760" max="10760" width="1.7109375" style="1040" customWidth="1"/>
    <col min="10761" max="10761" width="0.7109375" style="1040" customWidth="1"/>
    <col min="10762" max="10762" width="0.28515625" style="1040" customWidth="1"/>
    <col min="10763" max="10763" width="3.28515625" style="1040" customWidth="1"/>
    <col min="10764" max="10764" width="0.42578125" style="1040" customWidth="1"/>
    <col min="10765" max="10765" width="4.42578125" style="1040" customWidth="1"/>
    <col min="10766" max="10766" width="1.7109375" style="1040" customWidth="1"/>
    <col min="10767" max="10768" width="8.7109375" style="1040" customWidth="1"/>
    <col min="10769" max="10769" width="3.7109375" style="1040" customWidth="1"/>
    <col min="10770" max="10770" width="57.7109375" style="1040" customWidth="1"/>
    <col min="10771" max="10771" width="1.7109375" style="1040" customWidth="1"/>
    <col min="10772" max="10772" width="10.28515625" style="1040" customWidth="1"/>
    <col min="10773" max="10773" width="1.7109375" style="1040" customWidth="1"/>
    <col min="10774" max="10774" width="0" style="1040" hidden="1" customWidth="1"/>
    <col min="10775" max="10775" width="2.42578125" style="1040" customWidth="1"/>
    <col min="10776" max="11008" width="11.5703125" style="1040"/>
    <col min="11009" max="11009" width="1.42578125" style="1040" customWidth="1"/>
    <col min="11010" max="11010" width="19.28515625" style="1040" customWidth="1"/>
    <col min="11011" max="11011" width="3.42578125" style="1040" customWidth="1"/>
    <col min="11012" max="11012" width="3" style="1040" customWidth="1"/>
    <col min="11013" max="11013" width="4.42578125" style="1040" customWidth="1"/>
    <col min="11014" max="11014" width="1.7109375" style="1040" customWidth="1"/>
    <col min="11015" max="11015" width="2.28515625" style="1040" customWidth="1"/>
    <col min="11016" max="11016" width="1.7109375" style="1040" customWidth="1"/>
    <col min="11017" max="11017" width="0.7109375" style="1040" customWidth="1"/>
    <col min="11018" max="11018" width="0.28515625" style="1040" customWidth="1"/>
    <col min="11019" max="11019" width="3.28515625" style="1040" customWidth="1"/>
    <col min="11020" max="11020" width="0.42578125" style="1040" customWidth="1"/>
    <col min="11021" max="11021" width="4.42578125" style="1040" customWidth="1"/>
    <col min="11022" max="11022" width="1.7109375" style="1040" customWidth="1"/>
    <col min="11023" max="11024" width="8.7109375" style="1040" customWidth="1"/>
    <col min="11025" max="11025" width="3.7109375" style="1040" customWidth="1"/>
    <col min="11026" max="11026" width="57.7109375" style="1040" customWidth="1"/>
    <col min="11027" max="11027" width="1.7109375" style="1040" customWidth="1"/>
    <col min="11028" max="11028" width="10.28515625" style="1040" customWidth="1"/>
    <col min="11029" max="11029" width="1.7109375" style="1040" customWidth="1"/>
    <col min="11030" max="11030" width="0" style="1040" hidden="1" customWidth="1"/>
    <col min="11031" max="11031" width="2.42578125" style="1040" customWidth="1"/>
    <col min="11032" max="11264" width="11.5703125" style="1040"/>
    <col min="11265" max="11265" width="1.42578125" style="1040" customWidth="1"/>
    <col min="11266" max="11266" width="19.28515625" style="1040" customWidth="1"/>
    <col min="11267" max="11267" width="3.42578125" style="1040" customWidth="1"/>
    <col min="11268" max="11268" width="3" style="1040" customWidth="1"/>
    <col min="11269" max="11269" width="4.42578125" style="1040" customWidth="1"/>
    <col min="11270" max="11270" width="1.7109375" style="1040" customWidth="1"/>
    <col min="11271" max="11271" width="2.28515625" style="1040" customWidth="1"/>
    <col min="11272" max="11272" width="1.7109375" style="1040" customWidth="1"/>
    <col min="11273" max="11273" width="0.7109375" style="1040" customWidth="1"/>
    <col min="11274" max="11274" width="0.28515625" style="1040" customWidth="1"/>
    <col min="11275" max="11275" width="3.28515625" style="1040" customWidth="1"/>
    <col min="11276" max="11276" width="0.42578125" style="1040" customWidth="1"/>
    <col min="11277" max="11277" width="4.42578125" style="1040" customWidth="1"/>
    <col min="11278" max="11278" width="1.7109375" style="1040" customWidth="1"/>
    <col min="11279" max="11280" width="8.7109375" style="1040" customWidth="1"/>
    <col min="11281" max="11281" width="3.7109375" style="1040" customWidth="1"/>
    <col min="11282" max="11282" width="57.7109375" style="1040" customWidth="1"/>
    <col min="11283" max="11283" width="1.7109375" style="1040" customWidth="1"/>
    <col min="11284" max="11284" width="10.28515625" style="1040" customWidth="1"/>
    <col min="11285" max="11285" width="1.7109375" style="1040" customWidth="1"/>
    <col min="11286" max="11286" width="0" style="1040" hidden="1" customWidth="1"/>
    <col min="11287" max="11287" width="2.42578125" style="1040" customWidth="1"/>
    <col min="11288" max="11520" width="11.5703125" style="1040"/>
    <col min="11521" max="11521" width="1.42578125" style="1040" customWidth="1"/>
    <col min="11522" max="11522" width="19.28515625" style="1040" customWidth="1"/>
    <col min="11523" max="11523" width="3.42578125" style="1040" customWidth="1"/>
    <col min="11524" max="11524" width="3" style="1040" customWidth="1"/>
    <col min="11525" max="11525" width="4.42578125" style="1040" customWidth="1"/>
    <col min="11526" max="11526" width="1.7109375" style="1040" customWidth="1"/>
    <col min="11527" max="11527" width="2.28515625" style="1040" customWidth="1"/>
    <col min="11528" max="11528" width="1.7109375" style="1040" customWidth="1"/>
    <col min="11529" max="11529" width="0.7109375" style="1040" customWidth="1"/>
    <col min="11530" max="11530" width="0.28515625" style="1040" customWidth="1"/>
    <col min="11531" max="11531" width="3.28515625" style="1040" customWidth="1"/>
    <col min="11532" max="11532" width="0.42578125" style="1040" customWidth="1"/>
    <col min="11533" max="11533" width="4.42578125" style="1040" customWidth="1"/>
    <col min="11534" max="11534" width="1.7109375" style="1040" customWidth="1"/>
    <col min="11535" max="11536" width="8.7109375" style="1040" customWidth="1"/>
    <col min="11537" max="11537" width="3.7109375" style="1040" customWidth="1"/>
    <col min="11538" max="11538" width="57.7109375" style="1040" customWidth="1"/>
    <col min="11539" max="11539" width="1.7109375" style="1040" customWidth="1"/>
    <col min="11540" max="11540" width="10.28515625" style="1040" customWidth="1"/>
    <col min="11541" max="11541" width="1.7109375" style="1040" customWidth="1"/>
    <col min="11542" max="11542" width="0" style="1040" hidden="1" customWidth="1"/>
    <col min="11543" max="11543" width="2.42578125" style="1040" customWidth="1"/>
    <col min="11544" max="11776" width="11.5703125" style="1040"/>
    <col min="11777" max="11777" width="1.42578125" style="1040" customWidth="1"/>
    <col min="11778" max="11778" width="19.28515625" style="1040" customWidth="1"/>
    <col min="11779" max="11779" width="3.42578125" style="1040" customWidth="1"/>
    <col min="11780" max="11780" width="3" style="1040" customWidth="1"/>
    <col min="11781" max="11781" width="4.42578125" style="1040" customWidth="1"/>
    <col min="11782" max="11782" width="1.7109375" style="1040" customWidth="1"/>
    <col min="11783" max="11783" width="2.28515625" style="1040" customWidth="1"/>
    <col min="11784" max="11784" width="1.7109375" style="1040" customWidth="1"/>
    <col min="11785" max="11785" width="0.7109375" style="1040" customWidth="1"/>
    <col min="11786" max="11786" width="0.28515625" style="1040" customWidth="1"/>
    <col min="11787" max="11787" width="3.28515625" style="1040" customWidth="1"/>
    <col min="11788" max="11788" width="0.42578125" style="1040" customWidth="1"/>
    <col min="11789" max="11789" width="4.42578125" style="1040" customWidth="1"/>
    <col min="11790" max="11790" width="1.7109375" style="1040" customWidth="1"/>
    <col min="11791" max="11792" width="8.7109375" style="1040" customWidth="1"/>
    <col min="11793" max="11793" width="3.7109375" style="1040" customWidth="1"/>
    <col min="11794" max="11794" width="57.7109375" style="1040" customWidth="1"/>
    <col min="11795" max="11795" width="1.7109375" style="1040" customWidth="1"/>
    <col min="11796" max="11796" width="10.28515625" style="1040" customWidth="1"/>
    <col min="11797" max="11797" width="1.7109375" style="1040" customWidth="1"/>
    <col min="11798" max="11798" width="0" style="1040" hidden="1" customWidth="1"/>
    <col min="11799" max="11799" width="2.42578125" style="1040" customWidth="1"/>
    <col min="11800" max="12032" width="11.5703125" style="1040"/>
    <col min="12033" max="12033" width="1.42578125" style="1040" customWidth="1"/>
    <col min="12034" max="12034" width="19.28515625" style="1040" customWidth="1"/>
    <col min="12035" max="12035" width="3.42578125" style="1040" customWidth="1"/>
    <col min="12036" max="12036" width="3" style="1040" customWidth="1"/>
    <col min="12037" max="12037" width="4.42578125" style="1040" customWidth="1"/>
    <col min="12038" max="12038" width="1.7109375" style="1040" customWidth="1"/>
    <col min="12039" max="12039" width="2.28515625" style="1040" customWidth="1"/>
    <col min="12040" max="12040" width="1.7109375" style="1040" customWidth="1"/>
    <col min="12041" max="12041" width="0.7109375" style="1040" customWidth="1"/>
    <col min="12042" max="12042" width="0.28515625" style="1040" customWidth="1"/>
    <col min="12043" max="12043" width="3.28515625" style="1040" customWidth="1"/>
    <col min="12044" max="12044" width="0.42578125" style="1040" customWidth="1"/>
    <col min="12045" max="12045" width="4.42578125" style="1040" customWidth="1"/>
    <col min="12046" max="12046" width="1.7109375" style="1040" customWidth="1"/>
    <col min="12047" max="12048" width="8.7109375" style="1040" customWidth="1"/>
    <col min="12049" max="12049" width="3.7109375" style="1040" customWidth="1"/>
    <col min="12050" max="12050" width="57.7109375" style="1040" customWidth="1"/>
    <col min="12051" max="12051" width="1.7109375" style="1040" customWidth="1"/>
    <col min="12052" max="12052" width="10.28515625" style="1040" customWidth="1"/>
    <col min="12053" max="12053" width="1.7109375" style="1040" customWidth="1"/>
    <col min="12054" max="12054" width="0" style="1040" hidden="1" customWidth="1"/>
    <col min="12055" max="12055" width="2.42578125" style="1040" customWidth="1"/>
    <col min="12056" max="12288" width="11.5703125" style="1040"/>
    <col min="12289" max="12289" width="1.42578125" style="1040" customWidth="1"/>
    <col min="12290" max="12290" width="19.28515625" style="1040" customWidth="1"/>
    <col min="12291" max="12291" width="3.42578125" style="1040" customWidth="1"/>
    <col min="12292" max="12292" width="3" style="1040" customWidth="1"/>
    <col min="12293" max="12293" width="4.42578125" style="1040" customWidth="1"/>
    <col min="12294" max="12294" width="1.7109375" style="1040" customWidth="1"/>
    <col min="12295" max="12295" width="2.28515625" style="1040" customWidth="1"/>
    <col min="12296" max="12296" width="1.7109375" style="1040" customWidth="1"/>
    <col min="12297" max="12297" width="0.7109375" style="1040" customWidth="1"/>
    <col min="12298" max="12298" width="0.28515625" style="1040" customWidth="1"/>
    <col min="12299" max="12299" width="3.28515625" style="1040" customWidth="1"/>
    <col min="12300" max="12300" width="0.42578125" style="1040" customWidth="1"/>
    <col min="12301" max="12301" width="4.42578125" style="1040" customWidth="1"/>
    <col min="12302" max="12302" width="1.7109375" style="1040" customWidth="1"/>
    <col min="12303" max="12304" width="8.7109375" style="1040" customWidth="1"/>
    <col min="12305" max="12305" width="3.7109375" style="1040" customWidth="1"/>
    <col min="12306" max="12306" width="57.7109375" style="1040" customWidth="1"/>
    <col min="12307" max="12307" width="1.7109375" style="1040" customWidth="1"/>
    <col min="12308" max="12308" width="10.28515625" style="1040" customWidth="1"/>
    <col min="12309" max="12309" width="1.7109375" style="1040" customWidth="1"/>
    <col min="12310" max="12310" width="0" style="1040" hidden="1" customWidth="1"/>
    <col min="12311" max="12311" width="2.42578125" style="1040" customWidth="1"/>
    <col min="12312" max="12544" width="11.5703125" style="1040"/>
    <col min="12545" max="12545" width="1.42578125" style="1040" customWidth="1"/>
    <col min="12546" max="12546" width="19.28515625" style="1040" customWidth="1"/>
    <col min="12547" max="12547" width="3.42578125" style="1040" customWidth="1"/>
    <col min="12548" max="12548" width="3" style="1040" customWidth="1"/>
    <col min="12549" max="12549" width="4.42578125" style="1040" customWidth="1"/>
    <col min="12550" max="12550" width="1.7109375" style="1040" customWidth="1"/>
    <col min="12551" max="12551" width="2.28515625" style="1040" customWidth="1"/>
    <col min="12552" max="12552" width="1.7109375" style="1040" customWidth="1"/>
    <col min="12553" max="12553" width="0.7109375" style="1040" customWidth="1"/>
    <col min="12554" max="12554" width="0.28515625" style="1040" customWidth="1"/>
    <col min="12555" max="12555" width="3.28515625" style="1040" customWidth="1"/>
    <col min="12556" max="12556" width="0.42578125" style="1040" customWidth="1"/>
    <col min="12557" max="12557" width="4.42578125" style="1040" customWidth="1"/>
    <col min="12558" max="12558" width="1.7109375" style="1040" customWidth="1"/>
    <col min="12559" max="12560" width="8.7109375" style="1040" customWidth="1"/>
    <col min="12561" max="12561" width="3.7109375" style="1040" customWidth="1"/>
    <col min="12562" max="12562" width="57.7109375" style="1040" customWidth="1"/>
    <col min="12563" max="12563" width="1.7109375" style="1040" customWidth="1"/>
    <col min="12564" max="12564" width="10.28515625" style="1040" customWidth="1"/>
    <col min="12565" max="12565" width="1.7109375" style="1040" customWidth="1"/>
    <col min="12566" max="12566" width="0" style="1040" hidden="1" customWidth="1"/>
    <col min="12567" max="12567" width="2.42578125" style="1040" customWidth="1"/>
    <col min="12568" max="12800" width="11.5703125" style="1040"/>
    <col min="12801" max="12801" width="1.42578125" style="1040" customWidth="1"/>
    <col min="12802" max="12802" width="19.28515625" style="1040" customWidth="1"/>
    <col min="12803" max="12803" width="3.42578125" style="1040" customWidth="1"/>
    <col min="12804" max="12804" width="3" style="1040" customWidth="1"/>
    <col min="12805" max="12805" width="4.42578125" style="1040" customWidth="1"/>
    <col min="12806" max="12806" width="1.7109375" style="1040" customWidth="1"/>
    <col min="12807" max="12807" width="2.28515625" style="1040" customWidth="1"/>
    <col min="12808" max="12808" width="1.7109375" style="1040" customWidth="1"/>
    <col min="12809" max="12809" width="0.7109375" style="1040" customWidth="1"/>
    <col min="12810" max="12810" width="0.28515625" style="1040" customWidth="1"/>
    <col min="12811" max="12811" width="3.28515625" style="1040" customWidth="1"/>
    <col min="12812" max="12812" width="0.42578125" style="1040" customWidth="1"/>
    <col min="12813" max="12813" width="4.42578125" style="1040" customWidth="1"/>
    <col min="12814" max="12814" width="1.7109375" style="1040" customWidth="1"/>
    <col min="12815" max="12816" width="8.7109375" style="1040" customWidth="1"/>
    <col min="12817" max="12817" width="3.7109375" style="1040" customWidth="1"/>
    <col min="12818" max="12818" width="57.7109375" style="1040" customWidth="1"/>
    <col min="12819" max="12819" width="1.7109375" style="1040" customWidth="1"/>
    <col min="12820" max="12820" width="10.28515625" style="1040" customWidth="1"/>
    <col min="12821" max="12821" width="1.7109375" style="1040" customWidth="1"/>
    <col min="12822" max="12822" width="0" style="1040" hidden="1" customWidth="1"/>
    <col min="12823" max="12823" width="2.42578125" style="1040" customWidth="1"/>
    <col min="12824" max="13056" width="11.5703125" style="1040"/>
    <col min="13057" max="13057" width="1.42578125" style="1040" customWidth="1"/>
    <col min="13058" max="13058" width="19.28515625" style="1040" customWidth="1"/>
    <col min="13059" max="13059" width="3.42578125" style="1040" customWidth="1"/>
    <col min="13060" max="13060" width="3" style="1040" customWidth="1"/>
    <col min="13061" max="13061" width="4.42578125" style="1040" customWidth="1"/>
    <col min="13062" max="13062" width="1.7109375" style="1040" customWidth="1"/>
    <col min="13063" max="13063" width="2.28515625" style="1040" customWidth="1"/>
    <col min="13064" max="13064" width="1.7109375" style="1040" customWidth="1"/>
    <col min="13065" max="13065" width="0.7109375" style="1040" customWidth="1"/>
    <col min="13066" max="13066" width="0.28515625" style="1040" customWidth="1"/>
    <col min="13067" max="13067" width="3.28515625" style="1040" customWidth="1"/>
    <col min="13068" max="13068" width="0.42578125" style="1040" customWidth="1"/>
    <col min="13069" max="13069" width="4.42578125" style="1040" customWidth="1"/>
    <col min="13070" max="13070" width="1.7109375" style="1040" customWidth="1"/>
    <col min="13071" max="13072" width="8.7109375" style="1040" customWidth="1"/>
    <col min="13073" max="13073" width="3.7109375" style="1040" customWidth="1"/>
    <col min="13074" max="13074" width="57.7109375" style="1040" customWidth="1"/>
    <col min="13075" max="13075" width="1.7109375" style="1040" customWidth="1"/>
    <col min="13076" max="13076" width="10.28515625" style="1040" customWidth="1"/>
    <col min="13077" max="13077" width="1.7109375" style="1040" customWidth="1"/>
    <col min="13078" max="13078" width="0" style="1040" hidden="1" customWidth="1"/>
    <col min="13079" max="13079" width="2.42578125" style="1040" customWidth="1"/>
    <col min="13080" max="13312" width="11.5703125" style="1040"/>
    <col min="13313" max="13313" width="1.42578125" style="1040" customWidth="1"/>
    <col min="13314" max="13314" width="19.28515625" style="1040" customWidth="1"/>
    <col min="13315" max="13315" width="3.42578125" style="1040" customWidth="1"/>
    <col min="13316" max="13316" width="3" style="1040" customWidth="1"/>
    <col min="13317" max="13317" width="4.42578125" style="1040" customWidth="1"/>
    <col min="13318" max="13318" width="1.7109375" style="1040" customWidth="1"/>
    <col min="13319" max="13319" width="2.28515625" style="1040" customWidth="1"/>
    <col min="13320" max="13320" width="1.7109375" style="1040" customWidth="1"/>
    <col min="13321" max="13321" width="0.7109375" style="1040" customWidth="1"/>
    <col min="13322" max="13322" width="0.28515625" style="1040" customWidth="1"/>
    <col min="13323" max="13323" width="3.28515625" style="1040" customWidth="1"/>
    <col min="13324" max="13324" width="0.42578125" style="1040" customWidth="1"/>
    <col min="13325" max="13325" width="4.42578125" style="1040" customWidth="1"/>
    <col min="13326" max="13326" width="1.7109375" style="1040" customWidth="1"/>
    <col min="13327" max="13328" width="8.7109375" style="1040" customWidth="1"/>
    <col min="13329" max="13329" width="3.7109375" style="1040" customWidth="1"/>
    <col min="13330" max="13330" width="57.7109375" style="1040" customWidth="1"/>
    <col min="13331" max="13331" width="1.7109375" style="1040" customWidth="1"/>
    <col min="13332" max="13332" width="10.28515625" style="1040" customWidth="1"/>
    <col min="13333" max="13333" width="1.7109375" style="1040" customWidth="1"/>
    <col min="13334" max="13334" width="0" style="1040" hidden="1" customWidth="1"/>
    <col min="13335" max="13335" width="2.42578125" style="1040" customWidth="1"/>
    <col min="13336" max="13568" width="11.5703125" style="1040"/>
    <col min="13569" max="13569" width="1.42578125" style="1040" customWidth="1"/>
    <col min="13570" max="13570" width="19.28515625" style="1040" customWidth="1"/>
    <col min="13571" max="13571" width="3.42578125" style="1040" customWidth="1"/>
    <col min="13572" max="13572" width="3" style="1040" customWidth="1"/>
    <col min="13573" max="13573" width="4.42578125" style="1040" customWidth="1"/>
    <col min="13574" max="13574" width="1.7109375" style="1040" customWidth="1"/>
    <col min="13575" max="13575" width="2.28515625" style="1040" customWidth="1"/>
    <col min="13576" max="13576" width="1.7109375" style="1040" customWidth="1"/>
    <col min="13577" max="13577" width="0.7109375" style="1040" customWidth="1"/>
    <col min="13578" max="13578" width="0.28515625" style="1040" customWidth="1"/>
    <col min="13579" max="13579" width="3.28515625" style="1040" customWidth="1"/>
    <col min="13580" max="13580" width="0.42578125" style="1040" customWidth="1"/>
    <col min="13581" max="13581" width="4.42578125" style="1040" customWidth="1"/>
    <col min="13582" max="13582" width="1.7109375" style="1040" customWidth="1"/>
    <col min="13583" max="13584" width="8.7109375" style="1040" customWidth="1"/>
    <col min="13585" max="13585" width="3.7109375" style="1040" customWidth="1"/>
    <col min="13586" max="13586" width="57.7109375" style="1040" customWidth="1"/>
    <col min="13587" max="13587" width="1.7109375" style="1040" customWidth="1"/>
    <col min="13588" max="13588" width="10.28515625" style="1040" customWidth="1"/>
    <col min="13589" max="13589" width="1.7109375" style="1040" customWidth="1"/>
    <col min="13590" max="13590" width="0" style="1040" hidden="1" customWidth="1"/>
    <col min="13591" max="13591" width="2.42578125" style="1040" customWidth="1"/>
    <col min="13592" max="13824" width="11.5703125" style="1040"/>
    <col min="13825" max="13825" width="1.42578125" style="1040" customWidth="1"/>
    <col min="13826" max="13826" width="19.28515625" style="1040" customWidth="1"/>
    <col min="13827" max="13827" width="3.42578125" style="1040" customWidth="1"/>
    <col min="13828" max="13828" width="3" style="1040" customWidth="1"/>
    <col min="13829" max="13829" width="4.42578125" style="1040" customWidth="1"/>
    <col min="13830" max="13830" width="1.7109375" style="1040" customWidth="1"/>
    <col min="13831" max="13831" width="2.28515625" style="1040" customWidth="1"/>
    <col min="13832" max="13832" width="1.7109375" style="1040" customWidth="1"/>
    <col min="13833" max="13833" width="0.7109375" style="1040" customWidth="1"/>
    <col min="13834" max="13834" width="0.28515625" style="1040" customWidth="1"/>
    <col min="13835" max="13835" width="3.28515625" style="1040" customWidth="1"/>
    <col min="13836" max="13836" width="0.42578125" style="1040" customWidth="1"/>
    <col min="13837" max="13837" width="4.42578125" style="1040" customWidth="1"/>
    <col min="13838" max="13838" width="1.7109375" style="1040" customWidth="1"/>
    <col min="13839" max="13840" width="8.7109375" style="1040" customWidth="1"/>
    <col min="13841" max="13841" width="3.7109375" style="1040" customWidth="1"/>
    <col min="13842" max="13842" width="57.7109375" style="1040" customWidth="1"/>
    <col min="13843" max="13843" width="1.7109375" style="1040" customWidth="1"/>
    <col min="13844" max="13844" width="10.28515625" style="1040" customWidth="1"/>
    <col min="13845" max="13845" width="1.7109375" style="1040" customWidth="1"/>
    <col min="13846" max="13846" width="0" style="1040" hidden="1" customWidth="1"/>
    <col min="13847" max="13847" width="2.42578125" style="1040" customWidth="1"/>
    <col min="13848" max="14080" width="11.5703125" style="1040"/>
    <col min="14081" max="14081" width="1.42578125" style="1040" customWidth="1"/>
    <col min="14082" max="14082" width="19.28515625" style="1040" customWidth="1"/>
    <col min="14083" max="14083" width="3.42578125" style="1040" customWidth="1"/>
    <col min="14084" max="14084" width="3" style="1040" customWidth="1"/>
    <col min="14085" max="14085" width="4.42578125" style="1040" customWidth="1"/>
    <col min="14086" max="14086" width="1.7109375" style="1040" customWidth="1"/>
    <col min="14087" max="14087" width="2.28515625" style="1040" customWidth="1"/>
    <col min="14088" max="14088" width="1.7109375" style="1040" customWidth="1"/>
    <col min="14089" max="14089" width="0.7109375" style="1040" customWidth="1"/>
    <col min="14090" max="14090" width="0.28515625" style="1040" customWidth="1"/>
    <col min="14091" max="14091" width="3.28515625" style="1040" customWidth="1"/>
    <col min="14092" max="14092" width="0.42578125" style="1040" customWidth="1"/>
    <col min="14093" max="14093" width="4.42578125" style="1040" customWidth="1"/>
    <col min="14094" max="14094" width="1.7109375" style="1040" customWidth="1"/>
    <col min="14095" max="14096" width="8.7109375" style="1040" customWidth="1"/>
    <col min="14097" max="14097" width="3.7109375" style="1040" customWidth="1"/>
    <col min="14098" max="14098" width="57.7109375" style="1040" customWidth="1"/>
    <col min="14099" max="14099" width="1.7109375" style="1040" customWidth="1"/>
    <col min="14100" max="14100" width="10.28515625" style="1040" customWidth="1"/>
    <col min="14101" max="14101" width="1.7109375" style="1040" customWidth="1"/>
    <col min="14102" max="14102" width="0" style="1040" hidden="1" customWidth="1"/>
    <col min="14103" max="14103" width="2.42578125" style="1040" customWidth="1"/>
    <col min="14104" max="14336" width="11.5703125" style="1040"/>
    <col min="14337" max="14337" width="1.42578125" style="1040" customWidth="1"/>
    <col min="14338" max="14338" width="19.28515625" style="1040" customWidth="1"/>
    <col min="14339" max="14339" width="3.42578125" style="1040" customWidth="1"/>
    <col min="14340" max="14340" width="3" style="1040" customWidth="1"/>
    <col min="14341" max="14341" width="4.42578125" style="1040" customWidth="1"/>
    <col min="14342" max="14342" width="1.7109375" style="1040" customWidth="1"/>
    <col min="14343" max="14343" width="2.28515625" style="1040" customWidth="1"/>
    <col min="14344" max="14344" width="1.7109375" style="1040" customWidth="1"/>
    <col min="14345" max="14345" width="0.7109375" style="1040" customWidth="1"/>
    <col min="14346" max="14346" width="0.28515625" style="1040" customWidth="1"/>
    <col min="14347" max="14347" width="3.28515625" style="1040" customWidth="1"/>
    <col min="14348" max="14348" width="0.42578125" style="1040" customWidth="1"/>
    <col min="14349" max="14349" width="4.42578125" style="1040" customWidth="1"/>
    <col min="14350" max="14350" width="1.7109375" style="1040" customWidth="1"/>
    <col min="14351" max="14352" width="8.7109375" style="1040" customWidth="1"/>
    <col min="14353" max="14353" width="3.7109375" style="1040" customWidth="1"/>
    <col min="14354" max="14354" width="57.7109375" style="1040" customWidth="1"/>
    <col min="14355" max="14355" width="1.7109375" style="1040" customWidth="1"/>
    <col min="14356" max="14356" width="10.28515625" style="1040" customWidth="1"/>
    <col min="14357" max="14357" width="1.7109375" style="1040" customWidth="1"/>
    <col min="14358" max="14358" width="0" style="1040" hidden="1" customWidth="1"/>
    <col min="14359" max="14359" width="2.42578125" style="1040" customWidth="1"/>
    <col min="14360" max="14592" width="11.5703125" style="1040"/>
    <col min="14593" max="14593" width="1.42578125" style="1040" customWidth="1"/>
    <col min="14594" max="14594" width="19.28515625" style="1040" customWidth="1"/>
    <col min="14595" max="14595" width="3.42578125" style="1040" customWidth="1"/>
    <col min="14596" max="14596" width="3" style="1040" customWidth="1"/>
    <col min="14597" max="14597" width="4.42578125" style="1040" customWidth="1"/>
    <col min="14598" max="14598" width="1.7109375" style="1040" customWidth="1"/>
    <col min="14599" max="14599" width="2.28515625" style="1040" customWidth="1"/>
    <col min="14600" max="14600" width="1.7109375" style="1040" customWidth="1"/>
    <col min="14601" max="14601" width="0.7109375" style="1040" customWidth="1"/>
    <col min="14602" max="14602" width="0.28515625" style="1040" customWidth="1"/>
    <col min="14603" max="14603" width="3.28515625" style="1040" customWidth="1"/>
    <col min="14604" max="14604" width="0.42578125" style="1040" customWidth="1"/>
    <col min="14605" max="14605" width="4.42578125" style="1040" customWidth="1"/>
    <col min="14606" max="14606" width="1.7109375" style="1040" customWidth="1"/>
    <col min="14607" max="14608" width="8.7109375" style="1040" customWidth="1"/>
    <col min="14609" max="14609" width="3.7109375" style="1040" customWidth="1"/>
    <col min="14610" max="14610" width="57.7109375" style="1040" customWidth="1"/>
    <col min="14611" max="14611" width="1.7109375" style="1040" customWidth="1"/>
    <col min="14612" max="14612" width="10.28515625" style="1040" customWidth="1"/>
    <col min="14613" max="14613" width="1.7109375" style="1040" customWidth="1"/>
    <col min="14614" max="14614" width="0" style="1040" hidden="1" customWidth="1"/>
    <col min="14615" max="14615" width="2.42578125" style="1040" customWidth="1"/>
    <col min="14616" max="14848" width="11.5703125" style="1040"/>
    <col min="14849" max="14849" width="1.42578125" style="1040" customWidth="1"/>
    <col min="14850" max="14850" width="19.28515625" style="1040" customWidth="1"/>
    <col min="14851" max="14851" width="3.42578125" style="1040" customWidth="1"/>
    <col min="14852" max="14852" width="3" style="1040" customWidth="1"/>
    <col min="14853" max="14853" width="4.42578125" style="1040" customWidth="1"/>
    <col min="14854" max="14854" width="1.7109375" style="1040" customWidth="1"/>
    <col min="14855" max="14855" width="2.28515625" style="1040" customWidth="1"/>
    <col min="14856" max="14856" width="1.7109375" style="1040" customWidth="1"/>
    <col min="14857" max="14857" width="0.7109375" style="1040" customWidth="1"/>
    <col min="14858" max="14858" width="0.28515625" style="1040" customWidth="1"/>
    <col min="14859" max="14859" width="3.28515625" style="1040" customWidth="1"/>
    <col min="14860" max="14860" width="0.42578125" style="1040" customWidth="1"/>
    <col min="14861" max="14861" width="4.42578125" style="1040" customWidth="1"/>
    <col min="14862" max="14862" width="1.7109375" style="1040" customWidth="1"/>
    <col min="14863" max="14864" width="8.7109375" style="1040" customWidth="1"/>
    <col min="14865" max="14865" width="3.7109375" style="1040" customWidth="1"/>
    <col min="14866" max="14866" width="57.7109375" style="1040" customWidth="1"/>
    <col min="14867" max="14867" width="1.7109375" style="1040" customWidth="1"/>
    <col min="14868" max="14868" width="10.28515625" style="1040" customWidth="1"/>
    <col min="14869" max="14869" width="1.7109375" style="1040" customWidth="1"/>
    <col min="14870" max="14870" width="0" style="1040" hidden="1" customWidth="1"/>
    <col min="14871" max="14871" width="2.42578125" style="1040" customWidth="1"/>
    <col min="14872" max="15104" width="11.5703125" style="1040"/>
    <col min="15105" max="15105" width="1.42578125" style="1040" customWidth="1"/>
    <col min="15106" max="15106" width="19.28515625" style="1040" customWidth="1"/>
    <col min="15107" max="15107" width="3.42578125" style="1040" customWidth="1"/>
    <col min="15108" max="15108" width="3" style="1040" customWidth="1"/>
    <col min="15109" max="15109" width="4.42578125" style="1040" customWidth="1"/>
    <col min="15110" max="15110" width="1.7109375" style="1040" customWidth="1"/>
    <col min="15111" max="15111" width="2.28515625" style="1040" customWidth="1"/>
    <col min="15112" max="15112" width="1.7109375" style="1040" customWidth="1"/>
    <col min="15113" max="15113" width="0.7109375" style="1040" customWidth="1"/>
    <col min="15114" max="15114" width="0.28515625" style="1040" customWidth="1"/>
    <col min="15115" max="15115" width="3.28515625" style="1040" customWidth="1"/>
    <col min="15116" max="15116" width="0.42578125" style="1040" customWidth="1"/>
    <col min="15117" max="15117" width="4.42578125" style="1040" customWidth="1"/>
    <col min="15118" max="15118" width="1.7109375" style="1040" customWidth="1"/>
    <col min="15119" max="15120" width="8.7109375" style="1040" customWidth="1"/>
    <col min="15121" max="15121" width="3.7109375" style="1040" customWidth="1"/>
    <col min="15122" max="15122" width="57.7109375" style="1040" customWidth="1"/>
    <col min="15123" max="15123" width="1.7109375" style="1040" customWidth="1"/>
    <col min="15124" max="15124" width="10.28515625" style="1040" customWidth="1"/>
    <col min="15125" max="15125" width="1.7109375" style="1040" customWidth="1"/>
    <col min="15126" max="15126" width="0" style="1040" hidden="1" customWidth="1"/>
    <col min="15127" max="15127" width="2.42578125" style="1040" customWidth="1"/>
    <col min="15128" max="15360" width="11.5703125" style="1040"/>
    <col min="15361" max="15361" width="1.42578125" style="1040" customWidth="1"/>
    <col min="15362" max="15362" width="19.28515625" style="1040" customWidth="1"/>
    <col min="15363" max="15363" width="3.42578125" style="1040" customWidth="1"/>
    <col min="15364" max="15364" width="3" style="1040" customWidth="1"/>
    <col min="15365" max="15365" width="4.42578125" style="1040" customWidth="1"/>
    <col min="15366" max="15366" width="1.7109375" style="1040" customWidth="1"/>
    <col min="15367" max="15367" width="2.28515625" style="1040" customWidth="1"/>
    <col min="15368" max="15368" width="1.7109375" style="1040" customWidth="1"/>
    <col min="15369" max="15369" width="0.7109375" style="1040" customWidth="1"/>
    <col min="15370" max="15370" width="0.28515625" style="1040" customWidth="1"/>
    <col min="15371" max="15371" width="3.28515625" style="1040" customWidth="1"/>
    <col min="15372" max="15372" width="0.42578125" style="1040" customWidth="1"/>
    <col min="15373" max="15373" width="4.42578125" style="1040" customWidth="1"/>
    <col min="15374" max="15374" width="1.7109375" style="1040" customWidth="1"/>
    <col min="15375" max="15376" width="8.7109375" style="1040" customWidth="1"/>
    <col min="15377" max="15377" width="3.7109375" style="1040" customWidth="1"/>
    <col min="15378" max="15378" width="57.7109375" style="1040" customWidth="1"/>
    <col min="15379" max="15379" width="1.7109375" style="1040" customWidth="1"/>
    <col min="15380" max="15380" width="10.28515625" style="1040" customWidth="1"/>
    <col min="15381" max="15381" width="1.7109375" style="1040" customWidth="1"/>
    <col min="15382" max="15382" width="0" style="1040" hidden="1" customWidth="1"/>
    <col min="15383" max="15383" width="2.42578125" style="1040" customWidth="1"/>
    <col min="15384" max="15616" width="11.5703125" style="1040"/>
    <col min="15617" max="15617" width="1.42578125" style="1040" customWidth="1"/>
    <col min="15618" max="15618" width="19.28515625" style="1040" customWidth="1"/>
    <col min="15619" max="15619" width="3.42578125" style="1040" customWidth="1"/>
    <col min="15620" max="15620" width="3" style="1040" customWidth="1"/>
    <col min="15621" max="15621" width="4.42578125" style="1040" customWidth="1"/>
    <col min="15622" max="15622" width="1.7109375" style="1040" customWidth="1"/>
    <col min="15623" max="15623" width="2.28515625" style="1040" customWidth="1"/>
    <col min="15624" max="15624" width="1.7109375" style="1040" customWidth="1"/>
    <col min="15625" max="15625" width="0.7109375" style="1040" customWidth="1"/>
    <col min="15626" max="15626" width="0.28515625" style="1040" customWidth="1"/>
    <col min="15627" max="15627" width="3.28515625" style="1040" customWidth="1"/>
    <col min="15628" max="15628" width="0.42578125" style="1040" customWidth="1"/>
    <col min="15629" max="15629" width="4.42578125" style="1040" customWidth="1"/>
    <col min="15630" max="15630" width="1.7109375" style="1040" customWidth="1"/>
    <col min="15631" max="15632" width="8.7109375" style="1040" customWidth="1"/>
    <col min="15633" max="15633" width="3.7109375" style="1040" customWidth="1"/>
    <col min="15634" max="15634" width="57.7109375" style="1040" customWidth="1"/>
    <col min="15635" max="15635" width="1.7109375" style="1040" customWidth="1"/>
    <col min="15636" max="15636" width="10.28515625" style="1040" customWidth="1"/>
    <col min="15637" max="15637" width="1.7109375" style="1040" customWidth="1"/>
    <col min="15638" max="15638" width="0" style="1040" hidden="1" customWidth="1"/>
    <col min="15639" max="15639" width="2.42578125" style="1040" customWidth="1"/>
    <col min="15640" max="15872" width="11.5703125" style="1040"/>
    <col min="15873" max="15873" width="1.42578125" style="1040" customWidth="1"/>
    <col min="15874" max="15874" width="19.28515625" style="1040" customWidth="1"/>
    <col min="15875" max="15875" width="3.42578125" style="1040" customWidth="1"/>
    <col min="15876" max="15876" width="3" style="1040" customWidth="1"/>
    <col min="15877" max="15877" width="4.42578125" style="1040" customWidth="1"/>
    <col min="15878" max="15878" width="1.7109375" style="1040" customWidth="1"/>
    <col min="15879" max="15879" width="2.28515625" style="1040" customWidth="1"/>
    <col min="15880" max="15880" width="1.7109375" style="1040" customWidth="1"/>
    <col min="15881" max="15881" width="0.7109375" style="1040" customWidth="1"/>
    <col min="15882" max="15882" width="0.28515625" style="1040" customWidth="1"/>
    <col min="15883" max="15883" width="3.28515625" style="1040" customWidth="1"/>
    <col min="15884" max="15884" width="0.42578125" style="1040" customWidth="1"/>
    <col min="15885" max="15885" width="4.42578125" style="1040" customWidth="1"/>
    <col min="15886" max="15886" width="1.7109375" style="1040" customWidth="1"/>
    <col min="15887" max="15888" width="8.7109375" style="1040" customWidth="1"/>
    <col min="15889" max="15889" width="3.7109375" style="1040" customWidth="1"/>
    <col min="15890" max="15890" width="57.7109375" style="1040" customWidth="1"/>
    <col min="15891" max="15891" width="1.7109375" style="1040" customWidth="1"/>
    <col min="15892" max="15892" width="10.28515625" style="1040" customWidth="1"/>
    <col min="15893" max="15893" width="1.7109375" style="1040" customWidth="1"/>
    <col min="15894" max="15894" width="0" style="1040" hidden="1" customWidth="1"/>
    <col min="15895" max="15895" width="2.42578125" style="1040" customWidth="1"/>
    <col min="15896" max="16128" width="11.5703125" style="1040"/>
    <col min="16129" max="16129" width="1.42578125" style="1040" customWidth="1"/>
    <col min="16130" max="16130" width="19.28515625" style="1040" customWidth="1"/>
    <col min="16131" max="16131" width="3.42578125" style="1040" customWidth="1"/>
    <col min="16132" max="16132" width="3" style="1040" customWidth="1"/>
    <col min="16133" max="16133" width="4.42578125" style="1040" customWidth="1"/>
    <col min="16134" max="16134" width="1.7109375" style="1040" customWidth="1"/>
    <col min="16135" max="16135" width="2.28515625" style="1040" customWidth="1"/>
    <col min="16136" max="16136" width="1.7109375" style="1040" customWidth="1"/>
    <col min="16137" max="16137" width="0.7109375" style="1040" customWidth="1"/>
    <col min="16138" max="16138" width="0.28515625" style="1040" customWidth="1"/>
    <col min="16139" max="16139" width="3.28515625" style="1040" customWidth="1"/>
    <col min="16140" max="16140" width="0.42578125" style="1040" customWidth="1"/>
    <col min="16141" max="16141" width="4.42578125" style="1040" customWidth="1"/>
    <col min="16142" max="16142" width="1.7109375" style="1040" customWidth="1"/>
    <col min="16143" max="16144" width="8.7109375" style="1040" customWidth="1"/>
    <col min="16145" max="16145" width="3.7109375" style="1040" customWidth="1"/>
    <col min="16146" max="16146" width="57.7109375" style="1040" customWidth="1"/>
    <col min="16147" max="16147" width="1.7109375" style="1040" customWidth="1"/>
    <col min="16148" max="16148" width="10.28515625" style="1040" customWidth="1"/>
    <col min="16149" max="16149" width="1.7109375" style="1040" customWidth="1"/>
    <col min="16150" max="16150" width="0" style="1040" hidden="1" customWidth="1"/>
    <col min="16151" max="16151" width="2.42578125" style="1040" customWidth="1"/>
    <col min="16152" max="16384" width="11.5703125" style="1040"/>
  </cols>
  <sheetData>
    <row r="1" spans="2:23" s="1010" customFormat="1" ht="52.15" customHeight="1">
      <c r="B1" s="1656" t="s">
        <v>380</v>
      </c>
      <c r="C1" s="1656"/>
      <c r="D1" s="1656"/>
      <c r="E1" s="1656"/>
      <c r="F1" s="1656"/>
      <c r="G1" s="1656"/>
      <c r="H1" s="1656"/>
      <c r="I1" s="1656"/>
      <c r="J1" s="1656"/>
      <c r="K1" s="1656"/>
      <c r="L1" s="1656"/>
      <c r="M1" s="1656"/>
      <c r="N1" s="1656"/>
      <c r="O1" s="1656"/>
      <c r="P1" s="1656"/>
      <c r="Q1" s="1656"/>
      <c r="R1" s="1656"/>
      <c r="S1" s="1656"/>
      <c r="T1" s="1656"/>
      <c r="U1" s="1656"/>
      <c r="V1" s="1656"/>
      <c r="W1" s="1656"/>
    </row>
    <row r="2" spans="2:23" s="1011" customFormat="1" ht="86.25" customHeight="1">
      <c r="B2" s="1657" t="s">
        <v>379</v>
      </c>
      <c r="C2" s="1657"/>
      <c r="D2" s="1657"/>
      <c r="E2" s="1657"/>
      <c r="F2" s="1657"/>
      <c r="G2" s="1657"/>
      <c r="H2" s="1657"/>
      <c r="I2" s="1657"/>
      <c r="J2" s="1657"/>
      <c r="K2" s="1657"/>
      <c r="L2" s="1657"/>
      <c r="M2" s="1657"/>
      <c r="N2" s="1657"/>
      <c r="O2" s="1657"/>
      <c r="P2" s="1657"/>
      <c r="R2" s="651"/>
    </row>
    <row r="3" spans="2:23" s="1011" customFormat="1" ht="23.25">
      <c r="B3" s="1012" t="s">
        <v>382</v>
      </c>
      <c r="C3" s="1658" t="str">
        <f>IF('1) INTRODUCIR DATOS'!F18="","",'1) INTRODUCIR DATOS'!F18)</f>
        <v>SANDERO [BI1]</v>
      </c>
      <c r="D3" s="1658"/>
      <c r="E3" s="1658"/>
      <c r="F3" s="1658"/>
      <c r="G3" s="1658"/>
      <c r="H3" s="1658"/>
      <c r="I3" s="1658"/>
      <c r="J3" s="1658"/>
      <c r="K3" s="1658"/>
      <c r="L3" s="1658"/>
      <c r="M3" s="1658"/>
      <c r="N3" s="1012" t="s">
        <v>381</v>
      </c>
      <c r="O3" s="1012"/>
      <c r="P3" s="1012"/>
      <c r="Q3" s="1012"/>
      <c r="R3" s="1659" t="str">
        <f>IF('1) INTRODUCIR DATOS'!F20="","",'1) INTRODUCIR DATOS'!F20)</f>
        <v>UU1DJF00X73420048</v>
      </c>
      <c r="S3" s="1659"/>
      <c r="T3" s="1659"/>
      <c r="U3" s="1012"/>
      <c r="V3" s="1012"/>
      <c r="W3" s="1012"/>
    </row>
    <row r="4" spans="2:23" s="1011" customFormat="1"/>
    <row r="5" spans="2:23" s="1013" customFormat="1" ht="20.25" customHeight="1">
      <c r="B5" s="1688" t="s">
        <v>811</v>
      </c>
      <c r="C5" s="1688"/>
      <c r="D5" s="1688"/>
      <c r="E5" s="1688"/>
      <c r="F5" s="1688"/>
      <c r="G5" s="1688"/>
      <c r="H5" s="1688"/>
      <c r="I5" s="1688"/>
      <c r="J5" s="1688"/>
      <c r="K5" s="1688"/>
      <c r="L5" s="1688"/>
      <c r="M5" s="1688"/>
      <c r="N5" s="1688"/>
      <c r="O5" s="1688"/>
      <c r="P5" s="1688"/>
      <c r="Q5" s="1688"/>
      <c r="R5" s="1688"/>
      <c r="S5" s="1688"/>
      <c r="T5" s="1688"/>
      <c r="U5" s="1688"/>
      <c r="V5" s="1688"/>
      <c r="W5" s="1688"/>
    </row>
    <row r="6" spans="2:23" s="1014" customFormat="1" ht="21" customHeight="1">
      <c r="B6" s="1631" t="s">
        <v>383</v>
      </c>
      <c r="C6" s="1631"/>
      <c r="D6" s="1631"/>
      <c r="E6" s="1631"/>
      <c r="F6" s="1631"/>
      <c r="G6" s="1631"/>
      <c r="H6" s="1631"/>
      <c r="I6" s="1631"/>
      <c r="J6" s="1631"/>
      <c r="K6" s="1631"/>
      <c r="L6" s="1631"/>
      <c r="M6" s="1631"/>
      <c r="N6" s="1631"/>
      <c r="O6" s="1631"/>
      <c r="P6" s="1631"/>
      <c r="Q6" s="1631"/>
      <c r="R6" s="1631"/>
      <c r="S6" s="1631"/>
      <c r="T6" s="1631"/>
      <c r="U6" s="1631"/>
      <c r="V6" s="1631"/>
      <c r="W6" s="1631"/>
    </row>
    <row r="7" spans="2:23" s="1014" customFormat="1" ht="21" customHeight="1">
      <c r="B7" s="1003" t="s">
        <v>883</v>
      </c>
      <c r="C7" s="1015"/>
      <c r="D7" s="1015"/>
      <c r="E7" s="1015"/>
      <c r="F7" s="1015"/>
      <c r="G7" s="1015"/>
      <c r="H7" s="1015"/>
      <c r="I7" s="1015"/>
      <c r="J7" s="1015"/>
      <c r="K7" s="1015"/>
      <c r="L7" s="1015"/>
      <c r="M7" s="1015"/>
      <c r="N7" s="1015"/>
      <c r="O7" s="1015"/>
      <c r="P7" s="1015"/>
      <c r="Q7" s="1015"/>
      <c r="R7" s="1015"/>
      <c r="S7" s="1015"/>
      <c r="T7" s="1015"/>
      <c r="U7" s="1015"/>
      <c r="V7" s="1015"/>
      <c r="W7" s="1015"/>
    </row>
    <row r="8" spans="2:23" s="1011" customFormat="1" ht="8.25" customHeight="1"/>
    <row r="9" spans="2:23" s="1016" customFormat="1" ht="23.25" customHeight="1">
      <c r="B9" s="1673" t="s">
        <v>384</v>
      </c>
      <c r="C9" s="1673"/>
      <c r="D9" s="1673"/>
      <c r="E9" s="1673"/>
      <c r="F9" s="1673"/>
      <c r="G9" s="1673"/>
      <c r="H9" s="1673"/>
      <c r="I9" s="1673"/>
      <c r="J9" s="1673"/>
      <c r="K9" s="1673"/>
      <c r="L9" s="1673"/>
      <c r="M9" s="1673"/>
      <c r="N9" s="1673"/>
      <c r="O9" s="1673"/>
      <c r="P9" s="1673"/>
      <c r="Q9" s="1673"/>
      <c r="R9" s="1673"/>
      <c r="S9" s="1673"/>
      <c r="T9" s="1673"/>
      <c r="U9" s="1673"/>
      <c r="V9" s="1673"/>
      <c r="W9" s="1673"/>
    </row>
    <row r="10" spans="2:23" s="1016" customFormat="1" ht="108" customHeight="1">
      <c r="B10" s="1635" t="s">
        <v>916</v>
      </c>
      <c r="C10" s="1636"/>
      <c r="D10" s="1636"/>
      <c r="E10" s="1636"/>
      <c r="F10" s="1636"/>
      <c r="G10" s="1636"/>
      <c r="H10" s="1636"/>
      <c r="I10" s="1636"/>
      <c r="J10" s="1636"/>
      <c r="K10" s="1636"/>
      <c r="L10" s="1636"/>
      <c r="M10" s="1636"/>
      <c r="N10" s="1636"/>
      <c r="O10" s="1636"/>
      <c r="P10" s="1636"/>
      <c r="Q10" s="1636"/>
      <c r="R10" s="1636"/>
      <c r="S10" s="1636"/>
      <c r="T10" s="1636"/>
      <c r="U10" s="1636"/>
      <c r="V10" s="1636"/>
      <c r="W10" s="1637"/>
    </row>
    <row r="11" spans="2:23" s="1016" customFormat="1" ht="30" customHeight="1">
      <c r="B11" s="1616" t="s">
        <v>385</v>
      </c>
      <c r="C11" s="1617"/>
      <c r="D11" s="1617"/>
      <c r="E11" s="1617"/>
      <c r="F11" s="1617"/>
      <c r="G11" s="1617"/>
      <c r="H11" s="1617"/>
      <c r="I11" s="1617"/>
      <c r="J11" s="1617"/>
      <c r="K11" s="1617"/>
      <c r="L11" s="1617"/>
      <c r="M11" s="1617"/>
      <c r="N11" s="1617"/>
      <c r="O11" s="1617"/>
      <c r="P11" s="1617"/>
      <c r="Q11" s="1017"/>
      <c r="R11" s="1684" t="s">
        <v>909</v>
      </c>
      <c r="S11" s="1685"/>
      <c r="T11" s="1685"/>
      <c r="U11" s="1686"/>
      <c r="V11" s="1686"/>
      <c r="W11" s="1687"/>
    </row>
    <row r="12" spans="2:23" s="1016" customFormat="1" ht="30.75" customHeight="1">
      <c r="B12" s="1616" t="s">
        <v>910</v>
      </c>
      <c r="C12" s="1617"/>
      <c r="D12" s="1617"/>
      <c r="E12" s="1617"/>
      <c r="F12" s="1617"/>
      <c r="G12" s="1617"/>
      <c r="H12" s="1617"/>
      <c r="I12" s="1617"/>
      <c r="J12" s="1617"/>
      <c r="K12" s="1617"/>
      <c r="L12" s="1617"/>
      <c r="M12" s="1617"/>
      <c r="N12" s="1617"/>
      <c r="O12" s="1617"/>
      <c r="P12" s="1617"/>
      <c r="Q12" s="1017"/>
      <c r="R12" s="1616" t="s">
        <v>911</v>
      </c>
      <c r="S12" s="1617"/>
      <c r="T12" s="1617"/>
      <c r="U12" s="1643"/>
      <c r="V12" s="1643"/>
      <c r="W12" s="1644"/>
    </row>
    <row r="13" spans="2:23" s="1016" customFormat="1" ht="28.5" customHeight="1">
      <c r="B13" s="1616" t="s">
        <v>912</v>
      </c>
      <c r="C13" s="1617"/>
      <c r="D13" s="1617"/>
      <c r="E13" s="1617"/>
      <c r="F13" s="1617"/>
      <c r="G13" s="1617"/>
      <c r="H13" s="1617"/>
      <c r="I13" s="1617"/>
      <c r="J13" s="1617"/>
      <c r="K13" s="1617"/>
      <c r="L13" s="1617"/>
      <c r="M13" s="1617"/>
      <c r="N13" s="1617"/>
      <c r="O13" s="1617"/>
      <c r="P13" s="1617"/>
      <c r="Q13" s="1017"/>
      <c r="R13" s="1616" t="s">
        <v>917</v>
      </c>
      <c r="S13" s="1617"/>
      <c r="T13" s="1617"/>
      <c r="U13" s="1643"/>
      <c r="V13" s="1643"/>
      <c r="W13" s="1644"/>
    </row>
    <row r="14" spans="2:23" s="1016" customFormat="1" ht="28.5" customHeight="1">
      <c r="B14" s="1616" t="s">
        <v>386</v>
      </c>
      <c r="C14" s="1617"/>
      <c r="D14" s="1617"/>
      <c r="E14" s="1617"/>
      <c r="F14" s="1617"/>
      <c r="G14" s="1617"/>
      <c r="H14" s="1617"/>
      <c r="I14" s="1617"/>
      <c r="J14" s="1617"/>
      <c r="K14" s="1617"/>
      <c r="L14" s="1617"/>
      <c r="M14" s="1617"/>
      <c r="N14" s="1617"/>
      <c r="O14" s="1617"/>
      <c r="P14" s="1617"/>
      <c r="Q14" s="1017"/>
      <c r="R14" s="1616" t="s">
        <v>905</v>
      </c>
      <c r="S14" s="1617"/>
      <c r="T14" s="1617"/>
      <c r="U14" s="1643"/>
      <c r="V14" s="1643"/>
      <c r="W14" s="1644"/>
    </row>
    <row r="15" spans="2:23" s="1010" customFormat="1" ht="3.75" customHeight="1">
      <c r="B15" s="1018"/>
      <c r="C15" s="1018"/>
      <c r="D15" s="1018"/>
      <c r="E15" s="1018"/>
      <c r="F15" s="1018"/>
      <c r="G15" s="1018"/>
      <c r="H15" s="1018"/>
      <c r="I15" s="1018"/>
      <c r="J15" s="1018"/>
      <c r="K15" s="1018"/>
      <c r="L15" s="1018"/>
      <c r="M15" s="1018"/>
      <c r="N15" s="1018"/>
      <c r="O15" s="1018"/>
      <c r="P15" s="1018"/>
      <c r="Q15" s="1018"/>
      <c r="R15" s="1019"/>
      <c r="S15" s="1019"/>
      <c r="T15" s="1019"/>
      <c r="U15" s="1019"/>
      <c r="V15" s="1019"/>
      <c r="W15" s="1019"/>
    </row>
    <row r="16" spans="2:23" s="1016" customFormat="1" ht="31.5" customHeight="1">
      <c r="B16" s="1632" t="s">
        <v>387</v>
      </c>
      <c r="C16" s="1633"/>
      <c r="D16" s="1633"/>
      <c r="E16" s="1633"/>
      <c r="F16" s="1633"/>
      <c r="G16" s="1633"/>
      <c r="H16" s="1633"/>
      <c r="I16" s="1633"/>
      <c r="J16" s="1633"/>
      <c r="K16" s="1633"/>
      <c r="L16" s="1633"/>
      <c r="M16" s="1633"/>
      <c r="N16" s="1633"/>
      <c r="O16" s="1633"/>
      <c r="P16" s="1633"/>
      <c r="Q16" s="1633"/>
      <c r="R16" s="1633"/>
      <c r="S16" s="1633"/>
      <c r="T16" s="1633"/>
      <c r="U16" s="1633"/>
      <c r="V16" s="1633"/>
      <c r="W16" s="1634"/>
    </row>
    <row r="17" spans="2:38" s="1016" customFormat="1" ht="30.75" customHeight="1">
      <c r="B17" s="1600" t="s">
        <v>390</v>
      </c>
      <c r="C17" s="1600"/>
      <c r="D17" s="1600"/>
      <c r="E17" s="1600"/>
      <c r="F17" s="1600"/>
      <c r="G17" s="1600"/>
      <c r="H17" s="1600"/>
      <c r="I17" s="1600"/>
      <c r="J17" s="1600"/>
      <c r="K17" s="1600"/>
      <c r="L17" s="1600"/>
      <c r="M17" s="1600"/>
      <c r="N17" s="1600"/>
      <c r="O17" s="1600"/>
      <c r="P17" s="1600"/>
      <c r="Q17" s="1602"/>
      <c r="R17" s="1616" t="s">
        <v>389</v>
      </c>
      <c r="S17" s="1617"/>
      <c r="T17" s="1617"/>
      <c r="U17" s="1643"/>
      <c r="V17" s="1643"/>
      <c r="W17" s="1644"/>
    </row>
    <row r="18" spans="2:38" s="1016" customFormat="1" ht="16.5" customHeight="1">
      <c r="B18" s="1601"/>
      <c r="C18" s="1601"/>
      <c r="D18" s="1601"/>
      <c r="E18" s="1601"/>
      <c r="F18" s="1601"/>
      <c r="G18" s="1601"/>
      <c r="H18" s="1601"/>
      <c r="I18" s="1601"/>
      <c r="J18" s="1601"/>
      <c r="K18" s="1601"/>
      <c r="L18" s="1601"/>
      <c r="M18" s="1601"/>
      <c r="N18" s="1601"/>
      <c r="O18" s="1601"/>
      <c r="P18" s="1601"/>
      <c r="Q18" s="1603"/>
      <c r="R18" s="1616" t="s">
        <v>391</v>
      </c>
      <c r="S18" s="1617"/>
      <c r="T18" s="1617"/>
      <c r="U18" s="1643"/>
      <c r="V18" s="1643"/>
      <c r="W18" s="1644"/>
    </row>
    <row r="19" spans="2:38" s="1016" customFormat="1" ht="17.25" customHeight="1">
      <c r="B19" s="1640" t="s">
        <v>392</v>
      </c>
      <c r="C19" s="1642"/>
      <c r="D19" s="1642"/>
      <c r="E19" s="1642"/>
      <c r="F19" s="1642"/>
      <c r="G19" s="1642"/>
      <c r="H19" s="1642"/>
      <c r="I19" s="1642"/>
      <c r="J19" s="1642"/>
      <c r="K19" s="1642"/>
      <c r="L19" s="1642"/>
      <c r="M19" s="1642"/>
      <c r="N19" s="1642"/>
      <c r="O19" s="1642"/>
      <c r="P19" s="1642"/>
      <c r="Q19" s="1646"/>
      <c r="R19" s="1616" t="s">
        <v>393</v>
      </c>
      <c r="S19" s="1617"/>
      <c r="T19" s="1617"/>
      <c r="U19" s="1643"/>
      <c r="V19" s="1643"/>
      <c r="W19" s="1644"/>
    </row>
    <row r="20" spans="2:38" s="1016" customFormat="1" ht="33.75" customHeight="1">
      <c r="B20" s="1647"/>
      <c r="C20" s="1648"/>
      <c r="D20" s="1648"/>
      <c r="E20" s="1648"/>
      <c r="F20" s="1648"/>
      <c r="G20" s="1648"/>
      <c r="H20" s="1648"/>
      <c r="I20" s="1648"/>
      <c r="J20" s="1648"/>
      <c r="K20" s="1648"/>
      <c r="L20" s="1648"/>
      <c r="M20" s="1648"/>
      <c r="N20" s="1648"/>
      <c r="O20" s="1648"/>
      <c r="P20" s="1648"/>
      <c r="Q20" s="1649"/>
      <c r="R20" s="1616" t="s">
        <v>394</v>
      </c>
      <c r="S20" s="1617"/>
      <c r="T20" s="1617"/>
      <c r="U20" s="1682"/>
      <c r="V20" s="1682"/>
      <c r="W20" s="1683"/>
    </row>
    <row r="21" spans="2:38" s="1016" customFormat="1" ht="25.5" customHeight="1">
      <c r="B21" s="1662"/>
      <c r="C21" s="1663"/>
      <c r="D21" s="1663"/>
      <c r="E21" s="1663"/>
      <c r="F21" s="1663"/>
      <c r="G21" s="1663"/>
      <c r="H21" s="1663"/>
      <c r="I21" s="1663"/>
      <c r="J21" s="1663"/>
      <c r="K21" s="1663"/>
      <c r="L21" s="1663"/>
      <c r="M21" s="1663"/>
      <c r="N21" s="1663"/>
      <c r="O21" s="1663"/>
      <c r="P21" s="1663"/>
      <c r="Q21" s="1681"/>
      <c r="R21" s="1616" t="s">
        <v>395</v>
      </c>
      <c r="S21" s="1617"/>
      <c r="T21" s="1617"/>
      <c r="U21" s="1643"/>
      <c r="V21" s="1643"/>
      <c r="W21" s="1644"/>
    </row>
    <row r="22" spans="2:38" s="1016" customFormat="1" ht="23.25" customHeight="1">
      <c r="B22" s="1675" t="s">
        <v>396</v>
      </c>
      <c r="C22" s="1676"/>
      <c r="D22" s="1676"/>
      <c r="E22" s="1676"/>
      <c r="F22" s="1676"/>
      <c r="G22" s="1676"/>
      <c r="H22" s="1676"/>
      <c r="I22" s="1676"/>
      <c r="J22" s="1676"/>
      <c r="K22" s="1676"/>
      <c r="L22" s="1676"/>
      <c r="M22" s="1676"/>
      <c r="N22" s="1676"/>
      <c r="O22" s="1676"/>
      <c r="P22" s="1676"/>
      <c r="Q22" s="1676"/>
      <c r="R22" s="1633"/>
      <c r="S22" s="1633"/>
      <c r="T22" s="1633"/>
      <c r="U22" s="1633"/>
      <c r="V22" s="1633"/>
      <c r="W22" s="1634"/>
    </row>
    <row r="23" spans="2:38" s="1016" customFormat="1" ht="45" customHeight="1">
      <c r="B23" s="1677" t="s">
        <v>397</v>
      </c>
      <c r="C23" s="1678"/>
      <c r="D23" s="1678"/>
      <c r="E23" s="1678"/>
      <c r="F23" s="1678"/>
      <c r="G23" s="1678"/>
      <c r="H23" s="1678"/>
      <c r="I23" s="1678"/>
      <c r="J23" s="1678"/>
      <c r="K23" s="1678"/>
      <c r="L23" s="1678"/>
      <c r="M23" s="1678"/>
      <c r="N23" s="1678"/>
      <c r="O23" s="1678"/>
      <c r="P23" s="1678"/>
      <c r="Q23" s="1679"/>
      <c r="R23" s="1616" t="s">
        <v>913</v>
      </c>
      <c r="S23" s="1680"/>
      <c r="T23" s="1680"/>
      <c r="U23" s="1643"/>
      <c r="V23" s="1643"/>
      <c r="W23" s="1644"/>
    </row>
    <row r="24" spans="2:38" s="1016" customFormat="1" ht="32.25" customHeight="1">
      <c r="B24" s="1616" t="s">
        <v>398</v>
      </c>
      <c r="C24" s="1617"/>
      <c r="D24" s="1617"/>
      <c r="E24" s="1617"/>
      <c r="F24" s="1617"/>
      <c r="G24" s="1617"/>
      <c r="H24" s="1617"/>
      <c r="I24" s="1617"/>
      <c r="J24" s="1617"/>
      <c r="K24" s="1617"/>
      <c r="L24" s="1617"/>
      <c r="M24" s="1617"/>
      <c r="N24" s="1617"/>
      <c r="O24" s="1617"/>
      <c r="P24" s="1617"/>
      <c r="Q24" s="1020"/>
      <c r="R24" s="1616" t="s">
        <v>738</v>
      </c>
      <c r="S24" s="1617"/>
      <c r="T24" s="1617"/>
      <c r="U24" s="1643"/>
      <c r="V24" s="1643"/>
      <c r="W24" s="1644"/>
    </row>
    <row r="25" spans="2:38" s="1016" customFormat="1" ht="30" customHeight="1">
      <c r="B25" s="1616" t="s">
        <v>399</v>
      </c>
      <c r="C25" s="1617"/>
      <c r="D25" s="1020"/>
      <c r="E25" s="1616" t="s">
        <v>400</v>
      </c>
      <c r="F25" s="1617"/>
      <c r="G25" s="1617"/>
      <c r="H25" s="1617"/>
      <c r="I25" s="1617"/>
      <c r="J25" s="1617"/>
      <c r="K25" s="1617"/>
      <c r="L25" s="1617"/>
      <c r="M25" s="1617"/>
      <c r="N25" s="1617"/>
      <c r="O25" s="1617"/>
      <c r="P25" s="1617"/>
      <c r="Q25" s="1020"/>
      <c r="R25" s="1616"/>
      <c r="S25" s="1617"/>
      <c r="T25" s="1617"/>
      <c r="U25" s="1643"/>
      <c r="V25" s="1643"/>
      <c r="W25" s="1644"/>
    </row>
    <row r="26" spans="2:38" s="1010" customFormat="1" ht="3.75" customHeight="1">
      <c r="B26" s="1021"/>
      <c r="C26" s="1021"/>
      <c r="D26" s="1021"/>
      <c r="E26" s="1021"/>
      <c r="F26" s="1021"/>
      <c r="G26" s="1021"/>
      <c r="H26" s="1021"/>
      <c r="I26" s="1021"/>
      <c r="J26" s="1021"/>
      <c r="K26" s="1021"/>
      <c r="L26" s="1021"/>
      <c r="M26" s="1021"/>
      <c r="N26" s="1021"/>
      <c r="O26" s="1021"/>
      <c r="P26" s="1021"/>
      <c r="Q26" s="1021"/>
      <c r="R26" s="1022"/>
      <c r="S26" s="1022"/>
      <c r="T26" s="1022"/>
      <c r="U26" s="1022"/>
      <c r="V26" s="1022"/>
      <c r="W26" s="1022"/>
    </row>
    <row r="27" spans="2:38" s="1016" customFormat="1" ht="23.25" customHeight="1">
      <c r="B27" s="1673" t="s">
        <v>401</v>
      </c>
      <c r="C27" s="1673"/>
      <c r="D27" s="1673"/>
      <c r="E27" s="1673"/>
      <c r="F27" s="1673"/>
      <c r="G27" s="1673"/>
      <c r="H27" s="1673"/>
      <c r="I27" s="1673"/>
      <c r="J27" s="1673"/>
      <c r="K27" s="1673"/>
      <c r="L27" s="1673"/>
      <c r="M27" s="1673"/>
      <c r="N27" s="1673"/>
      <c r="O27" s="1673"/>
      <c r="P27" s="1673"/>
      <c r="Q27" s="1673"/>
      <c r="R27" s="1673"/>
      <c r="S27" s="1673"/>
      <c r="T27" s="1673"/>
      <c r="U27" s="1673"/>
      <c r="V27" s="1673"/>
      <c r="W27" s="1673"/>
    </row>
    <row r="28" spans="2:38" s="1016" customFormat="1" ht="60.6" customHeight="1">
      <c r="B28" s="1616" t="s">
        <v>402</v>
      </c>
      <c r="C28" s="1617"/>
      <c r="D28" s="1617"/>
      <c r="E28" s="1617"/>
      <c r="F28" s="1617"/>
      <c r="G28" s="1617"/>
      <c r="H28" s="1617"/>
      <c r="I28" s="1617"/>
      <c r="J28" s="1617"/>
      <c r="K28" s="1617"/>
      <c r="L28" s="1617"/>
      <c r="M28" s="1617"/>
      <c r="N28" s="1617"/>
      <c r="O28" s="1617"/>
      <c r="P28" s="1617"/>
      <c r="Q28" s="1017"/>
      <c r="R28" s="1616" t="s">
        <v>934</v>
      </c>
      <c r="S28" s="1617"/>
      <c r="T28" s="1617"/>
      <c r="U28" s="1638"/>
      <c r="V28" s="1638"/>
      <c r="W28" s="1674"/>
      <c r="X28" s="1648"/>
      <c r="Y28" s="1672"/>
      <c r="Z28" s="1672"/>
      <c r="AA28" s="1672"/>
      <c r="AB28" s="1672"/>
      <c r="AC28" s="1672"/>
      <c r="AD28" s="1672"/>
      <c r="AE28" s="1672"/>
      <c r="AF28" s="1672"/>
      <c r="AG28" s="1672"/>
      <c r="AH28" s="1672"/>
      <c r="AI28" s="1672"/>
      <c r="AJ28" s="1672"/>
      <c r="AK28" s="1672"/>
      <c r="AL28" s="1672"/>
    </row>
    <row r="29" spans="2:38" s="1010" customFormat="1" ht="3.75" customHeight="1">
      <c r="B29" s="1021"/>
      <c r="C29" s="1021"/>
      <c r="D29" s="1021"/>
      <c r="E29" s="1021"/>
      <c r="F29" s="1021"/>
      <c r="G29" s="1021"/>
      <c r="H29" s="1021"/>
      <c r="I29" s="1021"/>
      <c r="J29" s="1021"/>
      <c r="K29" s="1021"/>
      <c r="L29" s="1021"/>
      <c r="M29" s="1021"/>
      <c r="N29" s="1021"/>
      <c r="O29" s="1021"/>
      <c r="P29" s="1021"/>
      <c r="Q29" s="1021"/>
      <c r="R29" s="1022"/>
      <c r="S29" s="1022"/>
      <c r="T29" s="1022"/>
      <c r="U29" s="1022"/>
      <c r="V29" s="1022"/>
      <c r="W29" s="1022"/>
    </row>
    <row r="30" spans="2:38" s="1016" customFormat="1" ht="23.25" customHeight="1">
      <c r="B30" s="1673" t="s">
        <v>403</v>
      </c>
      <c r="C30" s="1673"/>
      <c r="D30" s="1673"/>
      <c r="E30" s="1673"/>
      <c r="F30" s="1673"/>
      <c r="G30" s="1673"/>
      <c r="H30" s="1673"/>
      <c r="I30" s="1673"/>
      <c r="J30" s="1673"/>
      <c r="K30" s="1673"/>
      <c r="L30" s="1673"/>
      <c r="M30" s="1673"/>
      <c r="N30" s="1673"/>
      <c r="O30" s="1673"/>
      <c r="P30" s="1673"/>
      <c r="Q30" s="1673"/>
      <c r="R30" s="1673"/>
      <c r="S30" s="1673"/>
      <c r="T30" s="1673"/>
      <c r="U30" s="1673"/>
      <c r="V30" s="1673"/>
      <c r="W30" s="1673"/>
    </row>
    <row r="31" spans="2:38" s="1016" customFormat="1" ht="30" customHeight="1">
      <c r="B31" s="1616" t="s">
        <v>404</v>
      </c>
      <c r="C31" s="1617"/>
      <c r="D31" s="1617"/>
      <c r="E31" s="1617"/>
      <c r="F31" s="1617"/>
      <c r="G31" s="1617"/>
      <c r="H31" s="1617"/>
      <c r="I31" s="1617"/>
      <c r="J31" s="1617"/>
      <c r="K31" s="1617"/>
      <c r="L31" s="1617"/>
      <c r="M31" s="1617"/>
      <c r="N31" s="1617"/>
      <c r="O31" s="1617"/>
      <c r="P31" s="1617"/>
      <c r="Q31" s="1017"/>
      <c r="R31" s="1616" t="s">
        <v>405</v>
      </c>
      <c r="S31" s="1617"/>
      <c r="T31" s="1617"/>
      <c r="U31" s="1638"/>
      <c r="V31" s="1638"/>
      <c r="W31" s="1674"/>
    </row>
    <row r="32" spans="2:38" s="1016" customFormat="1" ht="18" customHeight="1">
      <c r="B32" s="1640" t="s">
        <v>406</v>
      </c>
      <c r="C32" s="1642"/>
      <c r="D32" s="1642"/>
      <c r="E32" s="1642"/>
      <c r="F32" s="1642"/>
      <c r="G32" s="1642"/>
      <c r="H32" s="1642"/>
      <c r="I32" s="1642"/>
      <c r="J32" s="1642"/>
      <c r="K32" s="1642"/>
      <c r="L32" s="1642"/>
      <c r="M32" s="1642"/>
      <c r="N32" s="1642"/>
      <c r="O32" s="1642"/>
      <c r="P32" s="1642"/>
      <c r="Q32" s="1023"/>
      <c r="R32" s="1640" t="s">
        <v>407</v>
      </c>
      <c r="S32" s="1642"/>
      <c r="T32" s="1642"/>
      <c r="U32" s="1645"/>
      <c r="V32" s="1645"/>
      <c r="W32" s="1602"/>
    </row>
    <row r="33" spans="2:32" s="1016" customFormat="1" ht="51.75" customHeight="1">
      <c r="B33" s="1616" t="s">
        <v>918</v>
      </c>
      <c r="C33" s="1638"/>
      <c r="D33" s="1638"/>
      <c r="E33" s="1638"/>
      <c r="F33" s="1638"/>
      <c r="G33" s="1638"/>
      <c r="H33" s="1638"/>
      <c r="I33" s="1638"/>
      <c r="J33" s="1638"/>
      <c r="K33" s="1638"/>
      <c r="L33" s="1638"/>
      <c r="M33" s="1638"/>
      <c r="N33" s="1638"/>
      <c r="O33" s="1638"/>
      <c r="P33" s="1638"/>
      <c r="Q33" s="1017"/>
      <c r="R33" s="1616"/>
      <c r="S33" s="1638"/>
      <c r="T33" s="1638"/>
      <c r="U33" s="1667"/>
      <c r="V33" s="1667"/>
      <c r="W33" s="1668"/>
    </row>
    <row r="34" spans="2:32" s="1010" customFormat="1" ht="3.75" customHeight="1">
      <c r="B34" s="1021"/>
      <c r="C34" s="1021"/>
      <c r="D34" s="1021"/>
      <c r="E34" s="1021"/>
      <c r="F34" s="1021"/>
      <c r="G34" s="1021"/>
      <c r="H34" s="1021"/>
      <c r="I34" s="1021"/>
      <c r="J34" s="1021"/>
      <c r="K34" s="1021"/>
      <c r="L34" s="1021"/>
      <c r="M34" s="1021"/>
      <c r="N34" s="1021"/>
      <c r="O34" s="1021"/>
      <c r="P34" s="1021"/>
      <c r="Q34" s="1021"/>
      <c r="R34" s="1022"/>
      <c r="S34" s="1022"/>
      <c r="T34" s="1022"/>
      <c r="U34" s="1022"/>
      <c r="V34" s="1022"/>
      <c r="W34" s="1022"/>
    </row>
    <row r="35" spans="2:32" s="1016" customFormat="1" ht="23.25" customHeight="1">
      <c r="B35" s="1632" t="s">
        <v>408</v>
      </c>
      <c r="C35" s="1633"/>
      <c r="D35" s="1633"/>
      <c r="E35" s="1633"/>
      <c r="F35" s="1633"/>
      <c r="G35" s="1633"/>
      <c r="H35" s="1633"/>
      <c r="I35" s="1633"/>
      <c r="J35" s="1633"/>
      <c r="K35" s="1633"/>
      <c r="L35" s="1633"/>
      <c r="M35" s="1633"/>
      <c r="N35" s="1633"/>
      <c r="O35" s="1633"/>
      <c r="P35" s="1633"/>
      <c r="Q35" s="1633"/>
      <c r="R35" s="1633"/>
      <c r="S35" s="1633"/>
      <c r="T35" s="1633"/>
      <c r="U35" s="1633"/>
      <c r="V35" s="1633"/>
      <c r="W35" s="1634"/>
    </row>
    <row r="36" spans="2:32" s="1016" customFormat="1" ht="29.25" customHeight="1">
      <c r="B36" s="1669" t="s">
        <v>409</v>
      </c>
      <c r="C36" s="1670"/>
      <c r="D36" s="1670"/>
      <c r="E36" s="1670"/>
      <c r="F36" s="1670"/>
      <c r="G36" s="1670"/>
      <c r="H36" s="1670"/>
      <c r="I36" s="1670"/>
      <c r="J36" s="1670"/>
      <c r="K36" s="1671"/>
      <c r="L36" s="1660" t="s">
        <v>410</v>
      </c>
      <c r="M36" s="1661"/>
      <c r="N36" s="1661"/>
      <c r="O36" s="1661"/>
      <c r="P36" s="1661"/>
      <c r="Q36" s="1024"/>
      <c r="R36" s="1616" t="s">
        <v>411</v>
      </c>
      <c r="S36" s="1617"/>
      <c r="T36" s="1617"/>
      <c r="U36" s="1620"/>
      <c r="V36" s="1620"/>
      <c r="W36" s="1621"/>
      <c r="X36" s="1025"/>
      <c r="Y36" s="1025"/>
      <c r="Z36" s="1025"/>
      <c r="AA36" s="1025"/>
      <c r="AB36" s="1025"/>
      <c r="AC36" s="1025"/>
      <c r="AD36" s="1025"/>
      <c r="AE36" s="1025"/>
      <c r="AF36" s="1025"/>
    </row>
    <row r="37" spans="2:32" s="1016" customFormat="1" ht="17.25" customHeight="1">
      <c r="B37" s="1026" t="s">
        <v>412</v>
      </c>
      <c r="C37" s="1024"/>
      <c r="D37" s="1660" t="s">
        <v>413</v>
      </c>
      <c r="E37" s="1661"/>
      <c r="F37" s="1661"/>
      <c r="G37" s="1661"/>
      <c r="H37" s="1661"/>
      <c r="I37" s="1661"/>
      <c r="J37" s="1661"/>
      <c r="K37" s="1027"/>
      <c r="L37" s="1660" t="s">
        <v>414</v>
      </c>
      <c r="M37" s="1661"/>
      <c r="N37" s="1661"/>
      <c r="O37" s="1661"/>
      <c r="P37" s="1661"/>
      <c r="Q37" s="1024"/>
      <c r="R37" s="1640" t="s">
        <v>919</v>
      </c>
      <c r="S37" s="1642"/>
      <c r="T37" s="1642"/>
      <c r="U37" s="1609"/>
      <c r="V37" s="1609"/>
      <c r="W37" s="1610"/>
    </row>
    <row r="38" spans="2:32" s="1016" customFormat="1" ht="26.25" customHeight="1">
      <c r="B38" s="1026" t="s">
        <v>415</v>
      </c>
      <c r="C38" s="1024"/>
      <c r="D38" s="1660" t="s">
        <v>416</v>
      </c>
      <c r="E38" s="1661"/>
      <c r="F38" s="1661"/>
      <c r="G38" s="1661"/>
      <c r="H38" s="1661"/>
      <c r="I38" s="1661"/>
      <c r="J38" s="1661"/>
      <c r="K38" s="1027"/>
      <c r="L38" s="1660" t="s">
        <v>417</v>
      </c>
      <c r="M38" s="1661"/>
      <c r="N38" s="1661"/>
      <c r="O38" s="1661"/>
      <c r="P38" s="1661"/>
      <c r="Q38" s="1024"/>
      <c r="R38" s="1662"/>
      <c r="S38" s="1663"/>
      <c r="T38" s="1663"/>
      <c r="U38" s="1664"/>
      <c r="V38" s="1664"/>
      <c r="W38" s="1665"/>
    </row>
    <row r="39" spans="2:32" s="1016" customFormat="1" ht="25.5" customHeight="1">
      <c r="B39" s="1026" t="s">
        <v>418</v>
      </c>
      <c r="C39" s="1024"/>
      <c r="D39" s="1660" t="s">
        <v>419</v>
      </c>
      <c r="E39" s="1661"/>
      <c r="F39" s="1661"/>
      <c r="G39" s="1661"/>
      <c r="H39" s="1661"/>
      <c r="I39" s="1661"/>
      <c r="J39" s="1661"/>
      <c r="K39" s="1027"/>
      <c r="L39" s="1660" t="s">
        <v>420</v>
      </c>
      <c r="M39" s="1661"/>
      <c r="N39" s="1661"/>
      <c r="O39" s="1661"/>
      <c r="P39" s="1661"/>
      <c r="Q39" s="1024"/>
      <c r="R39" s="1640"/>
      <c r="S39" s="1642"/>
      <c r="T39" s="1642"/>
      <c r="U39" s="1609"/>
      <c r="V39" s="1609"/>
      <c r="W39" s="1610"/>
    </row>
    <row r="40" spans="2:32" s="1016" customFormat="1" ht="21" customHeight="1">
      <c r="B40" s="1028" t="s">
        <v>421</v>
      </c>
      <c r="C40" s="1029"/>
      <c r="D40" s="1660"/>
      <c r="E40" s="1661"/>
      <c r="F40" s="1661"/>
      <c r="G40" s="1661"/>
      <c r="H40" s="1661"/>
      <c r="I40" s="1661"/>
      <c r="J40" s="1030"/>
      <c r="K40" s="1031"/>
      <c r="L40" s="1660"/>
      <c r="M40" s="1666"/>
      <c r="N40" s="1666"/>
      <c r="O40" s="1666"/>
      <c r="P40" s="1666"/>
      <c r="Q40" s="1032"/>
      <c r="R40" s="1662"/>
      <c r="S40" s="1663"/>
      <c r="T40" s="1663"/>
      <c r="U40" s="1664"/>
      <c r="V40" s="1664"/>
      <c r="W40" s="1665"/>
    </row>
    <row r="41" spans="2:32" s="1016" customFormat="1" ht="26.25" customHeight="1">
      <c r="B41" s="1653" t="s">
        <v>902</v>
      </c>
      <c r="C41" s="1654"/>
      <c r="D41" s="1654"/>
      <c r="E41" s="1654"/>
      <c r="F41" s="1654"/>
      <c r="G41" s="1654"/>
      <c r="H41" s="1654"/>
      <c r="I41" s="1654"/>
      <c r="J41" s="1654"/>
      <c r="K41" s="1654"/>
      <c r="L41" s="1654"/>
      <c r="M41" s="1654"/>
      <c r="N41" s="1654"/>
      <c r="O41" s="1654"/>
      <c r="P41" s="1654"/>
      <c r="Q41" s="1654"/>
      <c r="R41" s="1655" t="s">
        <v>422</v>
      </c>
      <c r="S41" s="1655"/>
      <c r="T41" s="1655"/>
      <c r="U41" s="1655"/>
      <c r="V41" s="1655"/>
      <c r="W41" s="1655"/>
    </row>
    <row r="42" spans="2:32" s="1010" customFormat="1" ht="52.15" customHeight="1">
      <c r="B42" s="1656" t="s">
        <v>380</v>
      </c>
      <c r="C42" s="1656"/>
      <c r="D42" s="1656"/>
      <c r="E42" s="1656"/>
      <c r="F42" s="1656"/>
      <c r="G42" s="1656"/>
      <c r="H42" s="1656"/>
      <c r="I42" s="1656"/>
      <c r="J42" s="1656"/>
      <c r="K42" s="1656"/>
      <c r="L42" s="1656"/>
      <c r="M42" s="1656"/>
      <c r="N42" s="1656"/>
      <c r="O42" s="1656"/>
      <c r="P42" s="1656"/>
      <c r="Q42" s="1656"/>
      <c r="R42" s="1656"/>
      <c r="S42" s="1656"/>
      <c r="T42" s="1656"/>
      <c r="U42" s="1656"/>
      <c r="V42" s="1656"/>
      <c r="W42" s="1656"/>
    </row>
    <row r="43" spans="2:32" s="1011" customFormat="1" ht="63" customHeight="1">
      <c r="B43" s="1657" t="s">
        <v>379</v>
      </c>
      <c r="C43" s="1657"/>
      <c r="D43" s="1657"/>
      <c r="E43" s="1657"/>
      <c r="F43" s="1657"/>
      <c r="G43" s="1657"/>
      <c r="H43" s="1657"/>
      <c r="I43" s="1657"/>
      <c r="J43" s="1657"/>
      <c r="K43" s="1657"/>
      <c r="L43" s="1657"/>
      <c r="M43" s="1657"/>
      <c r="N43" s="1657"/>
      <c r="O43" s="1657"/>
      <c r="P43" s="1657"/>
    </row>
    <row r="44" spans="2:32" s="1011" customFormat="1" ht="23.25">
      <c r="B44" s="1012" t="s">
        <v>382</v>
      </c>
      <c r="C44" s="1658" t="str">
        <f>IF('[1]1) INTRODUCIR DATOS'!F16="","",'[1]1) INTRODUCIR DATOS'!F16)</f>
        <v xml:space="preserve">Twingo </v>
      </c>
      <c r="D44" s="1658"/>
      <c r="E44" s="1658"/>
      <c r="F44" s="1658"/>
      <c r="G44" s="1658"/>
      <c r="H44" s="1658"/>
      <c r="I44" s="1658"/>
      <c r="J44" s="1658"/>
      <c r="K44" s="1658"/>
      <c r="L44" s="1658"/>
      <c r="M44" s="1658"/>
      <c r="N44" s="1012" t="s">
        <v>381</v>
      </c>
      <c r="O44" s="1012"/>
      <c r="P44" s="1012"/>
      <c r="Q44" s="1012"/>
      <c r="R44" s="1659">
        <f>IF('[1]1) INTRODUCIR DATOS'!F18="","",'[1]1) INTRODUCIR DATOS'!F18)</f>
        <v>0</v>
      </c>
      <c r="S44" s="1659"/>
      <c r="T44" s="1659"/>
      <c r="U44" s="1659"/>
      <c r="V44" s="1012"/>
      <c r="W44" s="1012"/>
    </row>
    <row r="45" spans="2:32" s="1010" customFormat="1" ht="19.5" customHeight="1">
      <c r="B45" s="1021"/>
      <c r="C45" s="1021"/>
      <c r="D45" s="1021"/>
      <c r="E45" s="1021"/>
      <c r="F45" s="1021"/>
      <c r="G45" s="1021"/>
      <c r="H45" s="1021"/>
      <c r="I45" s="1021"/>
      <c r="J45" s="1021"/>
      <c r="K45" s="1021"/>
      <c r="L45" s="1021"/>
      <c r="M45" s="1021"/>
      <c r="N45" s="1021"/>
      <c r="O45" s="1021"/>
      <c r="P45" s="1021"/>
      <c r="Q45" s="1021"/>
      <c r="R45" s="1033"/>
      <c r="S45" s="1033"/>
      <c r="T45" s="1033"/>
      <c r="U45" s="1033"/>
      <c r="V45" s="1033"/>
      <c r="W45" s="1033"/>
    </row>
    <row r="46" spans="2:32" s="1016" customFormat="1" ht="23.25" customHeight="1">
      <c r="B46" s="1632" t="s">
        <v>423</v>
      </c>
      <c r="C46" s="1633"/>
      <c r="D46" s="1633"/>
      <c r="E46" s="1633"/>
      <c r="F46" s="1633"/>
      <c r="G46" s="1633"/>
      <c r="H46" s="1633"/>
      <c r="I46" s="1633"/>
      <c r="J46" s="1633"/>
      <c r="K46" s="1633"/>
      <c r="L46" s="1633"/>
      <c r="M46" s="1633"/>
      <c r="N46" s="1633"/>
      <c r="O46" s="1633"/>
      <c r="P46" s="1633"/>
      <c r="Q46" s="1633"/>
      <c r="R46" s="1633"/>
      <c r="S46" s="1633"/>
      <c r="T46" s="1633"/>
      <c r="U46" s="1633"/>
      <c r="V46" s="1633"/>
      <c r="W46" s="1634"/>
    </row>
    <row r="47" spans="2:32" s="1016" customFormat="1" ht="21" customHeight="1">
      <c r="B47" s="1650" t="s">
        <v>424</v>
      </c>
      <c r="C47" s="1651"/>
      <c r="D47" s="1651"/>
      <c r="E47" s="1651"/>
      <c r="F47" s="1651"/>
      <c r="G47" s="1651"/>
      <c r="H47" s="1651"/>
      <c r="I47" s="1651"/>
      <c r="J47" s="1651"/>
      <c r="K47" s="1651"/>
      <c r="L47" s="1651"/>
      <c r="M47" s="1651"/>
      <c r="N47" s="1651"/>
      <c r="O47" s="1651"/>
      <c r="P47" s="1651"/>
      <c r="Q47" s="1652"/>
      <c r="R47" s="1650" t="s">
        <v>425</v>
      </c>
      <c r="S47" s="1651"/>
      <c r="T47" s="1651"/>
      <c r="U47" s="1651"/>
      <c r="V47" s="1651"/>
      <c r="W47" s="1652"/>
    </row>
    <row r="48" spans="2:32" s="1016" customFormat="1" ht="34.15" customHeight="1">
      <c r="B48" s="1616" t="s">
        <v>426</v>
      </c>
      <c r="C48" s="1617"/>
      <c r="D48" s="1617"/>
      <c r="E48" s="1617"/>
      <c r="F48" s="1617"/>
      <c r="G48" s="1617"/>
      <c r="H48" s="1617"/>
      <c r="I48" s="1617"/>
      <c r="J48" s="1617"/>
      <c r="K48" s="1617"/>
      <c r="L48" s="1617"/>
      <c r="M48" s="1617"/>
      <c r="N48" s="1617"/>
      <c r="O48" s="1617"/>
      <c r="P48" s="1617"/>
      <c r="Q48" s="1020"/>
      <c r="R48" s="1530" t="s">
        <v>886</v>
      </c>
      <c r="S48" s="1545"/>
      <c r="T48" s="1545"/>
      <c r="U48" s="1643"/>
      <c r="V48" s="1643"/>
      <c r="W48" s="1644"/>
    </row>
    <row r="49" spans="2:23" s="1016" customFormat="1" ht="49.15" customHeight="1">
      <c r="B49" s="1640" t="s">
        <v>428</v>
      </c>
      <c r="C49" s="1642"/>
      <c r="D49" s="1646"/>
      <c r="E49" s="1616" t="s">
        <v>429</v>
      </c>
      <c r="F49" s="1617"/>
      <c r="G49" s="1617"/>
      <c r="H49" s="1617"/>
      <c r="I49" s="1617"/>
      <c r="J49" s="1617"/>
      <c r="K49" s="1617"/>
      <c r="L49" s="1617"/>
      <c r="M49" s="1617"/>
      <c r="N49" s="1617"/>
      <c r="O49" s="1617"/>
      <c r="P49" s="1617"/>
      <c r="Q49" s="1020"/>
      <c r="R49" s="1530" t="s">
        <v>889</v>
      </c>
      <c r="S49" s="1545"/>
      <c r="T49" s="1545"/>
      <c r="U49" s="1643"/>
      <c r="V49" s="1643"/>
      <c r="W49" s="1644"/>
    </row>
    <row r="50" spans="2:23" s="1016" customFormat="1" ht="19.5" customHeight="1">
      <c r="B50" s="1647"/>
      <c r="C50" s="1648"/>
      <c r="D50" s="1649"/>
      <c r="E50" s="1616" t="s">
        <v>431</v>
      </c>
      <c r="F50" s="1617"/>
      <c r="G50" s="1617"/>
      <c r="H50" s="1617"/>
      <c r="I50" s="1617"/>
      <c r="J50" s="1617"/>
      <c r="K50" s="1617"/>
      <c r="L50" s="1617"/>
      <c r="M50" s="1617"/>
      <c r="N50" s="1617"/>
      <c r="O50" s="1617"/>
      <c r="P50" s="1617"/>
      <c r="Q50" s="1020"/>
      <c r="R50" s="1616" t="s">
        <v>427</v>
      </c>
      <c r="S50" s="1617"/>
      <c r="T50" s="1617"/>
      <c r="U50" s="1643"/>
      <c r="V50" s="1643"/>
      <c r="W50" s="1644"/>
    </row>
    <row r="51" spans="2:23" s="1016" customFormat="1" ht="17.25" customHeight="1">
      <c r="B51" s="1647"/>
      <c r="C51" s="1648"/>
      <c r="D51" s="1649"/>
      <c r="E51" s="1616" t="s">
        <v>433</v>
      </c>
      <c r="F51" s="1617"/>
      <c r="G51" s="1617"/>
      <c r="H51" s="1617"/>
      <c r="I51" s="1617"/>
      <c r="J51" s="1617"/>
      <c r="K51" s="1617"/>
      <c r="L51" s="1617"/>
      <c r="M51" s="1617"/>
      <c r="N51" s="1617"/>
      <c r="O51" s="1617"/>
      <c r="P51" s="1617"/>
      <c r="Q51" s="1020"/>
      <c r="R51" s="1616" t="s">
        <v>430</v>
      </c>
      <c r="S51" s="1617"/>
      <c r="T51" s="1617"/>
      <c r="U51" s="1643"/>
      <c r="V51" s="1643"/>
      <c r="W51" s="1644"/>
    </row>
    <row r="52" spans="2:23" s="1016" customFormat="1" ht="32.25" customHeight="1">
      <c r="B52" s="1647"/>
      <c r="C52" s="1648"/>
      <c r="D52" s="1649"/>
      <c r="E52" s="1616" t="s">
        <v>435</v>
      </c>
      <c r="F52" s="1617"/>
      <c r="G52" s="1617"/>
      <c r="H52" s="1617"/>
      <c r="I52" s="1617"/>
      <c r="J52" s="1617"/>
      <c r="K52" s="1617"/>
      <c r="L52" s="1617"/>
      <c r="M52" s="1617"/>
      <c r="N52" s="1617"/>
      <c r="O52" s="1617"/>
      <c r="P52" s="1617"/>
      <c r="Q52" s="1034"/>
      <c r="R52" s="1604" t="s">
        <v>432</v>
      </c>
      <c r="S52" s="1605"/>
      <c r="T52" s="1605"/>
      <c r="U52" s="1643"/>
      <c r="V52" s="1643"/>
      <c r="W52" s="1644"/>
    </row>
    <row r="53" spans="2:23" s="1016" customFormat="1" ht="24.6" customHeight="1">
      <c r="B53" s="1616" t="s">
        <v>437</v>
      </c>
      <c r="C53" s="1638"/>
      <c r="D53" s="1638"/>
      <c r="E53" s="1638"/>
      <c r="F53" s="1638"/>
      <c r="G53" s="1638"/>
      <c r="H53" s="1638"/>
      <c r="I53" s="1638"/>
      <c r="J53" s="1638"/>
      <c r="K53" s="1638"/>
      <c r="L53" s="1638"/>
      <c r="M53" s="1638"/>
      <c r="N53" s="1638"/>
      <c r="O53" s="1638"/>
      <c r="P53" s="1638"/>
      <c r="Q53" s="1020"/>
      <c r="R53" s="1604" t="s">
        <v>434</v>
      </c>
      <c r="S53" s="1605"/>
      <c r="T53" s="1605"/>
      <c r="U53" s="1645"/>
      <c r="V53" s="1645"/>
      <c r="W53" s="1602"/>
    </row>
    <row r="54" spans="2:23" s="1016" customFormat="1" ht="32.25" customHeight="1">
      <c r="B54" s="1616" t="s">
        <v>439</v>
      </c>
      <c r="C54" s="1638"/>
      <c r="D54" s="1638"/>
      <c r="E54" s="1638"/>
      <c r="F54" s="1638"/>
      <c r="G54" s="1638"/>
      <c r="H54" s="1638"/>
      <c r="I54" s="1638"/>
      <c r="J54" s="1638"/>
      <c r="K54" s="1638"/>
      <c r="L54" s="1638"/>
      <c r="M54" s="1638"/>
      <c r="N54" s="1638"/>
      <c r="O54" s="1638"/>
      <c r="P54" s="1638"/>
      <c r="Q54" s="1035"/>
      <c r="R54" s="1604" t="s">
        <v>436</v>
      </c>
      <c r="S54" s="1605"/>
      <c r="T54" s="1605"/>
      <c r="U54" s="1617"/>
      <c r="V54" s="1617"/>
      <c r="W54" s="1639"/>
    </row>
    <row r="55" spans="2:23" s="1016" customFormat="1" ht="27" customHeight="1">
      <c r="B55" s="1616" t="s">
        <v>440</v>
      </c>
      <c r="C55" s="1617"/>
      <c r="D55" s="1617"/>
      <c r="E55" s="1617"/>
      <c r="F55" s="1617"/>
      <c r="G55" s="1617"/>
      <c r="H55" s="1617"/>
      <c r="I55" s="1617"/>
      <c r="J55" s="1617"/>
      <c r="K55" s="1617"/>
      <c r="L55" s="1617"/>
      <c r="M55" s="1617"/>
      <c r="N55" s="1617"/>
      <c r="O55" s="1617"/>
      <c r="P55" s="1617"/>
      <c r="Q55" s="1020"/>
      <c r="R55" s="1604" t="s">
        <v>438</v>
      </c>
      <c r="S55" s="1605"/>
      <c r="T55" s="1605"/>
      <c r="U55" s="1617"/>
      <c r="V55" s="1617"/>
      <c r="W55" s="1639"/>
    </row>
    <row r="56" spans="2:23" s="1016" customFormat="1" ht="35.450000000000003" customHeight="1">
      <c r="B56" s="1640" t="s">
        <v>441</v>
      </c>
      <c r="C56" s="1641"/>
      <c r="D56" s="1641"/>
      <c r="E56" s="1641"/>
      <c r="F56" s="1641"/>
      <c r="G56" s="1641"/>
      <c r="H56" s="1641"/>
      <c r="I56" s="1641"/>
      <c r="J56" s="1641"/>
      <c r="K56" s="1641"/>
      <c r="L56" s="1641"/>
      <c r="M56" s="1641"/>
      <c r="N56" s="1641"/>
      <c r="O56" s="1641"/>
      <c r="P56" s="1641"/>
      <c r="Q56" s="1034"/>
      <c r="R56" s="1604" t="s">
        <v>920</v>
      </c>
      <c r="S56" s="1605"/>
      <c r="T56" s="1605"/>
      <c r="U56" s="1617"/>
      <c r="V56" s="1617"/>
      <c r="W56" s="1639"/>
    </row>
    <row r="57" spans="2:23" s="1016" customFormat="1" ht="33.75" customHeight="1">
      <c r="B57" s="1640" t="s">
        <v>442</v>
      </c>
      <c r="C57" s="1642"/>
      <c r="D57" s="1642"/>
      <c r="E57" s="1642"/>
      <c r="F57" s="1642"/>
      <c r="G57" s="1642"/>
      <c r="H57" s="1642"/>
      <c r="I57" s="1642"/>
      <c r="J57" s="1642"/>
      <c r="K57" s="1642"/>
      <c r="L57" s="1642"/>
      <c r="M57" s="1642"/>
      <c r="N57" s="1642"/>
      <c r="O57" s="1642"/>
      <c r="P57" s="1642"/>
      <c r="Q57" s="1034"/>
      <c r="R57" s="1606"/>
      <c r="S57" s="1607"/>
      <c r="T57" s="1607"/>
      <c r="U57" s="1617"/>
      <c r="V57" s="1617"/>
      <c r="W57" s="1639"/>
    </row>
    <row r="58" spans="2:23" s="1016" customFormat="1" ht="33.75" customHeight="1">
      <c r="B58" s="1616" t="s">
        <v>443</v>
      </c>
      <c r="C58" s="1617"/>
      <c r="D58" s="1617"/>
      <c r="E58" s="1617"/>
      <c r="F58" s="1617"/>
      <c r="G58" s="1617"/>
      <c r="H58" s="1617"/>
      <c r="I58" s="1617"/>
      <c r="J58" s="1617"/>
      <c r="K58" s="1617"/>
      <c r="L58" s="1617"/>
      <c r="M58" s="1617"/>
      <c r="N58" s="1617"/>
      <c r="O58" s="1617"/>
      <c r="P58" s="1617"/>
      <c r="Q58" s="1020"/>
      <c r="R58" s="1606"/>
      <c r="S58" s="1607"/>
      <c r="T58" s="1607"/>
      <c r="U58" s="1041"/>
      <c r="V58" s="1041"/>
      <c r="W58" s="1038"/>
    </row>
    <row r="59" spans="2:23" s="1016" customFormat="1" ht="17.25" customHeight="1">
      <c r="B59" s="1626" t="s">
        <v>444</v>
      </c>
      <c r="C59" s="1627"/>
      <c r="D59" s="1627"/>
      <c r="E59" s="1627"/>
      <c r="F59" s="1627"/>
      <c r="G59" s="1627"/>
      <c r="H59" s="1627"/>
      <c r="I59" s="1627"/>
      <c r="J59" s="1627"/>
      <c r="K59" s="1627"/>
      <c r="L59" s="1627"/>
      <c r="M59" s="1627"/>
      <c r="N59" s="1627"/>
      <c r="O59" s="1627"/>
      <c r="P59" s="1627"/>
      <c r="Q59" s="1627"/>
      <c r="R59" s="1627"/>
      <c r="S59" s="1627"/>
      <c r="T59" s="1627"/>
      <c r="U59" s="1627"/>
      <c r="V59" s="1627"/>
      <c r="W59" s="1628"/>
    </row>
    <row r="60" spans="2:23" s="1016" customFormat="1" ht="11.45" customHeight="1">
      <c r="B60" s="1629"/>
      <c r="C60" s="1629"/>
      <c r="D60" s="1629"/>
      <c r="E60" s="1629"/>
      <c r="F60" s="1629"/>
      <c r="G60" s="1629"/>
      <c r="H60" s="1629"/>
      <c r="I60" s="1629"/>
      <c r="J60" s="1629"/>
      <c r="K60" s="1629"/>
      <c r="L60" s="1629"/>
      <c r="M60" s="1629"/>
      <c r="N60" s="1629"/>
      <c r="O60" s="1629"/>
      <c r="P60" s="1629"/>
      <c r="Q60" s="1629"/>
      <c r="R60" s="1629"/>
      <c r="S60" s="1629"/>
      <c r="T60" s="1629"/>
      <c r="U60" s="1629"/>
      <c r="V60" s="1629"/>
      <c r="W60" s="1629"/>
    </row>
    <row r="61" spans="2:23" s="1010" customFormat="1" ht="33.75" customHeight="1">
      <c r="B61" s="1630" t="s">
        <v>445</v>
      </c>
      <c r="C61" s="1631"/>
      <c r="D61" s="1631"/>
      <c r="E61" s="1631"/>
      <c r="F61" s="1631"/>
      <c r="G61" s="1631"/>
      <c r="H61" s="1631"/>
      <c r="I61" s="1631"/>
      <c r="J61" s="1631"/>
      <c r="K61" s="1631"/>
      <c r="L61" s="1631"/>
      <c r="M61" s="1631"/>
      <c r="N61" s="1631"/>
      <c r="O61" s="1631"/>
      <c r="P61" s="1631"/>
      <c r="Q61" s="1631"/>
      <c r="R61" s="1631"/>
      <c r="S61" s="1631"/>
      <c r="T61" s="1631"/>
      <c r="U61" s="1631"/>
      <c r="V61" s="1631"/>
      <c r="W61" s="1631"/>
    </row>
    <row r="62" spans="2:23" s="1014" customFormat="1" ht="21" customHeight="1">
      <c r="B62" s="1631" t="s">
        <v>383</v>
      </c>
      <c r="C62" s="1631"/>
      <c r="D62" s="1631"/>
      <c r="E62" s="1631"/>
      <c r="F62" s="1631"/>
      <c r="G62" s="1631"/>
      <c r="H62" s="1631"/>
      <c r="I62" s="1631"/>
      <c r="J62" s="1631"/>
      <c r="K62" s="1631"/>
      <c r="L62" s="1631"/>
      <c r="M62" s="1631"/>
      <c r="N62" s="1631"/>
      <c r="O62" s="1631"/>
      <c r="P62" s="1631"/>
      <c r="Q62" s="1631"/>
      <c r="R62" s="1631"/>
      <c r="S62" s="1631"/>
      <c r="T62" s="1631"/>
      <c r="U62" s="1631"/>
      <c r="V62" s="1631"/>
      <c r="W62" s="1631"/>
    </row>
    <row r="63" spans="2:23" s="1016" customFormat="1" ht="23.25" customHeight="1">
      <c r="B63" s="1632" t="s">
        <v>446</v>
      </c>
      <c r="C63" s="1633"/>
      <c r="D63" s="1633"/>
      <c r="E63" s="1633"/>
      <c r="F63" s="1633"/>
      <c r="G63" s="1633"/>
      <c r="H63" s="1633"/>
      <c r="I63" s="1633"/>
      <c r="J63" s="1633"/>
      <c r="K63" s="1633"/>
      <c r="L63" s="1633"/>
      <c r="M63" s="1633"/>
      <c r="N63" s="1633"/>
      <c r="O63" s="1633"/>
      <c r="P63" s="1633"/>
      <c r="Q63" s="1633"/>
      <c r="R63" s="1633"/>
      <c r="S63" s="1633"/>
      <c r="T63" s="1633"/>
      <c r="U63" s="1633"/>
      <c r="V63" s="1633"/>
      <c r="W63" s="1634"/>
    </row>
    <row r="64" spans="2:23" s="1016" customFormat="1" ht="79.900000000000006" customHeight="1">
      <c r="B64" s="1635" t="s">
        <v>447</v>
      </c>
      <c r="C64" s="1636"/>
      <c r="D64" s="1636"/>
      <c r="E64" s="1636"/>
      <c r="F64" s="1636"/>
      <c r="G64" s="1636"/>
      <c r="H64" s="1636"/>
      <c r="I64" s="1636"/>
      <c r="J64" s="1636"/>
      <c r="K64" s="1636"/>
      <c r="L64" s="1636"/>
      <c r="M64" s="1636"/>
      <c r="N64" s="1636"/>
      <c r="O64" s="1636"/>
      <c r="P64" s="1636"/>
      <c r="Q64" s="1636"/>
      <c r="R64" s="1636"/>
      <c r="S64" s="1636"/>
      <c r="T64" s="1636"/>
      <c r="U64" s="1636"/>
      <c r="V64" s="1636"/>
      <c r="W64" s="1637"/>
    </row>
    <row r="65" spans="2:32" s="1016" customFormat="1" ht="46.15" customHeight="1">
      <c r="B65" s="1604" t="s">
        <v>900</v>
      </c>
      <c r="C65" s="1605"/>
      <c r="D65" s="1605"/>
      <c r="E65" s="1605"/>
      <c r="F65" s="1605"/>
      <c r="G65" s="1605"/>
      <c r="H65" s="1605"/>
      <c r="I65" s="1605"/>
      <c r="J65" s="1605"/>
      <c r="K65" s="1605"/>
      <c r="L65" s="1605"/>
      <c r="M65" s="1605"/>
      <c r="N65" s="1605"/>
      <c r="O65" s="1605"/>
      <c r="P65" s="1605"/>
      <c r="Q65" s="1017"/>
      <c r="R65" s="1604" t="s">
        <v>448</v>
      </c>
      <c r="S65" s="1605"/>
      <c r="T65" s="1605"/>
      <c r="U65" s="1620"/>
      <c r="V65" s="1620"/>
      <c r="W65" s="1621"/>
      <c r="X65" s="1036"/>
      <c r="Y65" s="1036"/>
      <c r="Z65" s="1036"/>
      <c r="AA65" s="1036"/>
      <c r="AB65" s="1036"/>
      <c r="AC65" s="1036"/>
      <c r="AD65" s="1036"/>
      <c r="AE65" s="1036"/>
      <c r="AF65" s="1036"/>
    </row>
    <row r="66" spans="2:32" s="1016" customFormat="1" ht="63" customHeight="1">
      <c r="B66" s="1604" t="s">
        <v>921</v>
      </c>
      <c r="C66" s="1605"/>
      <c r="D66" s="1605"/>
      <c r="E66" s="1605"/>
      <c r="F66" s="1605"/>
      <c r="G66" s="1605"/>
      <c r="H66" s="1605"/>
      <c r="I66" s="1605"/>
      <c r="J66" s="1605"/>
      <c r="K66" s="1605"/>
      <c r="L66" s="1605"/>
      <c r="M66" s="1605"/>
      <c r="N66" s="1605"/>
      <c r="O66" s="1605"/>
      <c r="P66" s="1605"/>
      <c r="Q66" s="1020"/>
      <c r="R66" s="1604" t="s">
        <v>449</v>
      </c>
      <c r="S66" s="1605"/>
      <c r="T66" s="1605"/>
      <c r="U66" s="1624"/>
      <c r="V66" s="1624"/>
      <c r="W66" s="1625"/>
      <c r="X66" s="1037"/>
      <c r="Y66" s="1037"/>
      <c r="Z66" s="1037"/>
      <c r="AA66" s="1037"/>
      <c r="AB66" s="1037"/>
      <c r="AC66" s="1037"/>
      <c r="AD66" s="1037"/>
      <c r="AE66" s="1037"/>
      <c r="AF66" s="1037"/>
    </row>
    <row r="67" spans="2:32" s="1016" customFormat="1" ht="73.150000000000006" customHeight="1">
      <c r="B67" s="1604" t="s">
        <v>914</v>
      </c>
      <c r="C67" s="1605"/>
      <c r="D67" s="1605"/>
      <c r="E67" s="1605"/>
      <c r="F67" s="1605"/>
      <c r="G67" s="1605"/>
      <c r="H67" s="1605"/>
      <c r="I67" s="1605"/>
      <c r="J67" s="1605"/>
      <c r="K67" s="1605"/>
      <c r="L67" s="1605"/>
      <c r="M67" s="1605"/>
      <c r="N67" s="1605"/>
      <c r="O67" s="1605"/>
      <c r="P67" s="1605"/>
      <c r="Q67" s="1020"/>
      <c r="R67" s="1604" t="s">
        <v>450</v>
      </c>
      <c r="S67" s="1605"/>
      <c r="T67" s="1605"/>
      <c r="U67" s="1620"/>
      <c r="V67" s="1620"/>
      <c r="W67" s="1621"/>
    </row>
    <row r="68" spans="2:32" s="1016" customFormat="1" ht="32.25" customHeight="1">
      <c r="B68" s="1615" t="s">
        <v>451</v>
      </c>
      <c r="C68" s="1600"/>
      <c r="D68" s="1600"/>
      <c r="E68" s="1600"/>
      <c r="F68" s="1600"/>
      <c r="G68" s="1600"/>
      <c r="H68" s="1600"/>
      <c r="I68" s="1600"/>
      <c r="J68" s="1600"/>
      <c r="K68" s="1600"/>
      <c r="L68" s="1600"/>
      <c r="M68" s="1600"/>
      <c r="N68" s="1600"/>
      <c r="O68" s="1600"/>
      <c r="P68" s="1600"/>
      <c r="Q68" s="1034"/>
      <c r="R68" s="1622" t="s">
        <v>452</v>
      </c>
      <c r="S68" s="1623"/>
      <c r="T68" s="1623"/>
      <c r="U68" s="1620"/>
      <c r="V68" s="1620"/>
      <c r="W68" s="1621"/>
      <c r="X68" s="1025"/>
      <c r="Y68" s="1025"/>
      <c r="Z68" s="1025"/>
      <c r="AA68" s="1025"/>
      <c r="AB68" s="1025"/>
      <c r="AC68" s="1025"/>
      <c r="AD68" s="1025"/>
      <c r="AE68" s="1025"/>
      <c r="AF68" s="1025"/>
    </row>
    <row r="69" spans="2:32" s="1016" customFormat="1" ht="43.5" customHeight="1">
      <c r="B69" s="1615" t="s">
        <v>924</v>
      </c>
      <c r="C69" s="1600"/>
      <c r="D69" s="1600"/>
      <c r="E69" s="1600"/>
      <c r="F69" s="1600"/>
      <c r="G69" s="1600"/>
      <c r="H69" s="1600"/>
      <c r="I69" s="1600"/>
      <c r="J69" s="1600"/>
      <c r="K69" s="1600"/>
      <c r="L69" s="1600"/>
      <c r="M69" s="1600"/>
      <c r="N69" s="1600"/>
      <c r="O69" s="1600"/>
      <c r="P69" s="1600"/>
      <c r="Q69" s="1034"/>
      <c r="R69" s="1616" t="s">
        <v>453</v>
      </c>
      <c r="S69" s="1617"/>
      <c r="T69" s="1617"/>
      <c r="U69" s="1593"/>
      <c r="V69" s="1593"/>
      <c r="W69" s="1614"/>
    </row>
    <row r="70" spans="2:32" s="1016" customFormat="1" ht="73.5" customHeight="1">
      <c r="B70" s="1618" t="s">
        <v>915</v>
      </c>
      <c r="C70" s="1619"/>
      <c r="D70" s="1619"/>
      <c r="E70" s="1619"/>
      <c r="F70" s="1619"/>
      <c r="G70" s="1619"/>
      <c r="H70" s="1619"/>
      <c r="I70" s="1619"/>
      <c r="J70" s="1619"/>
      <c r="K70" s="1619"/>
      <c r="L70" s="1619"/>
      <c r="M70" s="1619"/>
      <c r="N70" s="1619"/>
      <c r="O70" s="1619"/>
      <c r="P70" s="1619"/>
      <c r="Q70" s="1020"/>
      <c r="R70" s="1616" t="s">
        <v>454</v>
      </c>
      <c r="S70" s="1617"/>
      <c r="T70" s="1617"/>
      <c r="U70" s="1593"/>
      <c r="V70" s="1593"/>
      <c r="W70" s="1614"/>
    </row>
    <row r="71" spans="2:32" s="1016" customFormat="1" ht="45" customHeight="1">
      <c r="B71" s="1611" t="s">
        <v>907</v>
      </c>
      <c r="C71" s="1612"/>
      <c r="D71" s="1612"/>
      <c r="E71" s="1612"/>
      <c r="F71" s="1612"/>
      <c r="G71" s="1612"/>
      <c r="H71" s="1612"/>
      <c r="I71" s="1612"/>
      <c r="J71" s="1612"/>
      <c r="K71" s="1612"/>
      <c r="L71" s="1612"/>
      <c r="M71" s="1612"/>
      <c r="N71" s="1612"/>
      <c r="O71" s="1612"/>
      <c r="P71" s="1612"/>
      <c r="Q71" s="1020"/>
      <c r="R71" s="1600" t="s">
        <v>455</v>
      </c>
      <c r="S71" s="1608"/>
      <c r="T71" s="1608"/>
      <c r="U71" s="1609"/>
      <c r="V71" s="1609"/>
      <c r="W71" s="1610"/>
    </row>
    <row r="72" spans="2:32" s="1016" customFormat="1" ht="30.6" customHeight="1">
      <c r="B72" s="1592"/>
      <c r="C72" s="1593"/>
      <c r="D72" s="1593"/>
      <c r="E72" s="1593"/>
      <c r="F72" s="1593"/>
      <c r="G72" s="1593"/>
      <c r="H72" s="1593"/>
      <c r="I72" s="1593"/>
      <c r="J72" s="1593"/>
      <c r="K72" s="1593"/>
      <c r="L72" s="1593"/>
      <c r="M72" s="1593"/>
      <c r="N72" s="1593"/>
      <c r="O72" s="1593"/>
      <c r="P72" s="1593"/>
      <c r="Q72" s="1035"/>
      <c r="R72" s="1604" t="s">
        <v>456</v>
      </c>
      <c r="S72" s="1613"/>
      <c r="T72" s="1613"/>
      <c r="U72" s="1593"/>
      <c r="V72" s="1593"/>
      <c r="W72" s="1614"/>
    </row>
    <row r="73" spans="2:32" s="1016" customFormat="1" ht="17.25" customHeight="1">
      <c r="B73" s="1594" t="s">
        <v>444</v>
      </c>
      <c r="C73" s="1595"/>
      <c r="D73" s="1595"/>
      <c r="E73" s="1595"/>
      <c r="F73" s="1595"/>
      <c r="G73" s="1595"/>
      <c r="H73" s="1595"/>
      <c r="I73" s="1595"/>
      <c r="J73" s="1595"/>
      <c r="K73" s="1595"/>
      <c r="L73" s="1595"/>
      <c r="M73" s="1595"/>
      <c r="N73" s="1595"/>
      <c r="O73" s="1595"/>
      <c r="P73" s="1595"/>
      <c r="Q73" s="1595"/>
      <c r="R73" s="1595"/>
      <c r="S73" s="1595"/>
      <c r="T73" s="1595"/>
      <c r="U73" s="1595"/>
      <c r="V73" s="1595"/>
      <c r="W73" s="1596"/>
    </row>
    <row r="74" spans="2:32" s="1011" customFormat="1"/>
    <row r="75" spans="2:32" s="1011" customFormat="1">
      <c r="B75" s="1039" t="s">
        <v>902</v>
      </c>
      <c r="D75" s="1597"/>
      <c r="E75" s="1597"/>
      <c r="F75" s="1597"/>
      <c r="G75" s="1597"/>
      <c r="H75" s="1597"/>
      <c r="R75" s="1598"/>
      <c r="S75" s="1599"/>
      <c r="T75" s="1599"/>
      <c r="U75" s="1599"/>
      <c r="V75" s="1599"/>
      <c r="W75" s="1599"/>
    </row>
    <row r="76" spans="2:32" s="1011" customFormat="1"/>
    <row r="77" spans="2:32" s="1011" customFormat="1"/>
    <row r="78" spans="2:32" s="1011" customFormat="1"/>
    <row r="79" spans="2:32" s="1011" customFormat="1"/>
    <row r="80" spans="2:32" s="1011" customFormat="1"/>
    <row r="81" s="1011" customFormat="1"/>
    <row r="82" s="1011" customFormat="1"/>
    <row r="83" s="1011" customFormat="1"/>
    <row r="84" s="1011" customFormat="1"/>
    <row r="85" s="1011" customFormat="1"/>
    <row r="86" s="1011" customFormat="1"/>
    <row r="87" s="1011" customFormat="1"/>
    <row r="88" s="1011" customFormat="1"/>
    <row r="89" s="1011" customFormat="1"/>
    <row r="90" s="1011" customFormat="1"/>
    <row r="91" s="1011" customFormat="1"/>
    <row r="92" s="1011" customFormat="1"/>
    <row r="93" s="1011" customFormat="1"/>
    <row r="94" s="1011" customFormat="1"/>
    <row r="95" s="1011" customFormat="1"/>
    <row r="96" s="1011" customFormat="1"/>
    <row r="97" s="1011" customFormat="1"/>
    <row r="98" s="1011" customFormat="1"/>
    <row r="99" s="1011" customFormat="1"/>
    <row r="100" s="1011" customFormat="1"/>
    <row r="101" s="1011" customFormat="1"/>
    <row r="102" s="1011" customFormat="1"/>
    <row r="103" s="1011" customFormat="1"/>
    <row r="104" s="1011" customFormat="1"/>
    <row r="105" s="1011" customFormat="1"/>
    <row r="106" s="1011" customFormat="1"/>
    <row r="107" s="1011" customFormat="1"/>
    <row r="108" s="1011" customFormat="1"/>
  </sheetData>
  <sheetProtection algorithmName="SHA-512" hashValue="J/zHT4cm6/liAQG+iWBZln69sljKP3yfJgEENtORg/gmEncpvGer1mAbvOXIIPWCy+hAAcQLEnUiEE0N9c89Vg==" saltValue="dUkIa1o5GGPFXJAsO29ukw==" spinCount="100000" sheet="1" selectLockedCells="1" selectUnlockedCells="1"/>
  <mergeCells count="153">
    <mergeCell ref="B1:W1"/>
    <mergeCell ref="B2:P2"/>
    <mergeCell ref="C3:M3"/>
    <mergeCell ref="R3:T3"/>
    <mergeCell ref="B5:W5"/>
    <mergeCell ref="B6:W6"/>
    <mergeCell ref="B13:P13"/>
    <mergeCell ref="R13:T13"/>
    <mergeCell ref="U13:W13"/>
    <mergeCell ref="B14:P14"/>
    <mergeCell ref="R14:T14"/>
    <mergeCell ref="U14:W14"/>
    <mergeCell ref="B9:W9"/>
    <mergeCell ref="B10:W10"/>
    <mergeCell ref="B11:P11"/>
    <mergeCell ref="R11:T11"/>
    <mergeCell ref="U11:W11"/>
    <mergeCell ref="B12:P12"/>
    <mergeCell ref="R12:T12"/>
    <mergeCell ref="U12:W12"/>
    <mergeCell ref="B19:P21"/>
    <mergeCell ref="Q19:Q21"/>
    <mergeCell ref="R19:T19"/>
    <mergeCell ref="U19:W19"/>
    <mergeCell ref="R20:T20"/>
    <mergeCell ref="U20:W20"/>
    <mergeCell ref="R21:T21"/>
    <mergeCell ref="U21:W21"/>
    <mergeCell ref="B16:W16"/>
    <mergeCell ref="R17:T17"/>
    <mergeCell ref="U17:W17"/>
    <mergeCell ref="R18:T18"/>
    <mergeCell ref="U18:W18"/>
    <mergeCell ref="B25:C25"/>
    <mergeCell ref="E25:P25"/>
    <mergeCell ref="R25:T25"/>
    <mergeCell ref="U25:W25"/>
    <mergeCell ref="B27:W27"/>
    <mergeCell ref="B28:P28"/>
    <mergeCell ref="R28:T28"/>
    <mergeCell ref="U28:W28"/>
    <mergeCell ref="B22:W22"/>
    <mergeCell ref="B23:Q23"/>
    <mergeCell ref="R23:T23"/>
    <mergeCell ref="U23:W23"/>
    <mergeCell ref="B24:P24"/>
    <mergeCell ref="R24:T24"/>
    <mergeCell ref="U24:W24"/>
    <mergeCell ref="B33:P33"/>
    <mergeCell ref="R33:T33"/>
    <mergeCell ref="U33:W33"/>
    <mergeCell ref="B35:W35"/>
    <mergeCell ref="B36:K36"/>
    <mergeCell ref="L36:P36"/>
    <mergeCell ref="R36:T36"/>
    <mergeCell ref="U36:W36"/>
    <mergeCell ref="X28:AL28"/>
    <mergeCell ref="B30:W30"/>
    <mergeCell ref="B31:P31"/>
    <mergeCell ref="R31:T31"/>
    <mergeCell ref="U31:W31"/>
    <mergeCell ref="B32:P32"/>
    <mergeCell ref="R32:T32"/>
    <mergeCell ref="U32:W32"/>
    <mergeCell ref="D39:J39"/>
    <mergeCell ref="L39:P39"/>
    <mergeCell ref="R39:T40"/>
    <mergeCell ref="U39:W40"/>
    <mergeCell ref="D40:I40"/>
    <mergeCell ref="L40:P40"/>
    <mergeCell ref="D37:J37"/>
    <mergeCell ref="L37:P37"/>
    <mergeCell ref="R37:T38"/>
    <mergeCell ref="U37:W38"/>
    <mergeCell ref="D38:J38"/>
    <mergeCell ref="L38:P38"/>
    <mergeCell ref="B46:W46"/>
    <mergeCell ref="B47:Q47"/>
    <mergeCell ref="R47:W47"/>
    <mergeCell ref="B48:P48"/>
    <mergeCell ref="R50:T50"/>
    <mergeCell ref="U48:W48"/>
    <mergeCell ref="R49:T49"/>
    <mergeCell ref="B41:Q41"/>
    <mergeCell ref="R41:W41"/>
    <mergeCell ref="B42:W42"/>
    <mergeCell ref="B43:P43"/>
    <mergeCell ref="C44:M44"/>
    <mergeCell ref="R44:U44"/>
    <mergeCell ref="E52:P52"/>
    <mergeCell ref="R52:T52"/>
    <mergeCell ref="U52:W52"/>
    <mergeCell ref="B53:P53"/>
    <mergeCell ref="R53:T53"/>
    <mergeCell ref="U53:W53"/>
    <mergeCell ref="B49:D52"/>
    <mergeCell ref="E49:P49"/>
    <mergeCell ref="R51:T51"/>
    <mergeCell ref="U49:W49"/>
    <mergeCell ref="E50:P50"/>
    <mergeCell ref="U50:W50"/>
    <mergeCell ref="E51:P51"/>
    <mergeCell ref="U51:W51"/>
    <mergeCell ref="B59:W59"/>
    <mergeCell ref="B60:W60"/>
    <mergeCell ref="B61:W61"/>
    <mergeCell ref="B62:W62"/>
    <mergeCell ref="B63:W63"/>
    <mergeCell ref="B64:W64"/>
    <mergeCell ref="B54:P54"/>
    <mergeCell ref="R54:T54"/>
    <mergeCell ref="U54:W54"/>
    <mergeCell ref="B55:P55"/>
    <mergeCell ref="B56:P56"/>
    <mergeCell ref="B57:P57"/>
    <mergeCell ref="B58:P58"/>
    <mergeCell ref="U55:W55"/>
    <mergeCell ref="U56:W56"/>
    <mergeCell ref="U57:W57"/>
    <mergeCell ref="U67:W67"/>
    <mergeCell ref="B68:P68"/>
    <mergeCell ref="R68:T68"/>
    <mergeCell ref="U68:W68"/>
    <mergeCell ref="B65:P65"/>
    <mergeCell ref="R65:T65"/>
    <mergeCell ref="U65:W65"/>
    <mergeCell ref="B66:P66"/>
    <mergeCell ref="R66:T66"/>
    <mergeCell ref="U66:W66"/>
    <mergeCell ref="B72:P72"/>
    <mergeCell ref="B73:W73"/>
    <mergeCell ref="D75:H75"/>
    <mergeCell ref="R75:W75"/>
    <mergeCell ref="B17:P18"/>
    <mergeCell ref="Q17:Q18"/>
    <mergeCell ref="R55:T55"/>
    <mergeCell ref="R56:T56"/>
    <mergeCell ref="R57:T57"/>
    <mergeCell ref="R58:T58"/>
    <mergeCell ref="R48:T48"/>
    <mergeCell ref="R71:T71"/>
    <mergeCell ref="U71:W71"/>
    <mergeCell ref="B71:P71"/>
    <mergeCell ref="R72:T72"/>
    <mergeCell ref="U72:W72"/>
    <mergeCell ref="B69:P69"/>
    <mergeCell ref="R69:T69"/>
    <mergeCell ref="U69:W69"/>
    <mergeCell ref="B70:P70"/>
    <mergeCell ref="R70:T70"/>
    <mergeCell ref="U70:W70"/>
    <mergeCell ref="B67:P67"/>
    <mergeCell ref="R67:T67"/>
  </mergeCells>
  <pageMargins left="0.53" right="0.15748031496062992" top="0.31496062992125984" bottom="0.31496062992125984" header="0" footer="0"/>
  <pageSetup paperSize="9" scale="68" fitToHeight="0" orientation="portrait" r:id="rId1"/>
  <headerFooter alignWithMargins="0">
    <oddFooter>&amp;R&amp;1#&amp;"Arial"&amp;10&amp;K000000Confidential C</oddFooter>
  </headerFooter>
  <rowBreaks count="1" manualBreakCount="1">
    <brk id="41" min="1" max="22"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pageSetUpPr fitToPage="1"/>
  </sheetPr>
  <dimension ref="B1:AL110"/>
  <sheetViews>
    <sheetView showGridLines="0" zoomScale="90" zoomScaleNormal="90" zoomScaleSheetLayoutView="75" workbookViewId="0">
      <selection activeCell="B33" sqref="B33:W34"/>
    </sheetView>
  </sheetViews>
  <sheetFormatPr baseColWidth="10" defaultRowHeight="12.75"/>
  <cols>
    <col min="1" max="1" width="1.42578125" style="635" customWidth="1"/>
    <col min="2" max="2" width="19.28515625" style="635" customWidth="1"/>
    <col min="3" max="3" width="3.42578125" style="635" customWidth="1"/>
    <col min="4" max="4" width="3" style="635" customWidth="1"/>
    <col min="5" max="5" width="4.42578125" style="635" customWidth="1"/>
    <col min="6" max="6" width="1.7109375" style="635" customWidth="1"/>
    <col min="7" max="7" width="2.28515625" style="635" customWidth="1"/>
    <col min="8" max="8" width="1.7109375" style="635" customWidth="1"/>
    <col min="9" max="9" width="0.7109375" style="635" customWidth="1"/>
    <col min="10" max="10" width="0.28515625" style="635" customWidth="1"/>
    <col min="11" max="11" width="3.28515625" style="635" customWidth="1"/>
    <col min="12" max="12" width="0.42578125" style="635" customWidth="1"/>
    <col min="13" max="13" width="4.42578125" style="635" customWidth="1"/>
    <col min="14" max="14" width="1.7109375" style="635" customWidth="1"/>
    <col min="15" max="16" width="8.7109375" style="635" customWidth="1"/>
    <col min="17" max="17" width="3.7109375" style="635" customWidth="1"/>
    <col min="18" max="18" width="57.7109375" style="635" customWidth="1"/>
    <col min="19" max="19" width="1.7109375" style="635" customWidth="1"/>
    <col min="20" max="20" width="10.28515625" style="635" customWidth="1"/>
    <col min="21" max="21" width="1.7109375" style="635" customWidth="1"/>
    <col min="22" max="22" width="0" style="635" hidden="1" customWidth="1"/>
    <col min="23" max="23" width="2.42578125" style="635" customWidth="1"/>
    <col min="24" max="256" width="11.42578125" style="635"/>
    <col min="257" max="257" width="1.42578125" style="635" customWidth="1"/>
    <col min="258" max="258" width="19.28515625" style="635" customWidth="1"/>
    <col min="259" max="259" width="3.42578125" style="635" customWidth="1"/>
    <col min="260" max="260" width="3" style="635" customWidth="1"/>
    <col min="261" max="261" width="4.42578125" style="635" customWidth="1"/>
    <col min="262" max="262" width="1.7109375" style="635" customWidth="1"/>
    <col min="263" max="263" width="2.28515625" style="635" customWidth="1"/>
    <col min="264" max="264" width="1.7109375" style="635" customWidth="1"/>
    <col min="265" max="265" width="0.7109375" style="635" customWidth="1"/>
    <col min="266" max="266" width="0.28515625" style="635" customWidth="1"/>
    <col min="267" max="267" width="3.28515625" style="635" customWidth="1"/>
    <col min="268" max="268" width="0.42578125" style="635" customWidth="1"/>
    <col min="269" max="269" width="4.42578125" style="635" customWidth="1"/>
    <col min="270" max="270" width="1.7109375" style="635" customWidth="1"/>
    <col min="271" max="272" width="8.7109375" style="635" customWidth="1"/>
    <col min="273" max="273" width="3.7109375" style="635" customWidth="1"/>
    <col min="274" max="274" width="57.7109375" style="635" customWidth="1"/>
    <col min="275" max="275" width="1.7109375" style="635" customWidth="1"/>
    <col min="276" max="276" width="10.28515625" style="635" customWidth="1"/>
    <col min="277" max="277" width="1.7109375" style="635" customWidth="1"/>
    <col min="278" max="278" width="0" style="635" hidden="1" customWidth="1"/>
    <col min="279" max="279" width="2.42578125" style="635" customWidth="1"/>
    <col min="280" max="512" width="11.42578125" style="635"/>
    <col min="513" max="513" width="1.42578125" style="635" customWidth="1"/>
    <col min="514" max="514" width="19.28515625" style="635" customWidth="1"/>
    <col min="515" max="515" width="3.42578125" style="635" customWidth="1"/>
    <col min="516" max="516" width="3" style="635" customWidth="1"/>
    <col min="517" max="517" width="4.42578125" style="635" customWidth="1"/>
    <col min="518" max="518" width="1.7109375" style="635" customWidth="1"/>
    <col min="519" max="519" width="2.28515625" style="635" customWidth="1"/>
    <col min="520" max="520" width="1.7109375" style="635" customWidth="1"/>
    <col min="521" max="521" width="0.7109375" style="635" customWidth="1"/>
    <col min="522" max="522" width="0.28515625" style="635" customWidth="1"/>
    <col min="523" max="523" width="3.28515625" style="635" customWidth="1"/>
    <col min="524" max="524" width="0.42578125" style="635" customWidth="1"/>
    <col min="525" max="525" width="4.42578125" style="635" customWidth="1"/>
    <col min="526" max="526" width="1.7109375" style="635" customWidth="1"/>
    <col min="527" max="528" width="8.7109375" style="635" customWidth="1"/>
    <col min="529" max="529" width="3.7109375" style="635" customWidth="1"/>
    <col min="530" max="530" width="57.7109375" style="635" customWidth="1"/>
    <col min="531" max="531" width="1.7109375" style="635" customWidth="1"/>
    <col min="532" max="532" width="10.28515625" style="635" customWidth="1"/>
    <col min="533" max="533" width="1.7109375" style="635" customWidth="1"/>
    <col min="534" max="534" width="0" style="635" hidden="1" customWidth="1"/>
    <col min="535" max="535" width="2.42578125" style="635" customWidth="1"/>
    <col min="536" max="768" width="11.42578125" style="635"/>
    <col min="769" max="769" width="1.42578125" style="635" customWidth="1"/>
    <col min="770" max="770" width="19.28515625" style="635" customWidth="1"/>
    <col min="771" max="771" width="3.42578125" style="635" customWidth="1"/>
    <col min="772" max="772" width="3" style="635" customWidth="1"/>
    <col min="773" max="773" width="4.42578125" style="635" customWidth="1"/>
    <col min="774" max="774" width="1.7109375" style="635" customWidth="1"/>
    <col min="775" max="775" width="2.28515625" style="635" customWidth="1"/>
    <col min="776" max="776" width="1.7109375" style="635" customWidth="1"/>
    <col min="777" max="777" width="0.7109375" style="635" customWidth="1"/>
    <col min="778" max="778" width="0.28515625" style="635" customWidth="1"/>
    <col min="779" max="779" width="3.28515625" style="635" customWidth="1"/>
    <col min="780" max="780" width="0.42578125" style="635" customWidth="1"/>
    <col min="781" max="781" width="4.42578125" style="635" customWidth="1"/>
    <col min="782" max="782" width="1.7109375" style="635" customWidth="1"/>
    <col min="783" max="784" width="8.7109375" style="635" customWidth="1"/>
    <col min="785" max="785" width="3.7109375" style="635" customWidth="1"/>
    <col min="786" max="786" width="57.7109375" style="635" customWidth="1"/>
    <col min="787" max="787" width="1.7109375" style="635" customWidth="1"/>
    <col min="788" max="788" width="10.28515625" style="635" customWidth="1"/>
    <col min="789" max="789" width="1.7109375" style="635" customWidth="1"/>
    <col min="790" max="790" width="0" style="635" hidden="1" customWidth="1"/>
    <col min="791" max="791" width="2.42578125" style="635" customWidth="1"/>
    <col min="792" max="1024" width="11.42578125" style="635"/>
    <col min="1025" max="1025" width="1.42578125" style="635" customWidth="1"/>
    <col min="1026" max="1026" width="19.28515625" style="635" customWidth="1"/>
    <col min="1027" max="1027" width="3.42578125" style="635" customWidth="1"/>
    <col min="1028" max="1028" width="3" style="635" customWidth="1"/>
    <col min="1029" max="1029" width="4.42578125" style="635" customWidth="1"/>
    <col min="1030" max="1030" width="1.7109375" style="635" customWidth="1"/>
    <col min="1031" max="1031" width="2.28515625" style="635" customWidth="1"/>
    <col min="1032" max="1032" width="1.7109375" style="635" customWidth="1"/>
    <col min="1033" max="1033" width="0.7109375" style="635" customWidth="1"/>
    <col min="1034" max="1034" width="0.28515625" style="635" customWidth="1"/>
    <col min="1035" max="1035" width="3.28515625" style="635" customWidth="1"/>
    <col min="1036" max="1036" width="0.42578125" style="635" customWidth="1"/>
    <col min="1037" max="1037" width="4.42578125" style="635" customWidth="1"/>
    <col min="1038" max="1038" width="1.7109375" style="635" customWidth="1"/>
    <col min="1039" max="1040" width="8.7109375" style="635" customWidth="1"/>
    <col min="1041" max="1041" width="3.7109375" style="635" customWidth="1"/>
    <col min="1042" max="1042" width="57.7109375" style="635" customWidth="1"/>
    <col min="1043" max="1043" width="1.7109375" style="635" customWidth="1"/>
    <col min="1044" max="1044" width="10.28515625" style="635" customWidth="1"/>
    <col min="1045" max="1045" width="1.7109375" style="635" customWidth="1"/>
    <col min="1046" max="1046" width="0" style="635" hidden="1" customWidth="1"/>
    <col min="1047" max="1047" width="2.42578125" style="635" customWidth="1"/>
    <col min="1048" max="1280" width="11.42578125" style="635"/>
    <col min="1281" max="1281" width="1.42578125" style="635" customWidth="1"/>
    <col min="1282" max="1282" width="19.28515625" style="635" customWidth="1"/>
    <col min="1283" max="1283" width="3.42578125" style="635" customWidth="1"/>
    <col min="1284" max="1284" width="3" style="635" customWidth="1"/>
    <col min="1285" max="1285" width="4.42578125" style="635" customWidth="1"/>
    <col min="1286" max="1286" width="1.7109375" style="635" customWidth="1"/>
    <col min="1287" max="1287" width="2.28515625" style="635" customWidth="1"/>
    <col min="1288" max="1288" width="1.7109375" style="635" customWidth="1"/>
    <col min="1289" max="1289" width="0.7109375" style="635" customWidth="1"/>
    <col min="1290" max="1290" width="0.28515625" style="635" customWidth="1"/>
    <col min="1291" max="1291" width="3.28515625" style="635" customWidth="1"/>
    <col min="1292" max="1292" width="0.42578125" style="635" customWidth="1"/>
    <col min="1293" max="1293" width="4.42578125" style="635" customWidth="1"/>
    <col min="1294" max="1294" width="1.7109375" style="635" customWidth="1"/>
    <col min="1295" max="1296" width="8.7109375" style="635" customWidth="1"/>
    <col min="1297" max="1297" width="3.7109375" style="635" customWidth="1"/>
    <col min="1298" max="1298" width="57.7109375" style="635" customWidth="1"/>
    <col min="1299" max="1299" width="1.7109375" style="635" customWidth="1"/>
    <col min="1300" max="1300" width="10.28515625" style="635" customWidth="1"/>
    <col min="1301" max="1301" width="1.7109375" style="635" customWidth="1"/>
    <col min="1302" max="1302" width="0" style="635" hidden="1" customWidth="1"/>
    <col min="1303" max="1303" width="2.42578125" style="635" customWidth="1"/>
    <col min="1304" max="1536" width="11.42578125" style="635"/>
    <col min="1537" max="1537" width="1.42578125" style="635" customWidth="1"/>
    <col min="1538" max="1538" width="19.28515625" style="635" customWidth="1"/>
    <col min="1539" max="1539" width="3.42578125" style="635" customWidth="1"/>
    <col min="1540" max="1540" width="3" style="635" customWidth="1"/>
    <col min="1541" max="1541" width="4.42578125" style="635" customWidth="1"/>
    <col min="1542" max="1542" width="1.7109375" style="635" customWidth="1"/>
    <col min="1543" max="1543" width="2.28515625" style="635" customWidth="1"/>
    <col min="1544" max="1544" width="1.7109375" style="635" customWidth="1"/>
    <col min="1545" max="1545" width="0.7109375" style="635" customWidth="1"/>
    <col min="1546" max="1546" width="0.28515625" style="635" customWidth="1"/>
    <col min="1547" max="1547" width="3.28515625" style="635" customWidth="1"/>
    <col min="1548" max="1548" width="0.42578125" style="635" customWidth="1"/>
    <col min="1549" max="1549" width="4.42578125" style="635" customWidth="1"/>
    <col min="1550" max="1550" width="1.7109375" style="635" customWidth="1"/>
    <col min="1551" max="1552" width="8.7109375" style="635" customWidth="1"/>
    <col min="1553" max="1553" width="3.7109375" style="635" customWidth="1"/>
    <col min="1554" max="1554" width="57.7109375" style="635" customWidth="1"/>
    <col min="1555" max="1555" width="1.7109375" style="635" customWidth="1"/>
    <col min="1556" max="1556" width="10.28515625" style="635" customWidth="1"/>
    <col min="1557" max="1557" width="1.7109375" style="635" customWidth="1"/>
    <col min="1558" max="1558" width="0" style="635" hidden="1" customWidth="1"/>
    <col min="1559" max="1559" width="2.42578125" style="635" customWidth="1"/>
    <col min="1560" max="1792" width="11.42578125" style="635"/>
    <col min="1793" max="1793" width="1.42578125" style="635" customWidth="1"/>
    <col min="1794" max="1794" width="19.28515625" style="635" customWidth="1"/>
    <col min="1795" max="1795" width="3.42578125" style="635" customWidth="1"/>
    <col min="1796" max="1796" width="3" style="635" customWidth="1"/>
    <col min="1797" max="1797" width="4.42578125" style="635" customWidth="1"/>
    <col min="1798" max="1798" width="1.7109375" style="635" customWidth="1"/>
    <col min="1799" max="1799" width="2.28515625" style="635" customWidth="1"/>
    <col min="1800" max="1800" width="1.7109375" style="635" customWidth="1"/>
    <col min="1801" max="1801" width="0.7109375" style="635" customWidth="1"/>
    <col min="1802" max="1802" width="0.28515625" style="635" customWidth="1"/>
    <col min="1803" max="1803" width="3.28515625" style="635" customWidth="1"/>
    <col min="1804" max="1804" width="0.42578125" style="635" customWidth="1"/>
    <col min="1805" max="1805" width="4.42578125" style="635" customWidth="1"/>
    <col min="1806" max="1806" width="1.7109375" style="635" customWidth="1"/>
    <col min="1807" max="1808" width="8.7109375" style="635" customWidth="1"/>
    <col min="1809" max="1809" width="3.7109375" style="635" customWidth="1"/>
    <col min="1810" max="1810" width="57.7109375" style="635" customWidth="1"/>
    <col min="1811" max="1811" width="1.7109375" style="635" customWidth="1"/>
    <col min="1812" max="1812" width="10.28515625" style="635" customWidth="1"/>
    <col min="1813" max="1813" width="1.7109375" style="635" customWidth="1"/>
    <col min="1814" max="1814" width="0" style="635" hidden="1" customWidth="1"/>
    <col min="1815" max="1815" width="2.42578125" style="635" customWidth="1"/>
    <col min="1816" max="2048" width="11.42578125" style="635"/>
    <col min="2049" max="2049" width="1.42578125" style="635" customWidth="1"/>
    <col min="2050" max="2050" width="19.28515625" style="635" customWidth="1"/>
    <col min="2051" max="2051" width="3.42578125" style="635" customWidth="1"/>
    <col min="2052" max="2052" width="3" style="635" customWidth="1"/>
    <col min="2053" max="2053" width="4.42578125" style="635" customWidth="1"/>
    <col min="2054" max="2054" width="1.7109375" style="635" customWidth="1"/>
    <col min="2055" max="2055" width="2.28515625" style="635" customWidth="1"/>
    <col min="2056" max="2056" width="1.7109375" style="635" customWidth="1"/>
    <col min="2057" max="2057" width="0.7109375" style="635" customWidth="1"/>
    <col min="2058" max="2058" width="0.28515625" style="635" customWidth="1"/>
    <col min="2059" max="2059" width="3.28515625" style="635" customWidth="1"/>
    <col min="2060" max="2060" width="0.42578125" style="635" customWidth="1"/>
    <col min="2061" max="2061" width="4.42578125" style="635" customWidth="1"/>
    <col min="2062" max="2062" width="1.7109375" style="635" customWidth="1"/>
    <col min="2063" max="2064" width="8.7109375" style="635" customWidth="1"/>
    <col min="2065" max="2065" width="3.7109375" style="635" customWidth="1"/>
    <col min="2066" max="2066" width="57.7109375" style="635" customWidth="1"/>
    <col min="2067" max="2067" width="1.7109375" style="635" customWidth="1"/>
    <col min="2068" max="2068" width="10.28515625" style="635" customWidth="1"/>
    <col min="2069" max="2069" width="1.7109375" style="635" customWidth="1"/>
    <col min="2070" max="2070" width="0" style="635" hidden="1" customWidth="1"/>
    <col min="2071" max="2071" width="2.42578125" style="635" customWidth="1"/>
    <col min="2072" max="2304" width="11.42578125" style="635"/>
    <col min="2305" max="2305" width="1.42578125" style="635" customWidth="1"/>
    <col min="2306" max="2306" width="19.28515625" style="635" customWidth="1"/>
    <col min="2307" max="2307" width="3.42578125" style="635" customWidth="1"/>
    <col min="2308" max="2308" width="3" style="635" customWidth="1"/>
    <col min="2309" max="2309" width="4.42578125" style="635" customWidth="1"/>
    <col min="2310" max="2310" width="1.7109375" style="635" customWidth="1"/>
    <col min="2311" max="2311" width="2.28515625" style="635" customWidth="1"/>
    <col min="2312" max="2312" width="1.7109375" style="635" customWidth="1"/>
    <col min="2313" max="2313" width="0.7109375" style="635" customWidth="1"/>
    <col min="2314" max="2314" width="0.28515625" style="635" customWidth="1"/>
    <col min="2315" max="2315" width="3.28515625" style="635" customWidth="1"/>
    <col min="2316" max="2316" width="0.42578125" style="635" customWidth="1"/>
    <col min="2317" max="2317" width="4.42578125" style="635" customWidth="1"/>
    <col min="2318" max="2318" width="1.7109375" style="635" customWidth="1"/>
    <col min="2319" max="2320" width="8.7109375" style="635" customWidth="1"/>
    <col min="2321" max="2321" width="3.7109375" style="635" customWidth="1"/>
    <col min="2322" max="2322" width="57.7109375" style="635" customWidth="1"/>
    <col min="2323" max="2323" width="1.7109375" style="635" customWidth="1"/>
    <col min="2324" max="2324" width="10.28515625" style="635" customWidth="1"/>
    <col min="2325" max="2325" width="1.7109375" style="635" customWidth="1"/>
    <col min="2326" max="2326" width="0" style="635" hidden="1" customWidth="1"/>
    <col min="2327" max="2327" width="2.42578125" style="635" customWidth="1"/>
    <col min="2328" max="2560" width="11.42578125" style="635"/>
    <col min="2561" max="2561" width="1.42578125" style="635" customWidth="1"/>
    <col min="2562" max="2562" width="19.28515625" style="635" customWidth="1"/>
    <col min="2563" max="2563" width="3.42578125" style="635" customWidth="1"/>
    <col min="2564" max="2564" width="3" style="635" customWidth="1"/>
    <col min="2565" max="2565" width="4.42578125" style="635" customWidth="1"/>
    <col min="2566" max="2566" width="1.7109375" style="635" customWidth="1"/>
    <col min="2567" max="2567" width="2.28515625" style="635" customWidth="1"/>
    <col min="2568" max="2568" width="1.7109375" style="635" customWidth="1"/>
    <col min="2569" max="2569" width="0.7109375" style="635" customWidth="1"/>
    <col min="2570" max="2570" width="0.28515625" style="635" customWidth="1"/>
    <col min="2571" max="2571" width="3.28515625" style="635" customWidth="1"/>
    <col min="2572" max="2572" width="0.42578125" style="635" customWidth="1"/>
    <col min="2573" max="2573" width="4.42578125" style="635" customWidth="1"/>
    <col min="2574" max="2574" width="1.7109375" style="635" customWidth="1"/>
    <col min="2575" max="2576" width="8.7109375" style="635" customWidth="1"/>
    <col min="2577" max="2577" width="3.7109375" style="635" customWidth="1"/>
    <col min="2578" max="2578" width="57.7109375" style="635" customWidth="1"/>
    <col min="2579" max="2579" width="1.7109375" style="635" customWidth="1"/>
    <col min="2580" max="2580" width="10.28515625" style="635" customWidth="1"/>
    <col min="2581" max="2581" width="1.7109375" style="635" customWidth="1"/>
    <col min="2582" max="2582" width="0" style="635" hidden="1" customWidth="1"/>
    <col min="2583" max="2583" width="2.42578125" style="635" customWidth="1"/>
    <col min="2584" max="2816" width="11.42578125" style="635"/>
    <col min="2817" max="2817" width="1.42578125" style="635" customWidth="1"/>
    <col min="2818" max="2818" width="19.28515625" style="635" customWidth="1"/>
    <col min="2819" max="2819" width="3.42578125" style="635" customWidth="1"/>
    <col min="2820" max="2820" width="3" style="635" customWidth="1"/>
    <col min="2821" max="2821" width="4.42578125" style="635" customWidth="1"/>
    <col min="2822" max="2822" width="1.7109375" style="635" customWidth="1"/>
    <col min="2823" max="2823" width="2.28515625" style="635" customWidth="1"/>
    <col min="2824" max="2824" width="1.7109375" style="635" customWidth="1"/>
    <col min="2825" max="2825" width="0.7109375" style="635" customWidth="1"/>
    <col min="2826" max="2826" width="0.28515625" style="635" customWidth="1"/>
    <col min="2827" max="2827" width="3.28515625" style="635" customWidth="1"/>
    <col min="2828" max="2828" width="0.42578125" style="635" customWidth="1"/>
    <col min="2829" max="2829" width="4.42578125" style="635" customWidth="1"/>
    <col min="2830" max="2830" width="1.7109375" style="635" customWidth="1"/>
    <col min="2831" max="2832" width="8.7109375" style="635" customWidth="1"/>
    <col min="2833" max="2833" width="3.7109375" style="635" customWidth="1"/>
    <col min="2834" max="2834" width="57.7109375" style="635" customWidth="1"/>
    <col min="2835" max="2835" width="1.7109375" style="635" customWidth="1"/>
    <col min="2836" max="2836" width="10.28515625" style="635" customWidth="1"/>
    <col min="2837" max="2837" width="1.7109375" style="635" customWidth="1"/>
    <col min="2838" max="2838" width="0" style="635" hidden="1" customWidth="1"/>
    <col min="2839" max="2839" width="2.42578125" style="635" customWidth="1"/>
    <col min="2840" max="3072" width="11.42578125" style="635"/>
    <col min="3073" max="3073" width="1.42578125" style="635" customWidth="1"/>
    <col min="3074" max="3074" width="19.28515625" style="635" customWidth="1"/>
    <col min="3075" max="3075" width="3.42578125" style="635" customWidth="1"/>
    <col min="3076" max="3076" width="3" style="635" customWidth="1"/>
    <col min="3077" max="3077" width="4.42578125" style="635" customWidth="1"/>
    <col min="3078" max="3078" width="1.7109375" style="635" customWidth="1"/>
    <col min="3079" max="3079" width="2.28515625" style="635" customWidth="1"/>
    <col min="3080" max="3080" width="1.7109375" style="635" customWidth="1"/>
    <col min="3081" max="3081" width="0.7109375" style="635" customWidth="1"/>
    <col min="3082" max="3082" width="0.28515625" style="635" customWidth="1"/>
    <col min="3083" max="3083" width="3.28515625" style="635" customWidth="1"/>
    <col min="3084" max="3084" width="0.42578125" style="635" customWidth="1"/>
    <col min="3085" max="3085" width="4.42578125" style="635" customWidth="1"/>
    <col min="3086" max="3086" width="1.7109375" style="635" customWidth="1"/>
    <col min="3087" max="3088" width="8.7109375" style="635" customWidth="1"/>
    <col min="3089" max="3089" width="3.7109375" style="635" customWidth="1"/>
    <col min="3090" max="3090" width="57.7109375" style="635" customWidth="1"/>
    <col min="3091" max="3091" width="1.7109375" style="635" customWidth="1"/>
    <col min="3092" max="3092" width="10.28515625" style="635" customWidth="1"/>
    <col min="3093" max="3093" width="1.7109375" style="635" customWidth="1"/>
    <col min="3094" max="3094" width="0" style="635" hidden="1" customWidth="1"/>
    <col min="3095" max="3095" width="2.42578125" style="635" customWidth="1"/>
    <col min="3096" max="3328" width="11.42578125" style="635"/>
    <col min="3329" max="3329" width="1.42578125" style="635" customWidth="1"/>
    <col min="3330" max="3330" width="19.28515625" style="635" customWidth="1"/>
    <col min="3331" max="3331" width="3.42578125" style="635" customWidth="1"/>
    <col min="3332" max="3332" width="3" style="635" customWidth="1"/>
    <col min="3333" max="3333" width="4.42578125" style="635" customWidth="1"/>
    <col min="3334" max="3334" width="1.7109375" style="635" customWidth="1"/>
    <col min="3335" max="3335" width="2.28515625" style="635" customWidth="1"/>
    <col min="3336" max="3336" width="1.7109375" style="635" customWidth="1"/>
    <col min="3337" max="3337" width="0.7109375" style="635" customWidth="1"/>
    <col min="3338" max="3338" width="0.28515625" style="635" customWidth="1"/>
    <col min="3339" max="3339" width="3.28515625" style="635" customWidth="1"/>
    <col min="3340" max="3340" width="0.42578125" style="635" customWidth="1"/>
    <col min="3341" max="3341" width="4.42578125" style="635" customWidth="1"/>
    <col min="3342" max="3342" width="1.7109375" style="635" customWidth="1"/>
    <col min="3343" max="3344" width="8.7109375" style="635" customWidth="1"/>
    <col min="3345" max="3345" width="3.7109375" style="635" customWidth="1"/>
    <col min="3346" max="3346" width="57.7109375" style="635" customWidth="1"/>
    <col min="3347" max="3347" width="1.7109375" style="635" customWidth="1"/>
    <col min="3348" max="3348" width="10.28515625" style="635" customWidth="1"/>
    <col min="3349" max="3349" width="1.7109375" style="635" customWidth="1"/>
    <col min="3350" max="3350" width="0" style="635" hidden="1" customWidth="1"/>
    <col min="3351" max="3351" width="2.42578125" style="635" customWidth="1"/>
    <col min="3352" max="3584" width="11.42578125" style="635"/>
    <col min="3585" max="3585" width="1.42578125" style="635" customWidth="1"/>
    <col min="3586" max="3586" width="19.28515625" style="635" customWidth="1"/>
    <col min="3587" max="3587" width="3.42578125" style="635" customWidth="1"/>
    <col min="3588" max="3588" width="3" style="635" customWidth="1"/>
    <col min="3589" max="3589" width="4.42578125" style="635" customWidth="1"/>
    <col min="3590" max="3590" width="1.7109375" style="635" customWidth="1"/>
    <col min="3591" max="3591" width="2.28515625" style="635" customWidth="1"/>
    <col min="3592" max="3592" width="1.7109375" style="635" customWidth="1"/>
    <col min="3593" max="3593" width="0.7109375" style="635" customWidth="1"/>
    <col min="3594" max="3594" width="0.28515625" style="635" customWidth="1"/>
    <col min="3595" max="3595" width="3.28515625" style="635" customWidth="1"/>
    <col min="3596" max="3596" width="0.42578125" style="635" customWidth="1"/>
    <col min="3597" max="3597" width="4.42578125" style="635" customWidth="1"/>
    <col min="3598" max="3598" width="1.7109375" style="635" customWidth="1"/>
    <col min="3599" max="3600" width="8.7109375" style="635" customWidth="1"/>
    <col min="3601" max="3601" width="3.7109375" style="635" customWidth="1"/>
    <col min="3602" max="3602" width="57.7109375" style="635" customWidth="1"/>
    <col min="3603" max="3603" width="1.7109375" style="635" customWidth="1"/>
    <col min="3604" max="3604" width="10.28515625" style="635" customWidth="1"/>
    <col min="3605" max="3605" width="1.7109375" style="635" customWidth="1"/>
    <col min="3606" max="3606" width="0" style="635" hidden="1" customWidth="1"/>
    <col min="3607" max="3607" width="2.42578125" style="635" customWidth="1"/>
    <col min="3608" max="3840" width="11.42578125" style="635"/>
    <col min="3841" max="3841" width="1.42578125" style="635" customWidth="1"/>
    <col min="3842" max="3842" width="19.28515625" style="635" customWidth="1"/>
    <col min="3843" max="3843" width="3.42578125" style="635" customWidth="1"/>
    <col min="3844" max="3844" width="3" style="635" customWidth="1"/>
    <col min="3845" max="3845" width="4.42578125" style="635" customWidth="1"/>
    <col min="3846" max="3846" width="1.7109375" style="635" customWidth="1"/>
    <col min="3847" max="3847" width="2.28515625" style="635" customWidth="1"/>
    <col min="3848" max="3848" width="1.7109375" style="635" customWidth="1"/>
    <col min="3849" max="3849" width="0.7109375" style="635" customWidth="1"/>
    <col min="3850" max="3850" width="0.28515625" style="635" customWidth="1"/>
    <col min="3851" max="3851" width="3.28515625" style="635" customWidth="1"/>
    <col min="3852" max="3852" width="0.42578125" style="635" customWidth="1"/>
    <col min="3853" max="3853" width="4.42578125" style="635" customWidth="1"/>
    <col min="3854" max="3854" width="1.7109375" style="635" customWidth="1"/>
    <col min="3855" max="3856" width="8.7109375" style="635" customWidth="1"/>
    <col min="3857" max="3857" width="3.7109375" style="635" customWidth="1"/>
    <col min="3858" max="3858" width="57.7109375" style="635" customWidth="1"/>
    <col min="3859" max="3859" width="1.7109375" style="635" customWidth="1"/>
    <col min="3860" max="3860" width="10.28515625" style="635" customWidth="1"/>
    <col min="3861" max="3861" width="1.7109375" style="635" customWidth="1"/>
    <col min="3862" max="3862" width="0" style="635" hidden="1" customWidth="1"/>
    <col min="3863" max="3863" width="2.42578125" style="635" customWidth="1"/>
    <col min="3864" max="4096" width="11.42578125" style="635"/>
    <col min="4097" max="4097" width="1.42578125" style="635" customWidth="1"/>
    <col min="4098" max="4098" width="19.28515625" style="635" customWidth="1"/>
    <col min="4099" max="4099" width="3.42578125" style="635" customWidth="1"/>
    <col min="4100" max="4100" width="3" style="635" customWidth="1"/>
    <col min="4101" max="4101" width="4.42578125" style="635" customWidth="1"/>
    <col min="4102" max="4102" width="1.7109375" style="635" customWidth="1"/>
    <col min="4103" max="4103" width="2.28515625" style="635" customWidth="1"/>
    <col min="4104" max="4104" width="1.7109375" style="635" customWidth="1"/>
    <col min="4105" max="4105" width="0.7109375" style="635" customWidth="1"/>
    <col min="4106" max="4106" width="0.28515625" style="635" customWidth="1"/>
    <col min="4107" max="4107" width="3.28515625" style="635" customWidth="1"/>
    <col min="4108" max="4108" width="0.42578125" style="635" customWidth="1"/>
    <col min="4109" max="4109" width="4.42578125" style="635" customWidth="1"/>
    <col min="4110" max="4110" width="1.7109375" style="635" customWidth="1"/>
    <col min="4111" max="4112" width="8.7109375" style="635" customWidth="1"/>
    <col min="4113" max="4113" width="3.7109375" style="635" customWidth="1"/>
    <col min="4114" max="4114" width="57.7109375" style="635" customWidth="1"/>
    <col min="4115" max="4115" width="1.7109375" style="635" customWidth="1"/>
    <col min="4116" max="4116" width="10.28515625" style="635" customWidth="1"/>
    <col min="4117" max="4117" width="1.7109375" style="635" customWidth="1"/>
    <col min="4118" max="4118" width="0" style="635" hidden="1" customWidth="1"/>
    <col min="4119" max="4119" width="2.42578125" style="635" customWidth="1"/>
    <col min="4120" max="4352" width="11.42578125" style="635"/>
    <col min="4353" max="4353" width="1.42578125" style="635" customWidth="1"/>
    <col min="4354" max="4354" width="19.28515625" style="635" customWidth="1"/>
    <col min="4355" max="4355" width="3.42578125" style="635" customWidth="1"/>
    <col min="4356" max="4356" width="3" style="635" customWidth="1"/>
    <col min="4357" max="4357" width="4.42578125" style="635" customWidth="1"/>
    <col min="4358" max="4358" width="1.7109375" style="635" customWidth="1"/>
    <col min="4359" max="4359" width="2.28515625" style="635" customWidth="1"/>
    <col min="4360" max="4360" width="1.7109375" style="635" customWidth="1"/>
    <col min="4361" max="4361" width="0.7109375" style="635" customWidth="1"/>
    <col min="4362" max="4362" width="0.28515625" style="635" customWidth="1"/>
    <col min="4363" max="4363" width="3.28515625" style="635" customWidth="1"/>
    <col min="4364" max="4364" width="0.42578125" style="635" customWidth="1"/>
    <col min="4365" max="4365" width="4.42578125" style="635" customWidth="1"/>
    <col min="4366" max="4366" width="1.7109375" style="635" customWidth="1"/>
    <col min="4367" max="4368" width="8.7109375" style="635" customWidth="1"/>
    <col min="4369" max="4369" width="3.7109375" style="635" customWidth="1"/>
    <col min="4370" max="4370" width="57.7109375" style="635" customWidth="1"/>
    <col min="4371" max="4371" width="1.7109375" style="635" customWidth="1"/>
    <col min="4372" max="4372" width="10.28515625" style="635" customWidth="1"/>
    <col min="4373" max="4373" width="1.7109375" style="635" customWidth="1"/>
    <col min="4374" max="4374" width="0" style="635" hidden="1" customWidth="1"/>
    <col min="4375" max="4375" width="2.42578125" style="635" customWidth="1"/>
    <col min="4376" max="4608" width="11.42578125" style="635"/>
    <col min="4609" max="4609" width="1.42578125" style="635" customWidth="1"/>
    <col min="4610" max="4610" width="19.28515625" style="635" customWidth="1"/>
    <col min="4611" max="4611" width="3.42578125" style="635" customWidth="1"/>
    <col min="4612" max="4612" width="3" style="635" customWidth="1"/>
    <col min="4613" max="4613" width="4.42578125" style="635" customWidth="1"/>
    <col min="4614" max="4614" width="1.7109375" style="635" customWidth="1"/>
    <col min="4615" max="4615" width="2.28515625" style="635" customWidth="1"/>
    <col min="4616" max="4616" width="1.7109375" style="635" customWidth="1"/>
    <col min="4617" max="4617" width="0.7109375" style="635" customWidth="1"/>
    <col min="4618" max="4618" width="0.28515625" style="635" customWidth="1"/>
    <col min="4619" max="4619" width="3.28515625" style="635" customWidth="1"/>
    <col min="4620" max="4620" width="0.42578125" style="635" customWidth="1"/>
    <col min="4621" max="4621" width="4.42578125" style="635" customWidth="1"/>
    <col min="4622" max="4622" width="1.7109375" style="635" customWidth="1"/>
    <col min="4623" max="4624" width="8.7109375" style="635" customWidth="1"/>
    <col min="4625" max="4625" width="3.7109375" style="635" customWidth="1"/>
    <col min="4626" max="4626" width="57.7109375" style="635" customWidth="1"/>
    <col min="4627" max="4627" width="1.7109375" style="635" customWidth="1"/>
    <col min="4628" max="4628" width="10.28515625" style="635" customWidth="1"/>
    <col min="4629" max="4629" width="1.7109375" style="635" customWidth="1"/>
    <col min="4630" max="4630" width="0" style="635" hidden="1" customWidth="1"/>
    <col min="4631" max="4631" width="2.42578125" style="635" customWidth="1"/>
    <col min="4632" max="4864" width="11.42578125" style="635"/>
    <col min="4865" max="4865" width="1.42578125" style="635" customWidth="1"/>
    <col min="4866" max="4866" width="19.28515625" style="635" customWidth="1"/>
    <col min="4867" max="4867" width="3.42578125" style="635" customWidth="1"/>
    <col min="4868" max="4868" width="3" style="635" customWidth="1"/>
    <col min="4869" max="4869" width="4.42578125" style="635" customWidth="1"/>
    <col min="4870" max="4870" width="1.7109375" style="635" customWidth="1"/>
    <col min="4871" max="4871" width="2.28515625" style="635" customWidth="1"/>
    <col min="4872" max="4872" width="1.7109375" style="635" customWidth="1"/>
    <col min="4873" max="4873" width="0.7109375" style="635" customWidth="1"/>
    <col min="4874" max="4874" width="0.28515625" style="635" customWidth="1"/>
    <col min="4875" max="4875" width="3.28515625" style="635" customWidth="1"/>
    <col min="4876" max="4876" width="0.42578125" style="635" customWidth="1"/>
    <col min="4877" max="4877" width="4.42578125" style="635" customWidth="1"/>
    <col min="4878" max="4878" width="1.7109375" style="635" customWidth="1"/>
    <col min="4879" max="4880" width="8.7109375" style="635" customWidth="1"/>
    <col min="4881" max="4881" width="3.7109375" style="635" customWidth="1"/>
    <col min="4882" max="4882" width="57.7109375" style="635" customWidth="1"/>
    <col min="4883" max="4883" width="1.7109375" style="635" customWidth="1"/>
    <col min="4884" max="4884" width="10.28515625" style="635" customWidth="1"/>
    <col min="4885" max="4885" width="1.7109375" style="635" customWidth="1"/>
    <col min="4886" max="4886" width="0" style="635" hidden="1" customWidth="1"/>
    <col min="4887" max="4887" width="2.42578125" style="635" customWidth="1"/>
    <col min="4888" max="5120" width="11.42578125" style="635"/>
    <col min="5121" max="5121" width="1.42578125" style="635" customWidth="1"/>
    <col min="5122" max="5122" width="19.28515625" style="635" customWidth="1"/>
    <col min="5123" max="5123" width="3.42578125" style="635" customWidth="1"/>
    <col min="5124" max="5124" width="3" style="635" customWidth="1"/>
    <col min="5125" max="5125" width="4.42578125" style="635" customWidth="1"/>
    <col min="5126" max="5126" width="1.7109375" style="635" customWidth="1"/>
    <col min="5127" max="5127" width="2.28515625" style="635" customWidth="1"/>
    <col min="5128" max="5128" width="1.7109375" style="635" customWidth="1"/>
    <col min="5129" max="5129" width="0.7109375" style="635" customWidth="1"/>
    <col min="5130" max="5130" width="0.28515625" style="635" customWidth="1"/>
    <col min="5131" max="5131" width="3.28515625" style="635" customWidth="1"/>
    <col min="5132" max="5132" width="0.42578125" style="635" customWidth="1"/>
    <col min="5133" max="5133" width="4.42578125" style="635" customWidth="1"/>
    <col min="5134" max="5134" width="1.7109375" style="635" customWidth="1"/>
    <col min="5135" max="5136" width="8.7109375" style="635" customWidth="1"/>
    <col min="5137" max="5137" width="3.7109375" style="635" customWidth="1"/>
    <col min="5138" max="5138" width="57.7109375" style="635" customWidth="1"/>
    <col min="5139" max="5139" width="1.7109375" style="635" customWidth="1"/>
    <col min="5140" max="5140" width="10.28515625" style="635" customWidth="1"/>
    <col min="5141" max="5141" width="1.7109375" style="635" customWidth="1"/>
    <col min="5142" max="5142" width="0" style="635" hidden="1" customWidth="1"/>
    <col min="5143" max="5143" width="2.42578125" style="635" customWidth="1"/>
    <col min="5144" max="5376" width="11.42578125" style="635"/>
    <col min="5377" max="5377" width="1.42578125" style="635" customWidth="1"/>
    <col min="5378" max="5378" width="19.28515625" style="635" customWidth="1"/>
    <col min="5379" max="5379" width="3.42578125" style="635" customWidth="1"/>
    <col min="5380" max="5380" width="3" style="635" customWidth="1"/>
    <col min="5381" max="5381" width="4.42578125" style="635" customWidth="1"/>
    <col min="5382" max="5382" width="1.7109375" style="635" customWidth="1"/>
    <col min="5383" max="5383" width="2.28515625" style="635" customWidth="1"/>
    <col min="5384" max="5384" width="1.7109375" style="635" customWidth="1"/>
    <col min="5385" max="5385" width="0.7109375" style="635" customWidth="1"/>
    <col min="5386" max="5386" width="0.28515625" style="635" customWidth="1"/>
    <col min="5387" max="5387" width="3.28515625" style="635" customWidth="1"/>
    <col min="5388" max="5388" width="0.42578125" style="635" customWidth="1"/>
    <col min="5389" max="5389" width="4.42578125" style="635" customWidth="1"/>
    <col min="5390" max="5390" width="1.7109375" style="635" customWidth="1"/>
    <col min="5391" max="5392" width="8.7109375" style="635" customWidth="1"/>
    <col min="5393" max="5393" width="3.7109375" style="635" customWidth="1"/>
    <col min="5394" max="5394" width="57.7109375" style="635" customWidth="1"/>
    <col min="5395" max="5395" width="1.7109375" style="635" customWidth="1"/>
    <col min="5396" max="5396" width="10.28515625" style="635" customWidth="1"/>
    <col min="5397" max="5397" width="1.7109375" style="635" customWidth="1"/>
    <col min="5398" max="5398" width="0" style="635" hidden="1" customWidth="1"/>
    <col min="5399" max="5399" width="2.42578125" style="635" customWidth="1"/>
    <col min="5400" max="5632" width="11.42578125" style="635"/>
    <col min="5633" max="5633" width="1.42578125" style="635" customWidth="1"/>
    <col min="5634" max="5634" width="19.28515625" style="635" customWidth="1"/>
    <col min="5635" max="5635" width="3.42578125" style="635" customWidth="1"/>
    <col min="5636" max="5636" width="3" style="635" customWidth="1"/>
    <col min="5637" max="5637" width="4.42578125" style="635" customWidth="1"/>
    <col min="5638" max="5638" width="1.7109375" style="635" customWidth="1"/>
    <col min="5639" max="5639" width="2.28515625" style="635" customWidth="1"/>
    <col min="5640" max="5640" width="1.7109375" style="635" customWidth="1"/>
    <col min="5641" max="5641" width="0.7109375" style="635" customWidth="1"/>
    <col min="5642" max="5642" width="0.28515625" style="635" customWidth="1"/>
    <col min="5643" max="5643" width="3.28515625" style="635" customWidth="1"/>
    <col min="5644" max="5644" width="0.42578125" style="635" customWidth="1"/>
    <col min="5645" max="5645" width="4.42578125" style="635" customWidth="1"/>
    <col min="5646" max="5646" width="1.7109375" style="635" customWidth="1"/>
    <col min="5647" max="5648" width="8.7109375" style="635" customWidth="1"/>
    <col min="5649" max="5649" width="3.7109375" style="635" customWidth="1"/>
    <col min="5650" max="5650" width="57.7109375" style="635" customWidth="1"/>
    <col min="5651" max="5651" width="1.7109375" style="635" customWidth="1"/>
    <col min="5652" max="5652" width="10.28515625" style="635" customWidth="1"/>
    <col min="5653" max="5653" width="1.7109375" style="635" customWidth="1"/>
    <col min="5654" max="5654" width="0" style="635" hidden="1" customWidth="1"/>
    <col min="5655" max="5655" width="2.42578125" style="635" customWidth="1"/>
    <col min="5656" max="5888" width="11.42578125" style="635"/>
    <col min="5889" max="5889" width="1.42578125" style="635" customWidth="1"/>
    <col min="5890" max="5890" width="19.28515625" style="635" customWidth="1"/>
    <col min="5891" max="5891" width="3.42578125" style="635" customWidth="1"/>
    <col min="5892" max="5892" width="3" style="635" customWidth="1"/>
    <col min="5893" max="5893" width="4.42578125" style="635" customWidth="1"/>
    <col min="5894" max="5894" width="1.7109375" style="635" customWidth="1"/>
    <col min="5895" max="5895" width="2.28515625" style="635" customWidth="1"/>
    <col min="5896" max="5896" width="1.7109375" style="635" customWidth="1"/>
    <col min="5897" max="5897" width="0.7109375" style="635" customWidth="1"/>
    <col min="5898" max="5898" width="0.28515625" style="635" customWidth="1"/>
    <col min="5899" max="5899" width="3.28515625" style="635" customWidth="1"/>
    <col min="5900" max="5900" width="0.42578125" style="635" customWidth="1"/>
    <col min="5901" max="5901" width="4.42578125" style="635" customWidth="1"/>
    <col min="5902" max="5902" width="1.7109375" style="635" customWidth="1"/>
    <col min="5903" max="5904" width="8.7109375" style="635" customWidth="1"/>
    <col min="5905" max="5905" width="3.7109375" style="635" customWidth="1"/>
    <col min="5906" max="5906" width="57.7109375" style="635" customWidth="1"/>
    <col min="5907" max="5907" width="1.7109375" style="635" customWidth="1"/>
    <col min="5908" max="5908" width="10.28515625" style="635" customWidth="1"/>
    <col min="5909" max="5909" width="1.7109375" style="635" customWidth="1"/>
    <col min="5910" max="5910" width="0" style="635" hidden="1" customWidth="1"/>
    <col min="5911" max="5911" width="2.42578125" style="635" customWidth="1"/>
    <col min="5912" max="6144" width="11.42578125" style="635"/>
    <col min="6145" max="6145" width="1.42578125" style="635" customWidth="1"/>
    <col min="6146" max="6146" width="19.28515625" style="635" customWidth="1"/>
    <col min="6147" max="6147" width="3.42578125" style="635" customWidth="1"/>
    <col min="6148" max="6148" width="3" style="635" customWidth="1"/>
    <col min="6149" max="6149" width="4.42578125" style="635" customWidth="1"/>
    <col min="6150" max="6150" width="1.7109375" style="635" customWidth="1"/>
    <col min="6151" max="6151" width="2.28515625" style="635" customWidth="1"/>
    <col min="6152" max="6152" width="1.7109375" style="635" customWidth="1"/>
    <col min="6153" max="6153" width="0.7109375" style="635" customWidth="1"/>
    <col min="6154" max="6154" width="0.28515625" style="635" customWidth="1"/>
    <col min="6155" max="6155" width="3.28515625" style="635" customWidth="1"/>
    <col min="6156" max="6156" width="0.42578125" style="635" customWidth="1"/>
    <col min="6157" max="6157" width="4.42578125" style="635" customWidth="1"/>
    <col min="6158" max="6158" width="1.7109375" style="635" customWidth="1"/>
    <col min="6159" max="6160" width="8.7109375" style="635" customWidth="1"/>
    <col min="6161" max="6161" width="3.7109375" style="635" customWidth="1"/>
    <col min="6162" max="6162" width="57.7109375" style="635" customWidth="1"/>
    <col min="6163" max="6163" width="1.7109375" style="635" customWidth="1"/>
    <col min="6164" max="6164" width="10.28515625" style="635" customWidth="1"/>
    <col min="6165" max="6165" width="1.7109375" style="635" customWidth="1"/>
    <col min="6166" max="6166" width="0" style="635" hidden="1" customWidth="1"/>
    <col min="6167" max="6167" width="2.42578125" style="635" customWidth="1"/>
    <col min="6168" max="6400" width="11.42578125" style="635"/>
    <col min="6401" max="6401" width="1.42578125" style="635" customWidth="1"/>
    <col min="6402" max="6402" width="19.28515625" style="635" customWidth="1"/>
    <col min="6403" max="6403" width="3.42578125" style="635" customWidth="1"/>
    <col min="6404" max="6404" width="3" style="635" customWidth="1"/>
    <col min="6405" max="6405" width="4.42578125" style="635" customWidth="1"/>
    <col min="6406" max="6406" width="1.7109375" style="635" customWidth="1"/>
    <col min="6407" max="6407" width="2.28515625" style="635" customWidth="1"/>
    <col min="6408" max="6408" width="1.7109375" style="635" customWidth="1"/>
    <col min="6409" max="6409" width="0.7109375" style="635" customWidth="1"/>
    <col min="6410" max="6410" width="0.28515625" style="635" customWidth="1"/>
    <col min="6411" max="6411" width="3.28515625" style="635" customWidth="1"/>
    <col min="6412" max="6412" width="0.42578125" style="635" customWidth="1"/>
    <col min="6413" max="6413" width="4.42578125" style="635" customWidth="1"/>
    <col min="6414" max="6414" width="1.7109375" style="635" customWidth="1"/>
    <col min="6415" max="6416" width="8.7109375" style="635" customWidth="1"/>
    <col min="6417" max="6417" width="3.7109375" style="635" customWidth="1"/>
    <col min="6418" max="6418" width="57.7109375" style="635" customWidth="1"/>
    <col min="6419" max="6419" width="1.7109375" style="635" customWidth="1"/>
    <col min="6420" max="6420" width="10.28515625" style="635" customWidth="1"/>
    <col min="6421" max="6421" width="1.7109375" style="635" customWidth="1"/>
    <col min="6422" max="6422" width="0" style="635" hidden="1" customWidth="1"/>
    <col min="6423" max="6423" width="2.42578125" style="635" customWidth="1"/>
    <col min="6424" max="6656" width="11.42578125" style="635"/>
    <col min="6657" max="6657" width="1.42578125" style="635" customWidth="1"/>
    <col min="6658" max="6658" width="19.28515625" style="635" customWidth="1"/>
    <col min="6659" max="6659" width="3.42578125" style="635" customWidth="1"/>
    <col min="6660" max="6660" width="3" style="635" customWidth="1"/>
    <col min="6661" max="6661" width="4.42578125" style="635" customWidth="1"/>
    <col min="6662" max="6662" width="1.7109375" style="635" customWidth="1"/>
    <col min="6663" max="6663" width="2.28515625" style="635" customWidth="1"/>
    <col min="6664" max="6664" width="1.7109375" style="635" customWidth="1"/>
    <col min="6665" max="6665" width="0.7109375" style="635" customWidth="1"/>
    <col min="6666" max="6666" width="0.28515625" style="635" customWidth="1"/>
    <col min="6667" max="6667" width="3.28515625" style="635" customWidth="1"/>
    <col min="6668" max="6668" width="0.42578125" style="635" customWidth="1"/>
    <col min="6669" max="6669" width="4.42578125" style="635" customWidth="1"/>
    <col min="6670" max="6670" width="1.7109375" style="635" customWidth="1"/>
    <col min="6671" max="6672" width="8.7109375" style="635" customWidth="1"/>
    <col min="6673" max="6673" width="3.7109375" style="635" customWidth="1"/>
    <col min="6674" max="6674" width="57.7109375" style="635" customWidth="1"/>
    <col min="6675" max="6675" width="1.7109375" style="635" customWidth="1"/>
    <col min="6676" max="6676" width="10.28515625" style="635" customWidth="1"/>
    <col min="6677" max="6677" width="1.7109375" style="635" customWidth="1"/>
    <col min="6678" max="6678" width="0" style="635" hidden="1" customWidth="1"/>
    <col min="6679" max="6679" width="2.42578125" style="635" customWidth="1"/>
    <col min="6680" max="6912" width="11.42578125" style="635"/>
    <col min="6913" max="6913" width="1.42578125" style="635" customWidth="1"/>
    <col min="6914" max="6914" width="19.28515625" style="635" customWidth="1"/>
    <col min="6915" max="6915" width="3.42578125" style="635" customWidth="1"/>
    <col min="6916" max="6916" width="3" style="635" customWidth="1"/>
    <col min="6917" max="6917" width="4.42578125" style="635" customWidth="1"/>
    <col min="6918" max="6918" width="1.7109375" style="635" customWidth="1"/>
    <col min="6919" max="6919" width="2.28515625" style="635" customWidth="1"/>
    <col min="6920" max="6920" width="1.7109375" style="635" customWidth="1"/>
    <col min="6921" max="6921" width="0.7109375" style="635" customWidth="1"/>
    <col min="6922" max="6922" width="0.28515625" style="635" customWidth="1"/>
    <col min="6923" max="6923" width="3.28515625" style="635" customWidth="1"/>
    <col min="6924" max="6924" width="0.42578125" style="635" customWidth="1"/>
    <col min="6925" max="6925" width="4.42578125" style="635" customWidth="1"/>
    <col min="6926" max="6926" width="1.7109375" style="635" customWidth="1"/>
    <col min="6927" max="6928" width="8.7109375" style="635" customWidth="1"/>
    <col min="6929" max="6929" width="3.7109375" style="635" customWidth="1"/>
    <col min="6930" max="6930" width="57.7109375" style="635" customWidth="1"/>
    <col min="6931" max="6931" width="1.7109375" style="635" customWidth="1"/>
    <col min="6932" max="6932" width="10.28515625" style="635" customWidth="1"/>
    <col min="6933" max="6933" width="1.7109375" style="635" customWidth="1"/>
    <col min="6934" max="6934" width="0" style="635" hidden="1" customWidth="1"/>
    <col min="6935" max="6935" width="2.42578125" style="635" customWidth="1"/>
    <col min="6936" max="7168" width="11.42578125" style="635"/>
    <col min="7169" max="7169" width="1.42578125" style="635" customWidth="1"/>
    <col min="7170" max="7170" width="19.28515625" style="635" customWidth="1"/>
    <col min="7171" max="7171" width="3.42578125" style="635" customWidth="1"/>
    <col min="7172" max="7172" width="3" style="635" customWidth="1"/>
    <col min="7173" max="7173" width="4.42578125" style="635" customWidth="1"/>
    <col min="7174" max="7174" width="1.7109375" style="635" customWidth="1"/>
    <col min="7175" max="7175" width="2.28515625" style="635" customWidth="1"/>
    <col min="7176" max="7176" width="1.7109375" style="635" customWidth="1"/>
    <col min="7177" max="7177" width="0.7109375" style="635" customWidth="1"/>
    <col min="7178" max="7178" width="0.28515625" style="635" customWidth="1"/>
    <col min="7179" max="7179" width="3.28515625" style="635" customWidth="1"/>
    <col min="7180" max="7180" width="0.42578125" style="635" customWidth="1"/>
    <col min="7181" max="7181" width="4.42578125" style="635" customWidth="1"/>
    <col min="7182" max="7182" width="1.7109375" style="635" customWidth="1"/>
    <col min="7183" max="7184" width="8.7109375" style="635" customWidth="1"/>
    <col min="7185" max="7185" width="3.7109375" style="635" customWidth="1"/>
    <col min="7186" max="7186" width="57.7109375" style="635" customWidth="1"/>
    <col min="7187" max="7187" width="1.7109375" style="635" customWidth="1"/>
    <col min="7188" max="7188" width="10.28515625" style="635" customWidth="1"/>
    <col min="7189" max="7189" width="1.7109375" style="635" customWidth="1"/>
    <col min="7190" max="7190" width="0" style="635" hidden="1" customWidth="1"/>
    <col min="7191" max="7191" width="2.42578125" style="635" customWidth="1"/>
    <col min="7192" max="7424" width="11.42578125" style="635"/>
    <col min="7425" max="7425" width="1.42578125" style="635" customWidth="1"/>
    <col min="7426" max="7426" width="19.28515625" style="635" customWidth="1"/>
    <col min="7427" max="7427" width="3.42578125" style="635" customWidth="1"/>
    <col min="7428" max="7428" width="3" style="635" customWidth="1"/>
    <col min="7429" max="7429" width="4.42578125" style="635" customWidth="1"/>
    <col min="7430" max="7430" width="1.7109375" style="635" customWidth="1"/>
    <col min="7431" max="7431" width="2.28515625" style="635" customWidth="1"/>
    <col min="7432" max="7432" width="1.7109375" style="635" customWidth="1"/>
    <col min="7433" max="7433" width="0.7109375" style="635" customWidth="1"/>
    <col min="7434" max="7434" width="0.28515625" style="635" customWidth="1"/>
    <col min="7435" max="7435" width="3.28515625" style="635" customWidth="1"/>
    <col min="7436" max="7436" width="0.42578125" style="635" customWidth="1"/>
    <col min="7437" max="7437" width="4.42578125" style="635" customWidth="1"/>
    <col min="7438" max="7438" width="1.7109375" style="635" customWidth="1"/>
    <col min="7439" max="7440" width="8.7109375" style="635" customWidth="1"/>
    <col min="7441" max="7441" width="3.7109375" style="635" customWidth="1"/>
    <col min="7442" max="7442" width="57.7109375" style="635" customWidth="1"/>
    <col min="7443" max="7443" width="1.7109375" style="635" customWidth="1"/>
    <col min="7444" max="7444" width="10.28515625" style="635" customWidth="1"/>
    <col min="7445" max="7445" width="1.7109375" style="635" customWidth="1"/>
    <col min="7446" max="7446" width="0" style="635" hidden="1" customWidth="1"/>
    <col min="7447" max="7447" width="2.42578125" style="635" customWidth="1"/>
    <col min="7448" max="7680" width="11.42578125" style="635"/>
    <col min="7681" max="7681" width="1.42578125" style="635" customWidth="1"/>
    <col min="7682" max="7682" width="19.28515625" style="635" customWidth="1"/>
    <col min="7683" max="7683" width="3.42578125" style="635" customWidth="1"/>
    <col min="7684" max="7684" width="3" style="635" customWidth="1"/>
    <col min="7685" max="7685" width="4.42578125" style="635" customWidth="1"/>
    <col min="7686" max="7686" width="1.7109375" style="635" customWidth="1"/>
    <col min="7687" max="7687" width="2.28515625" style="635" customWidth="1"/>
    <col min="7688" max="7688" width="1.7109375" style="635" customWidth="1"/>
    <col min="7689" max="7689" width="0.7109375" style="635" customWidth="1"/>
    <col min="7690" max="7690" width="0.28515625" style="635" customWidth="1"/>
    <col min="7691" max="7691" width="3.28515625" style="635" customWidth="1"/>
    <col min="7692" max="7692" width="0.42578125" style="635" customWidth="1"/>
    <col min="7693" max="7693" width="4.42578125" style="635" customWidth="1"/>
    <col min="7694" max="7694" width="1.7109375" style="635" customWidth="1"/>
    <col min="7695" max="7696" width="8.7109375" style="635" customWidth="1"/>
    <col min="7697" max="7697" width="3.7109375" style="635" customWidth="1"/>
    <col min="7698" max="7698" width="57.7109375" style="635" customWidth="1"/>
    <col min="7699" max="7699" width="1.7109375" style="635" customWidth="1"/>
    <col min="7700" max="7700" width="10.28515625" style="635" customWidth="1"/>
    <col min="7701" max="7701" width="1.7109375" style="635" customWidth="1"/>
    <col min="7702" max="7702" width="0" style="635" hidden="1" customWidth="1"/>
    <col min="7703" max="7703" width="2.42578125" style="635" customWidth="1"/>
    <col min="7704" max="7936" width="11.42578125" style="635"/>
    <col min="7937" max="7937" width="1.42578125" style="635" customWidth="1"/>
    <col min="7938" max="7938" width="19.28515625" style="635" customWidth="1"/>
    <col min="7939" max="7939" width="3.42578125" style="635" customWidth="1"/>
    <col min="7940" max="7940" width="3" style="635" customWidth="1"/>
    <col min="7941" max="7941" width="4.42578125" style="635" customWidth="1"/>
    <col min="7942" max="7942" width="1.7109375" style="635" customWidth="1"/>
    <col min="7943" max="7943" width="2.28515625" style="635" customWidth="1"/>
    <col min="7944" max="7944" width="1.7109375" style="635" customWidth="1"/>
    <col min="7945" max="7945" width="0.7109375" style="635" customWidth="1"/>
    <col min="7946" max="7946" width="0.28515625" style="635" customWidth="1"/>
    <col min="7947" max="7947" width="3.28515625" style="635" customWidth="1"/>
    <col min="7948" max="7948" width="0.42578125" style="635" customWidth="1"/>
    <col min="7949" max="7949" width="4.42578125" style="635" customWidth="1"/>
    <col min="7950" max="7950" width="1.7109375" style="635" customWidth="1"/>
    <col min="7951" max="7952" width="8.7109375" style="635" customWidth="1"/>
    <col min="7953" max="7953" width="3.7109375" style="635" customWidth="1"/>
    <col min="7954" max="7954" width="57.7109375" style="635" customWidth="1"/>
    <col min="7955" max="7955" width="1.7109375" style="635" customWidth="1"/>
    <col min="7956" max="7956" width="10.28515625" style="635" customWidth="1"/>
    <col min="7957" max="7957" width="1.7109375" style="635" customWidth="1"/>
    <col min="7958" max="7958" width="0" style="635" hidden="1" customWidth="1"/>
    <col min="7959" max="7959" width="2.42578125" style="635" customWidth="1"/>
    <col min="7960" max="8192" width="11.42578125" style="635"/>
    <col min="8193" max="8193" width="1.42578125" style="635" customWidth="1"/>
    <col min="8194" max="8194" width="19.28515625" style="635" customWidth="1"/>
    <col min="8195" max="8195" width="3.42578125" style="635" customWidth="1"/>
    <col min="8196" max="8196" width="3" style="635" customWidth="1"/>
    <col min="8197" max="8197" width="4.42578125" style="635" customWidth="1"/>
    <col min="8198" max="8198" width="1.7109375" style="635" customWidth="1"/>
    <col min="8199" max="8199" width="2.28515625" style="635" customWidth="1"/>
    <col min="8200" max="8200" width="1.7109375" style="635" customWidth="1"/>
    <col min="8201" max="8201" width="0.7109375" style="635" customWidth="1"/>
    <col min="8202" max="8202" width="0.28515625" style="635" customWidth="1"/>
    <col min="8203" max="8203" width="3.28515625" style="635" customWidth="1"/>
    <col min="8204" max="8204" width="0.42578125" style="635" customWidth="1"/>
    <col min="8205" max="8205" width="4.42578125" style="635" customWidth="1"/>
    <col min="8206" max="8206" width="1.7109375" style="635" customWidth="1"/>
    <col min="8207" max="8208" width="8.7109375" style="635" customWidth="1"/>
    <col min="8209" max="8209" width="3.7109375" style="635" customWidth="1"/>
    <col min="8210" max="8210" width="57.7109375" style="635" customWidth="1"/>
    <col min="8211" max="8211" width="1.7109375" style="635" customWidth="1"/>
    <col min="8212" max="8212" width="10.28515625" style="635" customWidth="1"/>
    <col min="8213" max="8213" width="1.7109375" style="635" customWidth="1"/>
    <col min="8214" max="8214" width="0" style="635" hidden="1" customWidth="1"/>
    <col min="8215" max="8215" width="2.42578125" style="635" customWidth="1"/>
    <col min="8216" max="8448" width="11.42578125" style="635"/>
    <col min="8449" max="8449" width="1.42578125" style="635" customWidth="1"/>
    <col min="8450" max="8450" width="19.28515625" style="635" customWidth="1"/>
    <col min="8451" max="8451" width="3.42578125" style="635" customWidth="1"/>
    <col min="8452" max="8452" width="3" style="635" customWidth="1"/>
    <col min="8453" max="8453" width="4.42578125" style="635" customWidth="1"/>
    <col min="8454" max="8454" width="1.7109375" style="635" customWidth="1"/>
    <col min="8455" max="8455" width="2.28515625" style="635" customWidth="1"/>
    <col min="8456" max="8456" width="1.7109375" style="635" customWidth="1"/>
    <col min="8457" max="8457" width="0.7109375" style="635" customWidth="1"/>
    <col min="8458" max="8458" width="0.28515625" style="635" customWidth="1"/>
    <col min="8459" max="8459" width="3.28515625" style="635" customWidth="1"/>
    <col min="8460" max="8460" width="0.42578125" style="635" customWidth="1"/>
    <col min="8461" max="8461" width="4.42578125" style="635" customWidth="1"/>
    <col min="8462" max="8462" width="1.7109375" style="635" customWidth="1"/>
    <col min="8463" max="8464" width="8.7109375" style="635" customWidth="1"/>
    <col min="8465" max="8465" width="3.7109375" style="635" customWidth="1"/>
    <col min="8466" max="8466" width="57.7109375" style="635" customWidth="1"/>
    <col min="8467" max="8467" width="1.7109375" style="635" customWidth="1"/>
    <col min="8468" max="8468" width="10.28515625" style="635" customWidth="1"/>
    <col min="8469" max="8469" width="1.7109375" style="635" customWidth="1"/>
    <col min="8470" max="8470" width="0" style="635" hidden="1" customWidth="1"/>
    <col min="8471" max="8471" width="2.42578125" style="635" customWidth="1"/>
    <col min="8472" max="8704" width="11.42578125" style="635"/>
    <col min="8705" max="8705" width="1.42578125" style="635" customWidth="1"/>
    <col min="8706" max="8706" width="19.28515625" style="635" customWidth="1"/>
    <col min="8707" max="8707" width="3.42578125" style="635" customWidth="1"/>
    <col min="8708" max="8708" width="3" style="635" customWidth="1"/>
    <col min="8709" max="8709" width="4.42578125" style="635" customWidth="1"/>
    <col min="8710" max="8710" width="1.7109375" style="635" customWidth="1"/>
    <col min="8711" max="8711" width="2.28515625" style="635" customWidth="1"/>
    <col min="8712" max="8712" width="1.7109375" style="635" customWidth="1"/>
    <col min="8713" max="8713" width="0.7109375" style="635" customWidth="1"/>
    <col min="8714" max="8714" width="0.28515625" style="635" customWidth="1"/>
    <col min="8715" max="8715" width="3.28515625" style="635" customWidth="1"/>
    <col min="8716" max="8716" width="0.42578125" style="635" customWidth="1"/>
    <col min="8717" max="8717" width="4.42578125" style="635" customWidth="1"/>
    <col min="8718" max="8718" width="1.7109375" style="635" customWidth="1"/>
    <col min="8719" max="8720" width="8.7109375" style="635" customWidth="1"/>
    <col min="8721" max="8721" width="3.7109375" style="635" customWidth="1"/>
    <col min="8722" max="8722" width="57.7109375" style="635" customWidth="1"/>
    <col min="8723" max="8723" width="1.7109375" style="635" customWidth="1"/>
    <col min="8724" max="8724" width="10.28515625" style="635" customWidth="1"/>
    <col min="8725" max="8725" width="1.7109375" style="635" customWidth="1"/>
    <col min="8726" max="8726" width="0" style="635" hidden="1" customWidth="1"/>
    <col min="8727" max="8727" width="2.42578125" style="635" customWidth="1"/>
    <col min="8728" max="8960" width="11.42578125" style="635"/>
    <col min="8961" max="8961" width="1.42578125" style="635" customWidth="1"/>
    <col min="8962" max="8962" width="19.28515625" style="635" customWidth="1"/>
    <col min="8963" max="8963" width="3.42578125" style="635" customWidth="1"/>
    <col min="8964" max="8964" width="3" style="635" customWidth="1"/>
    <col min="8965" max="8965" width="4.42578125" style="635" customWidth="1"/>
    <col min="8966" max="8966" width="1.7109375" style="635" customWidth="1"/>
    <col min="8967" max="8967" width="2.28515625" style="635" customWidth="1"/>
    <col min="8968" max="8968" width="1.7109375" style="635" customWidth="1"/>
    <col min="8969" max="8969" width="0.7109375" style="635" customWidth="1"/>
    <col min="8970" max="8970" width="0.28515625" style="635" customWidth="1"/>
    <col min="8971" max="8971" width="3.28515625" style="635" customWidth="1"/>
    <col min="8972" max="8972" width="0.42578125" style="635" customWidth="1"/>
    <col min="8973" max="8973" width="4.42578125" style="635" customWidth="1"/>
    <col min="8974" max="8974" width="1.7109375" style="635" customWidth="1"/>
    <col min="8975" max="8976" width="8.7109375" style="635" customWidth="1"/>
    <col min="8977" max="8977" width="3.7109375" style="635" customWidth="1"/>
    <col min="8978" max="8978" width="57.7109375" style="635" customWidth="1"/>
    <col min="8979" max="8979" width="1.7109375" style="635" customWidth="1"/>
    <col min="8980" max="8980" width="10.28515625" style="635" customWidth="1"/>
    <col min="8981" max="8981" width="1.7109375" style="635" customWidth="1"/>
    <col min="8982" max="8982" width="0" style="635" hidden="1" customWidth="1"/>
    <col min="8983" max="8983" width="2.42578125" style="635" customWidth="1"/>
    <col min="8984" max="9216" width="11.42578125" style="635"/>
    <col min="9217" max="9217" width="1.42578125" style="635" customWidth="1"/>
    <col min="9218" max="9218" width="19.28515625" style="635" customWidth="1"/>
    <col min="9219" max="9219" width="3.42578125" style="635" customWidth="1"/>
    <col min="9220" max="9220" width="3" style="635" customWidth="1"/>
    <col min="9221" max="9221" width="4.42578125" style="635" customWidth="1"/>
    <col min="9222" max="9222" width="1.7109375" style="635" customWidth="1"/>
    <col min="9223" max="9223" width="2.28515625" style="635" customWidth="1"/>
    <col min="9224" max="9224" width="1.7109375" style="635" customWidth="1"/>
    <col min="9225" max="9225" width="0.7109375" style="635" customWidth="1"/>
    <col min="9226" max="9226" width="0.28515625" style="635" customWidth="1"/>
    <col min="9227" max="9227" width="3.28515625" style="635" customWidth="1"/>
    <col min="9228" max="9228" width="0.42578125" style="635" customWidth="1"/>
    <col min="9229" max="9229" width="4.42578125" style="635" customWidth="1"/>
    <col min="9230" max="9230" width="1.7109375" style="635" customWidth="1"/>
    <col min="9231" max="9232" width="8.7109375" style="635" customWidth="1"/>
    <col min="9233" max="9233" width="3.7109375" style="635" customWidth="1"/>
    <col min="9234" max="9234" width="57.7109375" style="635" customWidth="1"/>
    <col min="9235" max="9235" width="1.7109375" style="635" customWidth="1"/>
    <col min="9236" max="9236" width="10.28515625" style="635" customWidth="1"/>
    <col min="9237" max="9237" width="1.7109375" style="635" customWidth="1"/>
    <col min="9238" max="9238" width="0" style="635" hidden="1" customWidth="1"/>
    <col min="9239" max="9239" width="2.42578125" style="635" customWidth="1"/>
    <col min="9240" max="9472" width="11.42578125" style="635"/>
    <col min="9473" max="9473" width="1.42578125" style="635" customWidth="1"/>
    <col min="9474" max="9474" width="19.28515625" style="635" customWidth="1"/>
    <col min="9475" max="9475" width="3.42578125" style="635" customWidth="1"/>
    <col min="9476" max="9476" width="3" style="635" customWidth="1"/>
    <col min="9477" max="9477" width="4.42578125" style="635" customWidth="1"/>
    <col min="9478" max="9478" width="1.7109375" style="635" customWidth="1"/>
    <col min="9479" max="9479" width="2.28515625" style="635" customWidth="1"/>
    <col min="9480" max="9480" width="1.7109375" style="635" customWidth="1"/>
    <col min="9481" max="9481" width="0.7109375" style="635" customWidth="1"/>
    <col min="9482" max="9482" width="0.28515625" style="635" customWidth="1"/>
    <col min="9483" max="9483" width="3.28515625" style="635" customWidth="1"/>
    <col min="9484" max="9484" width="0.42578125" style="635" customWidth="1"/>
    <col min="9485" max="9485" width="4.42578125" style="635" customWidth="1"/>
    <col min="9486" max="9486" width="1.7109375" style="635" customWidth="1"/>
    <col min="9487" max="9488" width="8.7109375" style="635" customWidth="1"/>
    <col min="9489" max="9489" width="3.7109375" style="635" customWidth="1"/>
    <col min="9490" max="9490" width="57.7109375" style="635" customWidth="1"/>
    <col min="9491" max="9491" width="1.7109375" style="635" customWidth="1"/>
    <col min="9492" max="9492" width="10.28515625" style="635" customWidth="1"/>
    <col min="9493" max="9493" width="1.7109375" style="635" customWidth="1"/>
    <col min="9494" max="9494" width="0" style="635" hidden="1" customWidth="1"/>
    <col min="9495" max="9495" width="2.42578125" style="635" customWidth="1"/>
    <col min="9496" max="9728" width="11.42578125" style="635"/>
    <col min="9729" max="9729" width="1.42578125" style="635" customWidth="1"/>
    <col min="9730" max="9730" width="19.28515625" style="635" customWidth="1"/>
    <col min="9731" max="9731" width="3.42578125" style="635" customWidth="1"/>
    <col min="9732" max="9732" width="3" style="635" customWidth="1"/>
    <col min="9733" max="9733" width="4.42578125" style="635" customWidth="1"/>
    <col min="9734" max="9734" width="1.7109375" style="635" customWidth="1"/>
    <col min="9735" max="9735" width="2.28515625" style="635" customWidth="1"/>
    <col min="9736" max="9736" width="1.7109375" style="635" customWidth="1"/>
    <col min="9737" max="9737" width="0.7109375" style="635" customWidth="1"/>
    <col min="9738" max="9738" width="0.28515625" style="635" customWidth="1"/>
    <col min="9739" max="9739" width="3.28515625" style="635" customWidth="1"/>
    <col min="9740" max="9740" width="0.42578125" style="635" customWidth="1"/>
    <col min="9741" max="9741" width="4.42578125" style="635" customWidth="1"/>
    <col min="9742" max="9742" width="1.7109375" style="635" customWidth="1"/>
    <col min="9743" max="9744" width="8.7109375" style="635" customWidth="1"/>
    <col min="9745" max="9745" width="3.7109375" style="635" customWidth="1"/>
    <col min="9746" max="9746" width="57.7109375" style="635" customWidth="1"/>
    <col min="9747" max="9747" width="1.7109375" style="635" customWidth="1"/>
    <col min="9748" max="9748" width="10.28515625" style="635" customWidth="1"/>
    <col min="9749" max="9749" width="1.7109375" style="635" customWidth="1"/>
    <col min="9750" max="9750" width="0" style="635" hidden="1" customWidth="1"/>
    <col min="9751" max="9751" width="2.42578125" style="635" customWidth="1"/>
    <col min="9752" max="9984" width="11.42578125" style="635"/>
    <col min="9985" max="9985" width="1.42578125" style="635" customWidth="1"/>
    <col min="9986" max="9986" width="19.28515625" style="635" customWidth="1"/>
    <col min="9987" max="9987" width="3.42578125" style="635" customWidth="1"/>
    <col min="9988" max="9988" width="3" style="635" customWidth="1"/>
    <col min="9989" max="9989" width="4.42578125" style="635" customWidth="1"/>
    <col min="9990" max="9990" width="1.7109375" style="635" customWidth="1"/>
    <col min="9991" max="9991" width="2.28515625" style="635" customWidth="1"/>
    <col min="9992" max="9992" width="1.7109375" style="635" customWidth="1"/>
    <col min="9993" max="9993" width="0.7109375" style="635" customWidth="1"/>
    <col min="9994" max="9994" width="0.28515625" style="635" customWidth="1"/>
    <col min="9995" max="9995" width="3.28515625" style="635" customWidth="1"/>
    <col min="9996" max="9996" width="0.42578125" style="635" customWidth="1"/>
    <col min="9997" max="9997" width="4.42578125" style="635" customWidth="1"/>
    <col min="9998" max="9998" width="1.7109375" style="635" customWidth="1"/>
    <col min="9999" max="10000" width="8.7109375" style="635" customWidth="1"/>
    <col min="10001" max="10001" width="3.7109375" style="635" customWidth="1"/>
    <col min="10002" max="10002" width="57.7109375" style="635" customWidth="1"/>
    <col min="10003" max="10003" width="1.7109375" style="635" customWidth="1"/>
    <col min="10004" max="10004" width="10.28515625" style="635" customWidth="1"/>
    <col min="10005" max="10005" width="1.7109375" style="635" customWidth="1"/>
    <col min="10006" max="10006" width="0" style="635" hidden="1" customWidth="1"/>
    <col min="10007" max="10007" width="2.42578125" style="635" customWidth="1"/>
    <col min="10008" max="10240" width="11.42578125" style="635"/>
    <col min="10241" max="10241" width="1.42578125" style="635" customWidth="1"/>
    <col min="10242" max="10242" width="19.28515625" style="635" customWidth="1"/>
    <col min="10243" max="10243" width="3.42578125" style="635" customWidth="1"/>
    <col min="10244" max="10244" width="3" style="635" customWidth="1"/>
    <col min="10245" max="10245" width="4.42578125" style="635" customWidth="1"/>
    <col min="10246" max="10246" width="1.7109375" style="635" customWidth="1"/>
    <col min="10247" max="10247" width="2.28515625" style="635" customWidth="1"/>
    <col min="10248" max="10248" width="1.7109375" style="635" customWidth="1"/>
    <col min="10249" max="10249" width="0.7109375" style="635" customWidth="1"/>
    <col min="10250" max="10250" width="0.28515625" style="635" customWidth="1"/>
    <col min="10251" max="10251" width="3.28515625" style="635" customWidth="1"/>
    <col min="10252" max="10252" width="0.42578125" style="635" customWidth="1"/>
    <col min="10253" max="10253" width="4.42578125" style="635" customWidth="1"/>
    <col min="10254" max="10254" width="1.7109375" style="635" customWidth="1"/>
    <col min="10255" max="10256" width="8.7109375" style="635" customWidth="1"/>
    <col min="10257" max="10257" width="3.7109375" style="635" customWidth="1"/>
    <col min="10258" max="10258" width="57.7109375" style="635" customWidth="1"/>
    <col min="10259" max="10259" width="1.7109375" style="635" customWidth="1"/>
    <col min="10260" max="10260" width="10.28515625" style="635" customWidth="1"/>
    <col min="10261" max="10261" width="1.7109375" style="635" customWidth="1"/>
    <col min="10262" max="10262" width="0" style="635" hidden="1" customWidth="1"/>
    <col min="10263" max="10263" width="2.42578125" style="635" customWidth="1"/>
    <col min="10264" max="10496" width="11.42578125" style="635"/>
    <col min="10497" max="10497" width="1.42578125" style="635" customWidth="1"/>
    <col min="10498" max="10498" width="19.28515625" style="635" customWidth="1"/>
    <col min="10499" max="10499" width="3.42578125" style="635" customWidth="1"/>
    <col min="10500" max="10500" width="3" style="635" customWidth="1"/>
    <col min="10501" max="10501" width="4.42578125" style="635" customWidth="1"/>
    <col min="10502" max="10502" width="1.7109375" style="635" customWidth="1"/>
    <col min="10503" max="10503" width="2.28515625" style="635" customWidth="1"/>
    <col min="10504" max="10504" width="1.7109375" style="635" customWidth="1"/>
    <col min="10505" max="10505" width="0.7109375" style="635" customWidth="1"/>
    <col min="10506" max="10506" width="0.28515625" style="635" customWidth="1"/>
    <col min="10507" max="10507" width="3.28515625" style="635" customWidth="1"/>
    <col min="10508" max="10508" width="0.42578125" style="635" customWidth="1"/>
    <col min="10509" max="10509" width="4.42578125" style="635" customWidth="1"/>
    <col min="10510" max="10510" width="1.7109375" style="635" customWidth="1"/>
    <col min="10511" max="10512" width="8.7109375" style="635" customWidth="1"/>
    <col min="10513" max="10513" width="3.7109375" style="635" customWidth="1"/>
    <col min="10514" max="10514" width="57.7109375" style="635" customWidth="1"/>
    <col min="10515" max="10515" width="1.7109375" style="635" customWidth="1"/>
    <col min="10516" max="10516" width="10.28515625" style="635" customWidth="1"/>
    <col min="10517" max="10517" width="1.7109375" style="635" customWidth="1"/>
    <col min="10518" max="10518" width="0" style="635" hidden="1" customWidth="1"/>
    <col min="10519" max="10519" width="2.42578125" style="635" customWidth="1"/>
    <col min="10520" max="10752" width="11.42578125" style="635"/>
    <col min="10753" max="10753" width="1.42578125" style="635" customWidth="1"/>
    <col min="10754" max="10754" width="19.28515625" style="635" customWidth="1"/>
    <col min="10755" max="10755" width="3.42578125" style="635" customWidth="1"/>
    <col min="10756" max="10756" width="3" style="635" customWidth="1"/>
    <col min="10757" max="10757" width="4.42578125" style="635" customWidth="1"/>
    <col min="10758" max="10758" width="1.7109375" style="635" customWidth="1"/>
    <col min="10759" max="10759" width="2.28515625" style="635" customWidth="1"/>
    <col min="10760" max="10760" width="1.7109375" style="635" customWidth="1"/>
    <col min="10761" max="10761" width="0.7109375" style="635" customWidth="1"/>
    <col min="10762" max="10762" width="0.28515625" style="635" customWidth="1"/>
    <col min="10763" max="10763" width="3.28515625" style="635" customWidth="1"/>
    <col min="10764" max="10764" width="0.42578125" style="635" customWidth="1"/>
    <col min="10765" max="10765" width="4.42578125" style="635" customWidth="1"/>
    <col min="10766" max="10766" width="1.7109375" style="635" customWidth="1"/>
    <col min="10767" max="10768" width="8.7109375" style="635" customWidth="1"/>
    <col min="10769" max="10769" width="3.7109375" style="635" customWidth="1"/>
    <col min="10770" max="10770" width="57.7109375" style="635" customWidth="1"/>
    <col min="10771" max="10771" width="1.7109375" style="635" customWidth="1"/>
    <col min="10772" max="10772" width="10.28515625" style="635" customWidth="1"/>
    <col min="10773" max="10773" width="1.7109375" style="635" customWidth="1"/>
    <col min="10774" max="10774" width="0" style="635" hidden="1" customWidth="1"/>
    <col min="10775" max="10775" width="2.42578125" style="635" customWidth="1"/>
    <col min="10776" max="11008" width="11.42578125" style="635"/>
    <col min="11009" max="11009" width="1.42578125" style="635" customWidth="1"/>
    <col min="11010" max="11010" width="19.28515625" style="635" customWidth="1"/>
    <col min="11011" max="11011" width="3.42578125" style="635" customWidth="1"/>
    <col min="11012" max="11012" width="3" style="635" customWidth="1"/>
    <col min="11013" max="11013" width="4.42578125" style="635" customWidth="1"/>
    <col min="11014" max="11014" width="1.7109375" style="635" customWidth="1"/>
    <col min="11015" max="11015" width="2.28515625" style="635" customWidth="1"/>
    <col min="11016" max="11016" width="1.7109375" style="635" customWidth="1"/>
    <col min="11017" max="11017" width="0.7109375" style="635" customWidth="1"/>
    <col min="11018" max="11018" width="0.28515625" style="635" customWidth="1"/>
    <col min="11019" max="11019" width="3.28515625" style="635" customWidth="1"/>
    <col min="11020" max="11020" width="0.42578125" style="635" customWidth="1"/>
    <col min="11021" max="11021" width="4.42578125" style="635" customWidth="1"/>
    <col min="11022" max="11022" width="1.7109375" style="635" customWidth="1"/>
    <col min="11023" max="11024" width="8.7109375" style="635" customWidth="1"/>
    <col min="11025" max="11025" width="3.7109375" style="635" customWidth="1"/>
    <col min="11026" max="11026" width="57.7109375" style="635" customWidth="1"/>
    <col min="11027" max="11027" width="1.7109375" style="635" customWidth="1"/>
    <col min="11028" max="11028" width="10.28515625" style="635" customWidth="1"/>
    <col min="11029" max="11029" width="1.7109375" style="635" customWidth="1"/>
    <col min="11030" max="11030" width="0" style="635" hidden="1" customWidth="1"/>
    <col min="11031" max="11031" width="2.42578125" style="635" customWidth="1"/>
    <col min="11032" max="11264" width="11.42578125" style="635"/>
    <col min="11265" max="11265" width="1.42578125" style="635" customWidth="1"/>
    <col min="11266" max="11266" width="19.28515625" style="635" customWidth="1"/>
    <col min="11267" max="11267" width="3.42578125" style="635" customWidth="1"/>
    <col min="11268" max="11268" width="3" style="635" customWidth="1"/>
    <col min="11269" max="11269" width="4.42578125" style="635" customWidth="1"/>
    <col min="11270" max="11270" width="1.7109375" style="635" customWidth="1"/>
    <col min="11271" max="11271" width="2.28515625" style="635" customWidth="1"/>
    <col min="11272" max="11272" width="1.7109375" style="635" customWidth="1"/>
    <col min="11273" max="11273" width="0.7109375" style="635" customWidth="1"/>
    <col min="11274" max="11274" width="0.28515625" style="635" customWidth="1"/>
    <col min="11275" max="11275" width="3.28515625" style="635" customWidth="1"/>
    <col min="11276" max="11276" width="0.42578125" style="635" customWidth="1"/>
    <col min="11277" max="11277" width="4.42578125" style="635" customWidth="1"/>
    <col min="11278" max="11278" width="1.7109375" style="635" customWidth="1"/>
    <col min="11279" max="11280" width="8.7109375" style="635" customWidth="1"/>
    <col min="11281" max="11281" width="3.7109375" style="635" customWidth="1"/>
    <col min="11282" max="11282" width="57.7109375" style="635" customWidth="1"/>
    <col min="11283" max="11283" width="1.7109375" style="635" customWidth="1"/>
    <col min="11284" max="11284" width="10.28515625" style="635" customWidth="1"/>
    <col min="11285" max="11285" width="1.7109375" style="635" customWidth="1"/>
    <col min="11286" max="11286" width="0" style="635" hidden="1" customWidth="1"/>
    <col min="11287" max="11287" width="2.42578125" style="635" customWidth="1"/>
    <col min="11288" max="11520" width="11.42578125" style="635"/>
    <col min="11521" max="11521" width="1.42578125" style="635" customWidth="1"/>
    <col min="11522" max="11522" width="19.28515625" style="635" customWidth="1"/>
    <col min="11523" max="11523" width="3.42578125" style="635" customWidth="1"/>
    <col min="11524" max="11524" width="3" style="635" customWidth="1"/>
    <col min="11525" max="11525" width="4.42578125" style="635" customWidth="1"/>
    <col min="11526" max="11526" width="1.7109375" style="635" customWidth="1"/>
    <col min="11527" max="11527" width="2.28515625" style="635" customWidth="1"/>
    <col min="11528" max="11528" width="1.7109375" style="635" customWidth="1"/>
    <col min="11529" max="11529" width="0.7109375" style="635" customWidth="1"/>
    <col min="11530" max="11530" width="0.28515625" style="635" customWidth="1"/>
    <col min="11531" max="11531" width="3.28515625" style="635" customWidth="1"/>
    <col min="11532" max="11532" width="0.42578125" style="635" customWidth="1"/>
    <col min="11533" max="11533" width="4.42578125" style="635" customWidth="1"/>
    <col min="11534" max="11534" width="1.7109375" style="635" customWidth="1"/>
    <col min="11535" max="11536" width="8.7109375" style="635" customWidth="1"/>
    <col min="11537" max="11537" width="3.7109375" style="635" customWidth="1"/>
    <col min="11538" max="11538" width="57.7109375" style="635" customWidth="1"/>
    <col min="11539" max="11539" width="1.7109375" style="635" customWidth="1"/>
    <col min="11540" max="11540" width="10.28515625" style="635" customWidth="1"/>
    <col min="11541" max="11541" width="1.7109375" style="635" customWidth="1"/>
    <col min="11542" max="11542" width="0" style="635" hidden="1" customWidth="1"/>
    <col min="11543" max="11543" width="2.42578125" style="635" customWidth="1"/>
    <col min="11544" max="11776" width="11.42578125" style="635"/>
    <col min="11777" max="11777" width="1.42578125" style="635" customWidth="1"/>
    <col min="11778" max="11778" width="19.28515625" style="635" customWidth="1"/>
    <col min="11779" max="11779" width="3.42578125" style="635" customWidth="1"/>
    <col min="11780" max="11780" width="3" style="635" customWidth="1"/>
    <col min="11781" max="11781" width="4.42578125" style="635" customWidth="1"/>
    <col min="11782" max="11782" width="1.7109375" style="635" customWidth="1"/>
    <col min="11783" max="11783" width="2.28515625" style="635" customWidth="1"/>
    <col min="11784" max="11784" width="1.7109375" style="635" customWidth="1"/>
    <col min="11785" max="11785" width="0.7109375" style="635" customWidth="1"/>
    <col min="11786" max="11786" width="0.28515625" style="635" customWidth="1"/>
    <col min="11787" max="11787" width="3.28515625" style="635" customWidth="1"/>
    <col min="11788" max="11788" width="0.42578125" style="635" customWidth="1"/>
    <col min="11789" max="11789" width="4.42578125" style="635" customWidth="1"/>
    <col min="11790" max="11790" width="1.7109375" style="635" customWidth="1"/>
    <col min="11791" max="11792" width="8.7109375" style="635" customWidth="1"/>
    <col min="11793" max="11793" width="3.7109375" style="635" customWidth="1"/>
    <col min="11794" max="11794" width="57.7109375" style="635" customWidth="1"/>
    <col min="11795" max="11795" width="1.7109375" style="635" customWidth="1"/>
    <col min="11796" max="11796" width="10.28515625" style="635" customWidth="1"/>
    <col min="11797" max="11797" width="1.7109375" style="635" customWidth="1"/>
    <col min="11798" max="11798" width="0" style="635" hidden="1" customWidth="1"/>
    <col min="11799" max="11799" width="2.42578125" style="635" customWidth="1"/>
    <col min="11800" max="12032" width="11.42578125" style="635"/>
    <col min="12033" max="12033" width="1.42578125" style="635" customWidth="1"/>
    <col min="12034" max="12034" width="19.28515625" style="635" customWidth="1"/>
    <col min="12035" max="12035" width="3.42578125" style="635" customWidth="1"/>
    <col min="12036" max="12036" width="3" style="635" customWidth="1"/>
    <col min="12037" max="12037" width="4.42578125" style="635" customWidth="1"/>
    <col min="12038" max="12038" width="1.7109375" style="635" customWidth="1"/>
    <col min="12039" max="12039" width="2.28515625" style="635" customWidth="1"/>
    <col min="12040" max="12040" width="1.7109375" style="635" customWidth="1"/>
    <col min="12041" max="12041" width="0.7109375" style="635" customWidth="1"/>
    <col min="12042" max="12042" width="0.28515625" style="635" customWidth="1"/>
    <col min="12043" max="12043" width="3.28515625" style="635" customWidth="1"/>
    <col min="12044" max="12044" width="0.42578125" style="635" customWidth="1"/>
    <col min="12045" max="12045" width="4.42578125" style="635" customWidth="1"/>
    <col min="12046" max="12046" width="1.7109375" style="635" customWidth="1"/>
    <col min="12047" max="12048" width="8.7109375" style="635" customWidth="1"/>
    <col min="12049" max="12049" width="3.7109375" style="635" customWidth="1"/>
    <col min="12050" max="12050" width="57.7109375" style="635" customWidth="1"/>
    <col min="12051" max="12051" width="1.7109375" style="635" customWidth="1"/>
    <col min="12052" max="12052" width="10.28515625" style="635" customWidth="1"/>
    <col min="12053" max="12053" width="1.7109375" style="635" customWidth="1"/>
    <col min="12054" max="12054" width="0" style="635" hidden="1" customWidth="1"/>
    <col min="12055" max="12055" width="2.42578125" style="635" customWidth="1"/>
    <col min="12056" max="12288" width="11.42578125" style="635"/>
    <col min="12289" max="12289" width="1.42578125" style="635" customWidth="1"/>
    <col min="12290" max="12290" width="19.28515625" style="635" customWidth="1"/>
    <col min="12291" max="12291" width="3.42578125" style="635" customWidth="1"/>
    <col min="12292" max="12292" width="3" style="635" customWidth="1"/>
    <col min="12293" max="12293" width="4.42578125" style="635" customWidth="1"/>
    <col min="12294" max="12294" width="1.7109375" style="635" customWidth="1"/>
    <col min="12295" max="12295" width="2.28515625" style="635" customWidth="1"/>
    <col min="12296" max="12296" width="1.7109375" style="635" customWidth="1"/>
    <col min="12297" max="12297" width="0.7109375" style="635" customWidth="1"/>
    <col min="12298" max="12298" width="0.28515625" style="635" customWidth="1"/>
    <col min="12299" max="12299" width="3.28515625" style="635" customWidth="1"/>
    <col min="12300" max="12300" width="0.42578125" style="635" customWidth="1"/>
    <col min="12301" max="12301" width="4.42578125" style="635" customWidth="1"/>
    <col min="12302" max="12302" width="1.7109375" style="635" customWidth="1"/>
    <col min="12303" max="12304" width="8.7109375" style="635" customWidth="1"/>
    <col min="12305" max="12305" width="3.7109375" style="635" customWidth="1"/>
    <col min="12306" max="12306" width="57.7109375" style="635" customWidth="1"/>
    <col min="12307" max="12307" width="1.7109375" style="635" customWidth="1"/>
    <col min="12308" max="12308" width="10.28515625" style="635" customWidth="1"/>
    <col min="12309" max="12309" width="1.7109375" style="635" customWidth="1"/>
    <col min="12310" max="12310" width="0" style="635" hidden="1" customWidth="1"/>
    <col min="12311" max="12311" width="2.42578125" style="635" customWidth="1"/>
    <col min="12312" max="12544" width="11.42578125" style="635"/>
    <col min="12545" max="12545" width="1.42578125" style="635" customWidth="1"/>
    <col min="12546" max="12546" width="19.28515625" style="635" customWidth="1"/>
    <col min="12547" max="12547" width="3.42578125" style="635" customWidth="1"/>
    <col min="12548" max="12548" width="3" style="635" customWidth="1"/>
    <col min="12549" max="12549" width="4.42578125" style="635" customWidth="1"/>
    <col min="12550" max="12550" width="1.7109375" style="635" customWidth="1"/>
    <col min="12551" max="12551" width="2.28515625" style="635" customWidth="1"/>
    <col min="12552" max="12552" width="1.7109375" style="635" customWidth="1"/>
    <col min="12553" max="12553" width="0.7109375" style="635" customWidth="1"/>
    <col min="12554" max="12554" width="0.28515625" style="635" customWidth="1"/>
    <col min="12555" max="12555" width="3.28515625" style="635" customWidth="1"/>
    <col min="12556" max="12556" width="0.42578125" style="635" customWidth="1"/>
    <col min="12557" max="12557" width="4.42578125" style="635" customWidth="1"/>
    <col min="12558" max="12558" width="1.7109375" style="635" customWidth="1"/>
    <col min="12559" max="12560" width="8.7109375" style="635" customWidth="1"/>
    <col min="12561" max="12561" width="3.7109375" style="635" customWidth="1"/>
    <col min="12562" max="12562" width="57.7109375" style="635" customWidth="1"/>
    <col min="12563" max="12563" width="1.7109375" style="635" customWidth="1"/>
    <col min="12564" max="12564" width="10.28515625" style="635" customWidth="1"/>
    <col min="12565" max="12565" width="1.7109375" style="635" customWidth="1"/>
    <col min="12566" max="12566" width="0" style="635" hidden="1" customWidth="1"/>
    <col min="12567" max="12567" width="2.42578125" style="635" customWidth="1"/>
    <col min="12568" max="12800" width="11.42578125" style="635"/>
    <col min="12801" max="12801" width="1.42578125" style="635" customWidth="1"/>
    <col min="12802" max="12802" width="19.28515625" style="635" customWidth="1"/>
    <col min="12803" max="12803" width="3.42578125" style="635" customWidth="1"/>
    <col min="12804" max="12804" width="3" style="635" customWidth="1"/>
    <col min="12805" max="12805" width="4.42578125" style="635" customWidth="1"/>
    <col min="12806" max="12806" width="1.7109375" style="635" customWidth="1"/>
    <col min="12807" max="12807" width="2.28515625" style="635" customWidth="1"/>
    <col min="12808" max="12808" width="1.7109375" style="635" customWidth="1"/>
    <col min="12809" max="12809" width="0.7109375" style="635" customWidth="1"/>
    <col min="12810" max="12810" width="0.28515625" style="635" customWidth="1"/>
    <col min="12811" max="12811" width="3.28515625" style="635" customWidth="1"/>
    <col min="12812" max="12812" width="0.42578125" style="635" customWidth="1"/>
    <col min="12813" max="12813" width="4.42578125" style="635" customWidth="1"/>
    <col min="12814" max="12814" width="1.7109375" style="635" customWidth="1"/>
    <col min="12815" max="12816" width="8.7109375" style="635" customWidth="1"/>
    <col min="12817" max="12817" width="3.7109375" style="635" customWidth="1"/>
    <col min="12818" max="12818" width="57.7109375" style="635" customWidth="1"/>
    <col min="12819" max="12819" width="1.7109375" style="635" customWidth="1"/>
    <col min="12820" max="12820" width="10.28515625" style="635" customWidth="1"/>
    <col min="12821" max="12821" width="1.7109375" style="635" customWidth="1"/>
    <col min="12822" max="12822" width="0" style="635" hidden="1" customWidth="1"/>
    <col min="12823" max="12823" width="2.42578125" style="635" customWidth="1"/>
    <col min="12824" max="13056" width="11.42578125" style="635"/>
    <col min="13057" max="13057" width="1.42578125" style="635" customWidth="1"/>
    <col min="13058" max="13058" width="19.28515625" style="635" customWidth="1"/>
    <col min="13059" max="13059" width="3.42578125" style="635" customWidth="1"/>
    <col min="13060" max="13060" width="3" style="635" customWidth="1"/>
    <col min="13061" max="13061" width="4.42578125" style="635" customWidth="1"/>
    <col min="13062" max="13062" width="1.7109375" style="635" customWidth="1"/>
    <col min="13063" max="13063" width="2.28515625" style="635" customWidth="1"/>
    <col min="13064" max="13064" width="1.7109375" style="635" customWidth="1"/>
    <col min="13065" max="13065" width="0.7109375" style="635" customWidth="1"/>
    <col min="13066" max="13066" width="0.28515625" style="635" customWidth="1"/>
    <col min="13067" max="13067" width="3.28515625" style="635" customWidth="1"/>
    <col min="13068" max="13068" width="0.42578125" style="635" customWidth="1"/>
    <col min="13069" max="13069" width="4.42578125" style="635" customWidth="1"/>
    <col min="13070" max="13070" width="1.7109375" style="635" customWidth="1"/>
    <col min="13071" max="13072" width="8.7109375" style="635" customWidth="1"/>
    <col min="13073" max="13073" width="3.7109375" style="635" customWidth="1"/>
    <col min="13074" max="13074" width="57.7109375" style="635" customWidth="1"/>
    <col min="13075" max="13075" width="1.7109375" style="635" customWidth="1"/>
    <col min="13076" max="13076" width="10.28515625" style="635" customWidth="1"/>
    <col min="13077" max="13077" width="1.7109375" style="635" customWidth="1"/>
    <col min="13078" max="13078" width="0" style="635" hidden="1" customWidth="1"/>
    <col min="13079" max="13079" width="2.42578125" style="635" customWidth="1"/>
    <col min="13080" max="13312" width="11.42578125" style="635"/>
    <col min="13313" max="13313" width="1.42578125" style="635" customWidth="1"/>
    <col min="13314" max="13314" width="19.28515625" style="635" customWidth="1"/>
    <col min="13315" max="13315" width="3.42578125" style="635" customWidth="1"/>
    <col min="13316" max="13316" width="3" style="635" customWidth="1"/>
    <col min="13317" max="13317" width="4.42578125" style="635" customWidth="1"/>
    <col min="13318" max="13318" width="1.7109375" style="635" customWidth="1"/>
    <col min="13319" max="13319" width="2.28515625" style="635" customWidth="1"/>
    <col min="13320" max="13320" width="1.7109375" style="635" customWidth="1"/>
    <col min="13321" max="13321" width="0.7109375" style="635" customWidth="1"/>
    <col min="13322" max="13322" width="0.28515625" style="635" customWidth="1"/>
    <col min="13323" max="13323" width="3.28515625" style="635" customWidth="1"/>
    <col min="13324" max="13324" width="0.42578125" style="635" customWidth="1"/>
    <col min="13325" max="13325" width="4.42578125" style="635" customWidth="1"/>
    <col min="13326" max="13326" width="1.7109375" style="635" customWidth="1"/>
    <col min="13327" max="13328" width="8.7109375" style="635" customWidth="1"/>
    <col min="13329" max="13329" width="3.7109375" style="635" customWidth="1"/>
    <col min="13330" max="13330" width="57.7109375" style="635" customWidth="1"/>
    <col min="13331" max="13331" width="1.7109375" style="635" customWidth="1"/>
    <col min="13332" max="13332" width="10.28515625" style="635" customWidth="1"/>
    <col min="13333" max="13333" width="1.7109375" style="635" customWidth="1"/>
    <col min="13334" max="13334" width="0" style="635" hidden="1" customWidth="1"/>
    <col min="13335" max="13335" width="2.42578125" style="635" customWidth="1"/>
    <col min="13336" max="13568" width="11.42578125" style="635"/>
    <col min="13569" max="13569" width="1.42578125" style="635" customWidth="1"/>
    <col min="13570" max="13570" width="19.28515625" style="635" customWidth="1"/>
    <col min="13571" max="13571" width="3.42578125" style="635" customWidth="1"/>
    <col min="13572" max="13572" width="3" style="635" customWidth="1"/>
    <col min="13573" max="13573" width="4.42578125" style="635" customWidth="1"/>
    <col min="13574" max="13574" width="1.7109375" style="635" customWidth="1"/>
    <col min="13575" max="13575" width="2.28515625" style="635" customWidth="1"/>
    <col min="13576" max="13576" width="1.7109375" style="635" customWidth="1"/>
    <col min="13577" max="13577" width="0.7109375" style="635" customWidth="1"/>
    <col min="13578" max="13578" width="0.28515625" style="635" customWidth="1"/>
    <col min="13579" max="13579" width="3.28515625" style="635" customWidth="1"/>
    <col min="13580" max="13580" width="0.42578125" style="635" customWidth="1"/>
    <col min="13581" max="13581" width="4.42578125" style="635" customWidth="1"/>
    <col min="13582" max="13582" width="1.7109375" style="635" customWidth="1"/>
    <col min="13583" max="13584" width="8.7109375" style="635" customWidth="1"/>
    <col min="13585" max="13585" width="3.7109375" style="635" customWidth="1"/>
    <col min="13586" max="13586" width="57.7109375" style="635" customWidth="1"/>
    <col min="13587" max="13587" width="1.7109375" style="635" customWidth="1"/>
    <col min="13588" max="13588" width="10.28515625" style="635" customWidth="1"/>
    <col min="13589" max="13589" width="1.7109375" style="635" customWidth="1"/>
    <col min="13590" max="13590" width="0" style="635" hidden="1" customWidth="1"/>
    <col min="13591" max="13591" width="2.42578125" style="635" customWidth="1"/>
    <col min="13592" max="13824" width="11.42578125" style="635"/>
    <col min="13825" max="13825" width="1.42578125" style="635" customWidth="1"/>
    <col min="13826" max="13826" width="19.28515625" style="635" customWidth="1"/>
    <col min="13827" max="13827" width="3.42578125" style="635" customWidth="1"/>
    <col min="13828" max="13828" width="3" style="635" customWidth="1"/>
    <col min="13829" max="13829" width="4.42578125" style="635" customWidth="1"/>
    <col min="13830" max="13830" width="1.7109375" style="635" customWidth="1"/>
    <col min="13831" max="13831" width="2.28515625" style="635" customWidth="1"/>
    <col min="13832" max="13832" width="1.7109375" style="635" customWidth="1"/>
    <col min="13833" max="13833" width="0.7109375" style="635" customWidth="1"/>
    <col min="13834" max="13834" width="0.28515625" style="635" customWidth="1"/>
    <col min="13835" max="13835" width="3.28515625" style="635" customWidth="1"/>
    <col min="13836" max="13836" width="0.42578125" style="635" customWidth="1"/>
    <col min="13837" max="13837" width="4.42578125" style="635" customWidth="1"/>
    <col min="13838" max="13838" width="1.7109375" style="635" customWidth="1"/>
    <col min="13839" max="13840" width="8.7109375" style="635" customWidth="1"/>
    <col min="13841" max="13841" width="3.7109375" style="635" customWidth="1"/>
    <col min="13842" max="13842" width="57.7109375" style="635" customWidth="1"/>
    <col min="13843" max="13843" width="1.7109375" style="635" customWidth="1"/>
    <col min="13844" max="13844" width="10.28515625" style="635" customWidth="1"/>
    <col min="13845" max="13845" width="1.7109375" style="635" customWidth="1"/>
    <col min="13846" max="13846" width="0" style="635" hidden="1" customWidth="1"/>
    <col min="13847" max="13847" width="2.42578125" style="635" customWidth="1"/>
    <col min="13848" max="14080" width="11.42578125" style="635"/>
    <col min="14081" max="14081" width="1.42578125" style="635" customWidth="1"/>
    <col min="14082" max="14082" width="19.28515625" style="635" customWidth="1"/>
    <col min="14083" max="14083" width="3.42578125" style="635" customWidth="1"/>
    <col min="14084" max="14084" width="3" style="635" customWidth="1"/>
    <col min="14085" max="14085" width="4.42578125" style="635" customWidth="1"/>
    <col min="14086" max="14086" width="1.7109375" style="635" customWidth="1"/>
    <col min="14087" max="14087" width="2.28515625" style="635" customWidth="1"/>
    <col min="14088" max="14088" width="1.7109375" style="635" customWidth="1"/>
    <col min="14089" max="14089" width="0.7109375" style="635" customWidth="1"/>
    <col min="14090" max="14090" width="0.28515625" style="635" customWidth="1"/>
    <col min="14091" max="14091" width="3.28515625" style="635" customWidth="1"/>
    <col min="14092" max="14092" width="0.42578125" style="635" customWidth="1"/>
    <col min="14093" max="14093" width="4.42578125" style="635" customWidth="1"/>
    <col min="14094" max="14094" width="1.7109375" style="635" customWidth="1"/>
    <col min="14095" max="14096" width="8.7109375" style="635" customWidth="1"/>
    <col min="14097" max="14097" width="3.7109375" style="635" customWidth="1"/>
    <col min="14098" max="14098" width="57.7109375" style="635" customWidth="1"/>
    <col min="14099" max="14099" width="1.7109375" style="635" customWidth="1"/>
    <col min="14100" max="14100" width="10.28515625" style="635" customWidth="1"/>
    <col min="14101" max="14101" width="1.7109375" style="635" customWidth="1"/>
    <col min="14102" max="14102" width="0" style="635" hidden="1" customWidth="1"/>
    <col min="14103" max="14103" width="2.42578125" style="635" customWidth="1"/>
    <col min="14104" max="14336" width="11.42578125" style="635"/>
    <col min="14337" max="14337" width="1.42578125" style="635" customWidth="1"/>
    <col min="14338" max="14338" width="19.28515625" style="635" customWidth="1"/>
    <col min="14339" max="14339" width="3.42578125" style="635" customWidth="1"/>
    <col min="14340" max="14340" width="3" style="635" customWidth="1"/>
    <col min="14341" max="14341" width="4.42578125" style="635" customWidth="1"/>
    <col min="14342" max="14342" width="1.7109375" style="635" customWidth="1"/>
    <col min="14343" max="14343" width="2.28515625" style="635" customWidth="1"/>
    <col min="14344" max="14344" width="1.7109375" style="635" customWidth="1"/>
    <col min="14345" max="14345" width="0.7109375" style="635" customWidth="1"/>
    <col min="14346" max="14346" width="0.28515625" style="635" customWidth="1"/>
    <col min="14347" max="14347" width="3.28515625" style="635" customWidth="1"/>
    <col min="14348" max="14348" width="0.42578125" style="635" customWidth="1"/>
    <col min="14349" max="14349" width="4.42578125" style="635" customWidth="1"/>
    <col min="14350" max="14350" width="1.7109375" style="635" customWidth="1"/>
    <col min="14351" max="14352" width="8.7109375" style="635" customWidth="1"/>
    <col min="14353" max="14353" width="3.7109375" style="635" customWidth="1"/>
    <col min="14354" max="14354" width="57.7109375" style="635" customWidth="1"/>
    <col min="14355" max="14355" width="1.7109375" style="635" customWidth="1"/>
    <col min="14356" max="14356" width="10.28515625" style="635" customWidth="1"/>
    <col min="14357" max="14357" width="1.7109375" style="635" customWidth="1"/>
    <col min="14358" max="14358" width="0" style="635" hidden="1" customWidth="1"/>
    <col min="14359" max="14359" width="2.42578125" style="635" customWidth="1"/>
    <col min="14360" max="14592" width="11.42578125" style="635"/>
    <col min="14593" max="14593" width="1.42578125" style="635" customWidth="1"/>
    <col min="14594" max="14594" width="19.28515625" style="635" customWidth="1"/>
    <col min="14595" max="14595" width="3.42578125" style="635" customWidth="1"/>
    <col min="14596" max="14596" width="3" style="635" customWidth="1"/>
    <col min="14597" max="14597" width="4.42578125" style="635" customWidth="1"/>
    <col min="14598" max="14598" width="1.7109375" style="635" customWidth="1"/>
    <col min="14599" max="14599" width="2.28515625" style="635" customWidth="1"/>
    <col min="14600" max="14600" width="1.7109375" style="635" customWidth="1"/>
    <col min="14601" max="14601" width="0.7109375" style="635" customWidth="1"/>
    <col min="14602" max="14602" width="0.28515625" style="635" customWidth="1"/>
    <col min="14603" max="14603" width="3.28515625" style="635" customWidth="1"/>
    <col min="14604" max="14604" width="0.42578125" style="635" customWidth="1"/>
    <col min="14605" max="14605" width="4.42578125" style="635" customWidth="1"/>
    <col min="14606" max="14606" width="1.7109375" style="635" customWidth="1"/>
    <col min="14607" max="14608" width="8.7109375" style="635" customWidth="1"/>
    <col min="14609" max="14609" width="3.7109375" style="635" customWidth="1"/>
    <col min="14610" max="14610" width="57.7109375" style="635" customWidth="1"/>
    <col min="14611" max="14611" width="1.7109375" style="635" customWidth="1"/>
    <col min="14612" max="14612" width="10.28515625" style="635" customWidth="1"/>
    <col min="14613" max="14613" width="1.7109375" style="635" customWidth="1"/>
    <col min="14614" max="14614" width="0" style="635" hidden="1" customWidth="1"/>
    <col min="14615" max="14615" width="2.42578125" style="635" customWidth="1"/>
    <col min="14616" max="14848" width="11.42578125" style="635"/>
    <col min="14849" max="14849" width="1.42578125" style="635" customWidth="1"/>
    <col min="14850" max="14850" width="19.28515625" style="635" customWidth="1"/>
    <col min="14851" max="14851" width="3.42578125" style="635" customWidth="1"/>
    <col min="14852" max="14852" width="3" style="635" customWidth="1"/>
    <col min="14853" max="14853" width="4.42578125" style="635" customWidth="1"/>
    <col min="14854" max="14854" width="1.7109375" style="635" customWidth="1"/>
    <col min="14855" max="14855" width="2.28515625" style="635" customWidth="1"/>
    <col min="14856" max="14856" width="1.7109375" style="635" customWidth="1"/>
    <col min="14857" max="14857" width="0.7109375" style="635" customWidth="1"/>
    <col min="14858" max="14858" width="0.28515625" style="635" customWidth="1"/>
    <col min="14859" max="14859" width="3.28515625" style="635" customWidth="1"/>
    <col min="14860" max="14860" width="0.42578125" style="635" customWidth="1"/>
    <col min="14861" max="14861" width="4.42578125" style="635" customWidth="1"/>
    <col min="14862" max="14862" width="1.7109375" style="635" customWidth="1"/>
    <col min="14863" max="14864" width="8.7109375" style="635" customWidth="1"/>
    <col min="14865" max="14865" width="3.7109375" style="635" customWidth="1"/>
    <col min="14866" max="14866" width="57.7109375" style="635" customWidth="1"/>
    <col min="14867" max="14867" width="1.7109375" style="635" customWidth="1"/>
    <col min="14868" max="14868" width="10.28515625" style="635" customWidth="1"/>
    <col min="14869" max="14869" width="1.7109375" style="635" customWidth="1"/>
    <col min="14870" max="14870" width="0" style="635" hidden="1" customWidth="1"/>
    <col min="14871" max="14871" width="2.42578125" style="635" customWidth="1"/>
    <col min="14872" max="15104" width="11.42578125" style="635"/>
    <col min="15105" max="15105" width="1.42578125" style="635" customWidth="1"/>
    <col min="15106" max="15106" width="19.28515625" style="635" customWidth="1"/>
    <col min="15107" max="15107" width="3.42578125" style="635" customWidth="1"/>
    <col min="15108" max="15108" width="3" style="635" customWidth="1"/>
    <col min="15109" max="15109" width="4.42578125" style="635" customWidth="1"/>
    <col min="15110" max="15110" width="1.7109375" style="635" customWidth="1"/>
    <col min="15111" max="15111" width="2.28515625" style="635" customWidth="1"/>
    <col min="15112" max="15112" width="1.7109375" style="635" customWidth="1"/>
    <col min="15113" max="15113" width="0.7109375" style="635" customWidth="1"/>
    <col min="15114" max="15114" width="0.28515625" style="635" customWidth="1"/>
    <col min="15115" max="15115" width="3.28515625" style="635" customWidth="1"/>
    <col min="15116" max="15116" width="0.42578125" style="635" customWidth="1"/>
    <col min="15117" max="15117" width="4.42578125" style="635" customWidth="1"/>
    <col min="15118" max="15118" width="1.7109375" style="635" customWidth="1"/>
    <col min="15119" max="15120" width="8.7109375" style="635" customWidth="1"/>
    <col min="15121" max="15121" width="3.7109375" style="635" customWidth="1"/>
    <col min="15122" max="15122" width="57.7109375" style="635" customWidth="1"/>
    <col min="15123" max="15123" width="1.7109375" style="635" customWidth="1"/>
    <col min="15124" max="15124" width="10.28515625" style="635" customWidth="1"/>
    <col min="15125" max="15125" width="1.7109375" style="635" customWidth="1"/>
    <col min="15126" max="15126" width="0" style="635" hidden="1" customWidth="1"/>
    <col min="15127" max="15127" width="2.42578125" style="635" customWidth="1"/>
    <col min="15128" max="15360" width="11.42578125" style="635"/>
    <col min="15361" max="15361" width="1.42578125" style="635" customWidth="1"/>
    <col min="15362" max="15362" width="19.28515625" style="635" customWidth="1"/>
    <col min="15363" max="15363" width="3.42578125" style="635" customWidth="1"/>
    <col min="15364" max="15364" width="3" style="635" customWidth="1"/>
    <col min="15365" max="15365" width="4.42578125" style="635" customWidth="1"/>
    <col min="15366" max="15366" width="1.7109375" style="635" customWidth="1"/>
    <col min="15367" max="15367" width="2.28515625" style="635" customWidth="1"/>
    <col min="15368" max="15368" width="1.7109375" style="635" customWidth="1"/>
    <col min="15369" max="15369" width="0.7109375" style="635" customWidth="1"/>
    <col min="15370" max="15370" width="0.28515625" style="635" customWidth="1"/>
    <col min="15371" max="15371" width="3.28515625" style="635" customWidth="1"/>
    <col min="15372" max="15372" width="0.42578125" style="635" customWidth="1"/>
    <col min="15373" max="15373" width="4.42578125" style="635" customWidth="1"/>
    <col min="15374" max="15374" width="1.7109375" style="635" customWidth="1"/>
    <col min="15375" max="15376" width="8.7109375" style="635" customWidth="1"/>
    <col min="15377" max="15377" width="3.7109375" style="635" customWidth="1"/>
    <col min="15378" max="15378" width="57.7109375" style="635" customWidth="1"/>
    <col min="15379" max="15379" width="1.7109375" style="635" customWidth="1"/>
    <col min="15380" max="15380" width="10.28515625" style="635" customWidth="1"/>
    <col min="15381" max="15381" width="1.7109375" style="635" customWidth="1"/>
    <col min="15382" max="15382" width="0" style="635" hidden="1" customWidth="1"/>
    <col min="15383" max="15383" width="2.42578125" style="635" customWidth="1"/>
    <col min="15384" max="15616" width="11.42578125" style="635"/>
    <col min="15617" max="15617" width="1.42578125" style="635" customWidth="1"/>
    <col min="15618" max="15618" width="19.28515625" style="635" customWidth="1"/>
    <col min="15619" max="15619" width="3.42578125" style="635" customWidth="1"/>
    <col min="15620" max="15620" width="3" style="635" customWidth="1"/>
    <col min="15621" max="15621" width="4.42578125" style="635" customWidth="1"/>
    <col min="15622" max="15622" width="1.7109375" style="635" customWidth="1"/>
    <col min="15623" max="15623" width="2.28515625" style="635" customWidth="1"/>
    <col min="15624" max="15624" width="1.7109375" style="635" customWidth="1"/>
    <col min="15625" max="15625" width="0.7109375" style="635" customWidth="1"/>
    <col min="15626" max="15626" width="0.28515625" style="635" customWidth="1"/>
    <col min="15627" max="15627" width="3.28515625" style="635" customWidth="1"/>
    <col min="15628" max="15628" width="0.42578125" style="635" customWidth="1"/>
    <col min="15629" max="15629" width="4.42578125" style="635" customWidth="1"/>
    <col min="15630" max="15630" width="1.7109375" style="635" customWidth="1"/>
    <col min="15631" max="15632" width="8.7109375" style="635" customWidth="1"/>
    <col min="15633" max="15633" width="3.7109375" style="635" customWidth="1"/>
    <col min="15634" max="15634" width="57.7109375" style="635" customWidth="1"/>
    <col min="15635" max="15635" width="1.7109375" style="635" customWidth="1"/>
    <col min="15636" max="15636" width="10.28515625" style="635" customWidth="1"/>
    <col min="15637" max="15637" width="1.7109375" style="635" customWidth="1"/>
    <col min="15638" max="15638" width="0" style="635" hidden="1" customWidth="1"/>
    <col min="15639" max="15639" width="2.42578125" style="635" customWidth="1"/>
    <col min="15640" max="15872" width="11.42578125" style="635"/>
    <col min="15873" max="15873" width="1.42578125" style="635" customWidth="1"/>
    <col min="15874" max="15874" width="19.28515625" style="635" customWidth="1"/>
    <col min="15875" max="15875" width="3.42578125" style="635" customWidth="1"/>
    <col min="15876" max="15876" width="3" style="635" customWidth="1"/>
    <col min="15877" max="15877" width="4.42578125" style="635" customWidth="1"/>
    <col min="15878" max="15878" width="1.7109375" style="635" customWidth="1"/>
    <col min="15879" max="15879" width="2.28515625" style="635" customWidth="1"/>
    <col min="15880" max="15880" width="1.7109375" style="635" customWidth="1"/>
    <col min="15881" max="15881" width="0.7109375" style="635" customWidth="1"/>
    <col min="15882" max="15882" width="0.28515625" style="635" customWidth="1"/>
    <col min="15883" max="15883" width="3.28515625" style="635" customWidth="1"/>
    <col min="15884" max="15884" width="0.42578125" style="635" customWidth="1"/>
    <col min="15885" max="15885" width="4.42578125" style="635" customWidth="1"/>
    <col min="15886" max="15886" width="1.7109375" style="635" customWidth="1"/>
    <col min="15887" max="15888" width="8.7109375" style="635" customWidth="1"/>
    <col min="15889" max="15889" width="3.7109375" style="635" customWidth="1"/>
    <col min="15890" max="15890" width="57.7109375" style="635" customWidth="1"/>
    <col min="15891" max="15891" width="1.7109375" style="635" customWidth="1"/>
    <col min="15892" max="15892" width="10.28515625" style="635" customWidth="1"/>
    <col min="15893" max="15893" width="1.7109375" style="635" customWidth="1"/>
    <col min="15894" max="15894" width="0" style="635" hidden="1" customWidth="1"/>
    <col min="15895" max="15895" width="2.42578125" style="635" customWidth="1"/>
    <col min="15896" max="16128" width="11.42578125" style="635"/>
    <col min="16129" max="16129" width="1.42578125" style="635" customWidth="1"/>
    <col min="16130" max="16130" width="19.28515625" style="635" customWidth="1"/>
    <col min="16131" max="16131" width="3.42578125" style="635" customWidth="1"/>
    <col min="16132" max="16132" width="3" style="635" customWidth="1"/>
    <col min="16133" max="16133" width="4.42578125" style="635" customWidth="1"/>
    <col min="16134" max="16134" width="1.7109375" style="635" customWidth="1"/>
    <col min="16135" max="16135" width="2.28515625" style="635" customWidth="1"/>
    <col min="16136" max="16136" width="1.7109375" style="635" customWidth="1"/>
    <col min="16137" max="16137" width="0.7109375" style="635" customWidth="1"/>
    <col min="16138" max="16138" width="0.28515625" style="635" customWidth="1"/>
    <col min="16139" max="16139" width="3.28515625" style="635" customWidth="1"/>
    <col min="16140" max="16140" width="0.42578125" style="635" customWidth="1"/>
    <col min="16141" max="16141" width="4.42578125" style="635" customWidth="1"/>
    <col min="16142" max="16142" width="1.7109375" style="635" customWidth="1"/>
    <col min="16143" max="16144" width="8.7109375" style="635" customWidth="1"/>
    <col min="16145" max="16145" width="3.7109375" style="635" customWidth="1"/>
    <col min="16146" max="16146" width="57.7109375" style="635" customWidth="1"/>
    <col min="16147" max="16147" width="1.7109375" style="635" customWidth="1"/>
    <col min="16148" max="16148" width="10.28515625" style="635" customWidth="1"/>
    <col min="16149" max="16149" width="1.7109375" style="635" customWidth="1"/>
    <col min="16150" max="16150" width="0" style="635" hidden="1" customWidth="1"/>
    <col min="16151" max="16151" width="2.42578125" style="635" customWidth="1"/>
    <col min="16152" max="16384" width="11.42578125" style="635"/>
  </cols>
  <sheetData>
    <row r="1" spans="2:32" s="613" customFormat="1" ht="52.15" customHeight="1">
      <c r="B1" s="1576" t="s">
        <v>380</v>
      </c>
      <c r="C1" s="1576"/>
      <c r="D1" s="1576"/>
      <c r="E1" s="1576"/>
      <c r="F1" s="1576"/>
      <c r="G1" s="1576"/>
      <c r="H1" s="1576"/>
      <c r="I1" s="1576"/>
      <c r="J1" s="1576"/>
      <c r="K1" s="1576"/>
      <c r="L1" s="1576"/>
      <c r="M1" s="1576"/>
      <c r="N1" s="1576"/>
      <c r="O1" s="1576"/>
      <c r="P1" s="1576"/>
      <c r="Q1" s="1576"/>
      <c r="R1" s="1576"/>
      <c r="S1" s="1576"/>
      <c r="T1" s="1576"/>
      <c r="U1" s="1576"/>
      <c r="V1" s="1576"/>
      <c r="W1" s="1576"/>
    </row>
    <row r="2" spans="2:32" s="614" customFormat="1" ht="86.25" customHeight="1">
      <c r="B2" s="1698" t="s">
        <v>925</v>
      </c>
      <c r="C2" s="1698"/>
      <c r="D2" s="1698"/>
      <c r="E2" s="1698"/>
      <c r="F2" s="1698"/>
      <c r="G2" s="1698"/>
      <c r="H2" s="1698"/>
      <c r="I2" s="1698"/>
      <c r="J2" s="1698"/>
      <c r="K2" s="1698"/>
      <c r="L2" s="1698"/>
      <c r="M2" s="1698"/>
      <c r="N2" s="1698"/>
      <c r="O2" s="1698"/>
      <c r="P2" s="1698"/>
      <c r="R2" s="651"/>
    </row>
    <row r="3" spans="2:32" s="614" customFormat="1" ht="23.25">
      <c r="B3" s="615" t="s">
        <v>382</v>
      </c>
      <c r="C3" s="1699" t="str">
        <f>IF('1) INTRODUCIR DATOS'!F18="","",'1) INTRODUCIR DATOS'!F18)</f>
        <v>SANDERO [BI1]</v>
      </c>
      <c r="D3" s="1699"/>
      <c r="E3" s="1699"/>
      <c r="F3" s="1699"/>
      <c r="G3" s="1699"/>
      <c r="H3" s="1699"/>
      <c r="I3" s="1699"/>
      <c r="J3" s="1699"/>
      <c r="K3" s="1699"/>
      <c r="L3" s="1699"/>
      <c r="M3" s="1699"/>
      <c r="N3" s="615" t="s">
        <v>381</v>
      </c>
      <c r="O3" s="615"/>
      <c r="P3" s="615"/>
      <c r="Q3" s="615"/>
      <c r="R3" s="1581" t="str">
        <f>IF('1) INTRODUCIR DATOS'!F20="","",'1) INTRODUCIR DATOS'!F20)</f>
        <v>UU1DJF00X73420048</v>
      </c>
      <c r="S3" s="1581"/>
      <c r="T3" s="1581"/>
      <c r="U3" s="615"/>
      <c r="V3" s="615"/>
      <c r="W3" s="615"/>
    </row>
    <row r="4" spans="2:32" s="614" customFormat="1"/>
    <row r="5" spans="2:32" s="616" customFormat="1" ht="20.25" customHeight="1">
      <c r="B5" s="1707" t="s">
        <v>811</v>
      </c>
      <c r="C5" s="1707"/>
      <c r="D5" s="1707"/>
      <c r="E5" s="1707"/>
      <c r="F5" s="1707"/>
      <c r="G5" s="1707"/>
      <c r="H5" s="1707"/>
      <c r="I5" s="1707"/>
      <c r="J5" s="1707"/>
      <c r="K5" s="1707"/>
      <c r="L5" s="1707"/>
      <c r="M5" s="1707"/>
      <c r="N5" s="1707"/>
      <c r="O5" s="1707"/>
      <c r="P5" s="1707"/>
      <c r="Q5" s="1707"/>
      <c r="R5" s="1707"/>
      <c r="S5" s="1707"/>
      <c r="T5" s="1707"/>
      <c r="U5" s="1707"/>
      <c r="V5" s="1707"/>
      <c r="W5" s="1707"/>
    </row>
    <row r="6" spans="2:32" s="617" customFormat="1" ht="21" customHeight="1">
      <c r="B6" s="1538" t="s">
        <v>383</v>
      </c>
      <c r="C6" s="1538"/>
      <c r="D6" s="1538"/>
      <c r="E6" s="1538"/>
      <c r="F6" s="1538"/>
      <c r="G6" s="1538"/>
      <c r="H6" s="1538"/>
      <c r="I6" s="1538"/>
      <c r="J6" s="1538"/>
      <c r="K6" s="1538"/>
      <c r="L6" s="1538"/>
      <c r="M6" s="1538"/>
      <c r="N6" s="1538"/>
      <c r="O6" s="1538"/>
      <c r="P6" s="1538"/>
      <c r="Q6" s="1538"/>
      <c r="R6" s="1538"/>
      <c r="S6" s="1538"/>
      <c r="T6" s="1538"/>
      <c r="U6" s="1538"/>
      <c r="V6" s="1538"/>
      <c r="W6" s="1538"/>
    </row>
    <row r="7" spans="2:32" s="617" customFormat="1" ht="21" customHeight="1">
      <c r="B7" s="1042" t="s">
        <v>932</v>
      </c>
      <c r="C7" s="755"/>
      <c r="D7" s="755"/>
      <c r="E7" s="755"/>
      <c r="F7" s="755"/>
      <c r="G7" s="755"/>
      <c r="H7" s="755"/>
      <c r="I7" s="755"/>
      <c r="J7" s="755"/>
      <c r="K7" s="755"/>
      <c r="L7" s="755"/>
      <c r="M7" s="755"/>
      <c r="N7" s="755"/>
      <c r="O7" s="755"/>
      <c r="P7" s="755"/>
      <c r="Q7" s="755"/>
      <c r="R7" s="755"/>
      <c r="S7" s="755"/>
      <c r="T7" s="755"/>
      <c r="U7" s="755"/>
      <c r="V7" s="755"/>
      <c r="W7" s="755"/>
    </row>
    <row r="8" spans="2:32" s="614" customFormat="1" ht="8.25" customHeight="1"/>
    <row r="9" spans="2:32" s="618" customFormat="1" ht="23.25" customHeight="1">
      <c r="B9" s="1565" t="s">
        <v>384</v>
      </c>
      <c r="C9" s="1565"/>
      <c r="D9" s="1565"/>
      <c r="E9" s="1565"/>
      <c r="F9" s="1565"/>
      <c r="G9" s="1565"/>
      <c r="H9" s="1565"/>
      <c r="I9" s="1565"/>
      <c r="J9" s="1565"/>
      <c r="K9" s="1565"/>
      <c r="L9" s="1565"/>
      <c r="M9" s="1565"/>
      <c r="N9" s="1565"/>
      <c r="O9" s="1565"/>
      <c r="P9" s="1565"/>
      <c r="Q9" s="1565"/>
      <c r="R9" s="1565"/>
      <c r="S9" s="1565"/>
      <c r="T9" s="1565"/>
      <c r="U9" s="1565"/>
      <c r="V9" s="1565"/>
      <c r="W9" s="1565"/>
    </row>
    <row r="10" spans="2:32" s="618" customFormat="1" ht="42" customHeight="1">
      <c r="B10" s="1530" t="s">
        <v>926</v>
      </c>
      <c r="C10" s="1545"/>
      <c r="D10" s="1545"/>
      <c r="E10" s="1545"/>
      <c r="F10" s="1545"/>
      <c r="G10" s="1545"/>
      <c r="H10" s="1545"/>
      <c r="I10" s="1545"/>
      <c r="J10" s="1545"/>
      <c r="K10" s="1545"/>
      <c r="L10" s="1545"/>
      <c r="M10" s="1545"/>
      <c r="N10" s="1545"/>
      <c r="O10" s="1545"/>
      <c r="P10" s="1545"/>
      <c r="Q10" s="619"/>
      <c r="R10" s="1532" t="s">
        <v>953</v>
      </c>
      <c r="S10" s="1549"/>
      <c r="T10" s="1549"/>
      <c r="U10" s="1551"/>
      <c r="V10" s="1551"/>
      <c r="W10" s="1552"/>
      <c r="X10" s="626"/>
      <c r="Y10" s="626"/>
      <c r="Z10" s="626"/>
      <c r="AA10" s="626"/>
      <c r="AB10" s="626"/>
      <c r="AC10" s="626"/>
      <c r="AD10" s="626"/>
      <c r="AE10" s="626"/>
      <c r="AF10" s="626"/>
    </row>
    <row r="11" spans="2:32" s="618" customFormat="1" ht="30.75" customHeight="1">
      <c r="B11" s="1530" t="s">
        <v>890</v>
      </c>
      <c r="C11" s="1545"/>
      <c r="D11" s="1545"/>
      <c r="E11" s="1545"/>
      <c r="F11" s="1545"/>
      <c r="G11" s="1545"/>
      <c r="H11" s="1545"/>
      <c r="I11" s="1545"/>
      <c r="J11" s="1545"/>
      <c r="K11" s="1545"/>
      <c r="L11" s="1545"/>
      <c r="M11" s="1545"/>
      <c r="N11" s="1545"/>
      <c r="O11" s="1545"/>
      <c r="P11" s="1545"/>
      <c r="Q11" s="619"/>
      <c r="R11" s="1530"/>
      <c r="S11" s="1545"/>
      <c r="T11" s="1545"/>
      <c r="U11" s="1551"/>
      <c r="V11" s="1551"/>
      <c r="W11" s="1552"/>
    </row>
    <row r="12" spans="2:32" s="613" customFormat="1" ht="3.75" customHeight="1">
      <c r="B12" s="620"/>
      <c r="C12" s="620"/>
      <c r="D12" s="620"/>
      <c r="E12" s="620"/>
      <c r="F12" s="620"/>
      <c r="G12" s="620"/>
      <c r="H12" s="620"/>
      <c r="I12" s="620"/>
      <c r="J12" s="620"/>
      <c r="K12" s="620"/>
      <c r="L12" s="620"/>
      <c r="M12" s="620"/>
      <c r="N12" s="620"/>
      <c r="O12" s="620"/>
      <c r="P12" s="620"/>
      <c r="Q12" s="620"/>
      <c r="R12" s="621"/>
      <c r="S12" s="621"/>
      <c r="T12" s="621"/>
      <c r="U12" s="621"/>
      <c r="V12" s="621"/>
      <c r="W12" s="621"/>
    </row>
    <row r="13" spans="2:32" s="618" customFormat="1" ht="31.5" customHeight="1">
      <c r="B13" s="1540" t="s">
        <v>387</v>
      </c>
      <c r="C13" s="1541"/>
      <c r="D13" s="1541"/>
      <c r="E13" s="1541"/>
      <c r="F13" s="1541"/>
      <c r="G13" s="1541"/>
      <c r="H13" s="1541"/>
      <c r="I13" s="1541"/>
      <c r="J13" s="1541"/>
      <c r="K13" s="1541"/>
      <c r="L13" s="1541"/>
      <c r="M13" s="1541"/>
      <c r="N13" s="1541"/>
      <c r="O13" s="1541"/>
      <c r="P13" s="1541"/>
      <c r="Q13" s="1541"/>
      <c r="R13" s="1541"/>
      <c r="S13" s="1541"/>
      <c r="T13" s="1541"/>
      <c r="U13" s="1541"/>
      <c r="V13" s="1541"/>
      <c r="W13" s="1542"/>
    </row>
    <row r="14" spans="2:32" s="618" customFormat="1" ht="30.75" customHeight="1">
      <c r="B14" s="1530" t="s">
        <v>388</v>
      </c>
      <c r="C14" s="1545"/>
      <c r="D14" s="1545"/>
      <c r="E14" s="1545"/>
      <c r="F14" s="1545"/>
      <c r="G14" s="1545"/>
      <c r="H14" s="1545"/>
      <c r="I14" s="1545"/>
      <c r="J14" s="1545"/>
      <c r="K14" s="1545"/>
      <c r="L14" s="1545"/>
      <c r="M14" s="1545"/>
      <c r="N14" s="1545"/>
      <c r="O14" s="1545"/>
      <c r="P14" s="1545"/>
      <c r="Q14" s="619"/>
      <c r="R14" s="1530" t="s">
        <v>389</v>
      </c>
      <c r="S14" s="1545"/>
      <c r="T14" s="1545"/>
      <c r="U14" s="1551"/>
      <c r="V14" s="1551"/>
      <c r="W14" s="1552"/>
    </row>
    <row r="15" spans="2:32" s="618" customFormat="1" ht="20.45" customHeight="1">
      <c r="B15" s="1530" t="s">
        <v>390</v>
      </c>
      <c r="C15" s="1545"/>
      <c r="D15" s="1545"/>
      <c r="E15" s="1545"/>
      <c r="F15" s="1545"/>
      <c r="G15" s="1545"/>
      <c r="H15" s="1545"/>
      <c r="I15" s="1545"/>
      <c r="J15" s="1545"/>
      <c r="K15" s="1545"/>
      <c r="L15" s="1545"/>
      <c r="M15" s="1545"/>
      <c r="N15" s="1545"/>
      <c r="O15" s="1545"/>
      <c r="P15" s="1545"/>
      <c r="Q15" s="619"/>
      <c r="R15" s="1530" t="s">
        <v>391</v>
      </c>
      <c r="S15" s="1545"/>
      <c r="T15" s="1545"/>
      <c r="U15" s="1551"/>
      <c r="V15" s="1551"/>
      <c r="W15" s="1552"/>
    </row>
    <row r="16" spans="2:32" s="618" customFormat="1" ht="17.25" customHeight="1">
      <c r="B16" s="1543" t="s">
        <v>927</v>
      </c>
      <c r="C16" s="1548"/>
      <c r="D16" s="1548"/>
      <c r="E16" s="1548"/>
      <c r="F16" s="1548"/>
      <c r="G16" s="1548"/>
      <c r="H16" s="1548"/>
      <c r="I16" s="1548"/>
      <c r="J16" s="1548"/>
      <c r="K16" s="1548"/>
      <c r="L16" s="1548"/>
      <c r="M16" s="1548"/>
      <c r="N16" s="1548"/>
      <c r="O16" s="1548"/>
      <c r="P16" s="1548"/>
      <c r="Q16" s="1555"/>
      <c r="R16" s="1530" t="s">
        <v>393</v>
      </c>
      <c r="S16" s="1545"/>
      <c r="T16" s="1545"/>
      <c r="U16" s="1551"/>
      <c r="V16" s="1551"/>
      <c r="W16" s="1552"/>
    </row>
    <row r="17" spans="2:38" s="618" customFormat="1" ht="33.75" customHeight="1">
      <c r="B17" s="1556"/>
      <c r="C17" s="1557"/>
      <c r="D17" s="1557"/>
      <c r="E17" s="1557"/>
      <c r="F17" s="1557"/>
      <c r="G17" s="1557"/>
      <c r="H17" s="1557"/>
      <c r="I17" s="1557"/>
      <c r="J17" s="1557"/>
      <c r="K17" s="1557"/>
      <c r="L17" s="1557"/>
      <c r="M17" s="1557"/>
      <c r="N17" s="1557"/>
      <c r="O17" s="1557"/>
      <c r="P17" s="1557"/>
      <c r="Q17" s="1558"/>
      <c r="R17" s="1530" t="s">
        <v>394</v>
      </c>
      <c r="S17" s="1545"/>
      <c r="T17" s="1545"/>
      <c r="U17" s="1574"/>
      <c r="V17" s="1574"/>
      <c r="W17" s="1575"/>
    </row>
    <row r="18" spans="2:38" s="618" customFormat="1" ht="22.9" customHeight="1">
      <c r="B18" s="1572"/>
      <c r="C18" s="1517"/>
      <c r="D18" s="1517"/>
      <c r="E18" s="1517"/>
      <c r="F18" s="1517"/>
      <c r="G18" s="1517"/>
      <c r="H18" s="1517"/>
      <c r="I18" s="1517"/>
      <c r="J18" s="1517"/>
      <c r="K18" s="1517"/>
      <c r="L18" s="1517"/>
      <c r="M18" s="1517"/>
      <c r="N18" s="1517"/>
      <c r="O18" s="1517"/>
      <c r="P18" s="1517"/>
      <c r="Q18" s="1573"/>
      <c r="R18" s="1530" t="s">
        <v>395</v>
      </c>
      <c r="S18" s="1545"/>
      <c r="T18" s="1545"/>
      <c r="U18" s="1551"/>
      <c r="V18" s="1551"/>
      <c r="W18" s="1552"/>
    </row>
    <row r="19" spans="2:38" s="618" customFormat="1" ht="9.6" customHeight="1">
      <c r="B19" s="999"/>
      <c r="C19" s="1000"/>
      <c r="D19" s="1000"/>
      <c r="E19" s="1000"/>
      <c r="F19" s="1000"/>
      <c r="G19" s="1000"/>
      <c r="H19" s="1000"/>
      <c r="I19" s="1000"/>
      <c r="J19" s="1000"/>
      <c r="K19" s="1000"/>
      <c r="L19" s="1000"/>
      <c r="M19" s="1000"/>
      <c r="N19" s="1000"/>
      <c r="O19" s="1000"/>
      <c r="P19" s="1000"/>
      <c r="Q19" s="1000"/>
      <c r="R19" s="996"/>
      <c r="S19" s="996"/>
      <c r="T19" s="996"/>
      <c r="U19" s="756"/>
      <c r="V19" s="756"/>
      <c r="W19" s="757"/>
    </row>
    <row r="20" spans="2:38" s="618" customFormat="1" ht="46.15" customHeight="1">
      <c r="B20" s="1566" t="s">
        <v>904</v>
      </c>
      <c r="C20" s="1567"/>
      <c r="D20" s="1567"/>
      <c r="E20" s="1567"/>
      <c r="F20" s="1567"/>
      <c r="G20" s="1567"/>
      <c r="H20" s="1567"/>
      <c r="I20" s="1567"/>
      <c r="J20" s="1567"/>
      <c r="K20" s="1567"/>
      <c r="L20" s="1567"/>
      <c r="M20" s="1567"/>
      <c r="N20" s="1567"/>
      <c r="O20" s="1567"/>
      <c r="P20" s="1567"/>
      <c r="Q20" s="1567"/>
      <c r="R20" s="1541"/>
      <c r="S20" s="1541"/>
      <c r="T20" s="1541"/>
      <c r="U20" s="1541"/>
      <c r="V20" s="1541"/>
      <c r="W20" s="1542"/>
    </row>
    <row r="21" spans="2:38" s="618" customFormat="1" ht="6" customHeight="1">
      <c r="B21" s="999"/>
      <c r="C21" s="1000"/>
      <c r="D21" s="1000"/>
      <c r="E21" s="1000"/>
      <c r="F21" s="1000"/>
      <c r="G21" s="1000"/>
      <c r="H21" s="1000"/>
      <c r="I21" s="1000"/>
      <c r="J21" s="1000"/>
      <c r="K21" s="1000"/>
      <c r="L21" s="1000"/>
      <c r="M21" s="1000"/>
      <c r="N21" s="1000"/>
      <c r="O21" s="1000"/>
      <c r="P21" s="1000"/>
      <c r="Q21" s="1000"/>
      <c r="R21" s="996"/>
      <c r="S21" s="996"/>
      <c r="T21" s="996"/>
      <c r="U21" s="756"/>
      <c r="V21" s="756"/>
      <c r="W21" s="757"/>
    </row>
    <row r="22" spans="2:38" s="618" customFormat="1" ht="23.25" customHeight="1">
      <c r="B22" s="1566" t="s">
        <v>396</v>
      </c>
      <c r="C22" s="1567"/>
      <c r="D22" s="1567"/>
      <c r="E22" s="1567"/>
      <c r="F22" s="1567"/>
      <c r="G22" s="1567"/>
      <c r="H22" s="1567"/>
      <c r="I22" s="1567"/>
      <c r="J22" s="1567"/>
      <c r="K22" s="1567"/>
      <c r="L22" s="1567"/>
      <c r="M22" s="1567"/>
      <c r="N22" s="1567"/>
      <c r="O22" s="1567"/>
      <c r="P22" s="1567"/>
      <c r="Q22" s="1567"/>
      <c r="R22" s="1541"/>
      <c r="S22" s="1541"/>
      <c r="T22" s="1541"/>
      <c r="U22" s="1541"/>
      <c r="V22" s="1541"/>
      <c r="W22" s="1542"/>
    </row>
    <row r="23" spans="2:38" s="618" customFormat="1" ht="50.45" customHeight="1">
      <c r="B23" s="1568" t="s">
        <v>397</v>
      </c>
      <c r="C23" s="1569"/>
      <c r="D23" s="1569"/>
      <c r="E23" s="1569"/>
      <c r="F23" s="1569"/>
      <c r="G23" s="1569"/>
      <c r="H23" s="1569"/>
      <c r="I23" s="1569"/>
      <c r="J23" s="1569"/>
      <c r="K23" s="1569"/>
      <c r="L23" s="1569"/>
      <c r="M23" s="1569"/>
      <c r="N23" s="1569"/>
      <c r="O23" s="1569"/>
      <c r="P23" s="1569"/>
      <c r="Q23" s="1570"/>
      <c r="R23" s="1697" t="s">
        <v>928</v>
      </c>
      <c r="S23" s="1638"/>
      <c r="T23" s="1638"/>
      <c r="U23" s="1551"/>
      <c r="V23" s="1551"/>
      <c r="W23" s="1552"/>
    </row>
    <row r="24" spans="2:38" s="618" customFormat="1" ht="61.15" customHeight="1">
      <c r="B24" s="1530" t="s">
        <v>398</v>
      </c>
      <c r="C24" s="1545"/>
      <c r="D24" s="1545"/>
      <c r="E24" s="1545"/>
      <c r="F24" s="1545"/>
      <c r="G24" s="1545"/>
      <c r="H24" s="1545"/>
      <c r="I24" s="1545"/>
      <c r="J24" s="1545"/>
      <c r="K24" s="1545"/>
      <c r="L24" s="1545"/>
      <c r="M24" s="1545"/>
      <c r="N24" s="1545"/>
      <c r="O24" s="1545"/>
      <c r="P24" s="1545"/>
      <c r="Q24" s="622"/>
      <c r="R24" s="1697" t="s">
        <v>929</v>
      </c>
      <c r="S24" s="1638"/>
      <c r="T24" s="1638"/>
      <c r="U24" s="1551"/>
      <c r="V24" s="1551"/>
      <c r="W24" s="1552"/>
    </row>
    <row r="25" spans="2:38" s="618" customFormat="1" ht="35.450000000000003" customHeight="1">
      <c r="B25" s="1530" t="s">
        <v>399</v>
      </c>
      <c r="C25" s="1545"/>
      <c r="D25" s="622"/>
      <c r="E25" s="1530" t="s">
        <v>400</v>
      </c>
      <c r="F25" s="1545"/>
      <c r="G25" s="1545"/>
      <c r="H25" s="1545"/>
      <c r="I25" s="1545"/>
      <c r="J25" s="1545"/>
      <c r="K25" s="1545"/>
      <c r="L25" s="1545"/>
      <c r="M25" s="1545"/>
      <c r="N25" s="1545"/>
      <c r="O25" s="1545"/>
      <c r="P25" s="1545"/>
      <c r="Q25" s="622"/>
      <c r="R25" s="1708" t="s">
        <v>930</v>
      </c>
      <c r="S25" s="1531"/>
      <c r="T25" s="1531"/>
      <c r="U25" s="1551"/>
      <c r="V25" s="1551"/>
      <c r="W25" s="1552"/>
    </row>
    <row r="26" spans="2:38" s="618" customFormat="1" ht="93" customHeight="1">
      <c r="B26" s="1008"/>
      <c r="C26" s="1009"/>
      <c r="D26" s="1009"/>
      <c r="E26" s="1009"/>
      <c r="F26" s="1009"/>
      <c r="G26" s="1009"/>
      <c r="H26" s="1009"/>
      <c r="I26" s="1009"/>
      <c r="J26" s="1009"/>
      <c r="K26" s="1009"/>
      <c r="L26" s="1009"/>
      <c r="M26" s="1009"/>
      <c r="N26" s="1009"/>
      <c r="O26" s="1009"/>
      <c r="P26" s="1009"/>
      <c r="Q26" s="622"/>
      <c r="R26" s="1708" t="s">
        <v>931</v>
      </c>
      <c r="S26" s="1531"/>
      <c r="T26" s="1531"/>
      <c r="U26" s="1551"/>
      <c r="V26" s="1551"/>
      <c r="W26" s="1552"/>
    </row>
    <row r="27" spans="2:38" s="613" customFormat="1" ht="3.75" customHeight="1">
      <c r="B27" s="623"/>
      <c r="C27" s="623"/>
      <c r="D27" s="623"/>
      <c r="E27" s="623"/>
      <c r="F27" s="623"/>
      <c r="G27" s="623"/>
      <c r="H27" s="623"/>
      <c r="I27" s="623"/>
      <c r="J27" s="623"/>
      <c r="K27" s="623"/>
      <c r="L27" s="623"/>
      <c r="M27" s="623"/>
      <c r="N27" s="623"/>
      <c r="O27" s="623"/>
      <c r="P27" s="623"/>
      <c r="Q27" s="623"/>
      <c r="R27" s="624"/>
      <c r="S27" s="624"/>
      <c r="T27" s="624"/>
      <c r="U27" s="624"/>
      <c r="V27" s="624"/>
      <c r="W27" s="624"/>
    </row>
    <row r="28" spans="2:38" s="618" customFormat="1" ht="23.25" customHeight="1">
      <c r="B28" s="1565" t="s">
        <v>401</v>
      </c>
      <c r="C28" s="1565"/>
      <c r="D28" s="1565"/>
      <c r="E28" s="1565"/>
      <c r="F28" s="1565"/>
      <c r="G28" s="1565"/>
      <c r="H28" s="1565"/>
      <c r="I28" s="1565"/>
      <c r="J28" s="1565"/>
      <c r="K28" s="1565"/>
      <c r="L28" s="1565"/>
      <c r="M28" s="1565"/>
      <c r="N28" s="1565"/>
      <c r="O28" s="1565"/>
      <c r="P28" s="1565"/>
      <c r="Q28" s="1565"/>
      <c r="R28" s="1565"/>
      <c r="S28" s="1565"/>
      <c r="T28" s="1565"/>
      <c r="U28" s="1565"/>
      <c r="V28" s="1565"/>
      <c r="W28" s="1565"/>
    </row>
    <row r="29" spans="2:38" s="618" customFormat="1" ht="60.75" customHeight="1">
      <c r="B29" s="1530" t="s">
        <v>402</v>
      </c>
      <c r="C29" s="1545"/>
      <c r="D29" s="1545"/>
      <c r="E29" s="1545"/>
      <c r="F29" s="1545"/>
      <c r="G29" s="1545"/>
      <c r="H29" s="1545"/>
      <c r="I29" s="1545"/>
      <c r="J29" s="1545"/>
      <c r="K29" s="1545"/>
      <c r="L29" s="1545"/>
      <c r="M29" s="1545"/>
      <c r="N29" s="1545"/>
      <c r="O29" s="1545"/>
      <c r="P29" s="1545"/>
      <c r="Q29" s="619"/>
      <c r="R29" s="1530" t="s">
        <v>935</v>
      </c>
      <c r="S29" s="1545"/>
      <c r="T29" s="1545"/>
      <c r="U29" s="1531"/>
      <c r="V29" s="1531"/>
      <c r="W29" s="1564"/>
      <c r="X29" s="1557"/>
      <c r="Y29" s="1571"/>
      <c r="Z29" s="1571"/>
      <c r="AA29" s="1571"/>
      <c r="AB29" s="1571"/>
      <c r="AC29" s="1571"/>
      <c r="AD29" s="1571"/>
      <c r="AE29" s="1571"/>
      <c r="AF29" s="1571"/>
      <c r="AG29" s="1571"/>
      <c r="AH29" s="1571"/>
      <c r="AI29" s="1571"/>
      <c r="AJ29" s="1571"/>
      <c r="AK29" s="1571"/>
      <c r="AL29" s="1571"/>
    </row>
    <row r="30" spans="2:38" s="613" customFormat="1" ht="3.75" customHeight="1">
      <c r="B30" s="623"/>
      <c r="C30" s="623"/>
      <c r="D30" s="623"/>
      <c r="E30" s="623"/>
      <c r="F30" s="623"/>
      <c r="G30" s="623"/>
      <c r="H30" s="623"/>
      <c r="I30" s="623"/>
      <c r="J30" s="623"/>
      <c r="K30" s="623"/>
      <c r="L30" s="623"/>
      <c r="M30" s="623"/>
      <c r="N30" s="623"/>
      <c r="O30" s="623"/>
      <c r="P30" s="623"/>
      <c r="Q30" s="623"/>
      <c r="R30" s="624"/>
      <c r="S30" s="624"/>
      <c r="T30" s="624"/>
      <c r="U30" s="624"/>
      <c r="V30" s="624"/>
      <c r="W30" s="624"/>
    </row>
    <row r="31" spans="2:38" s="618" customFormat="1" ht="23.25" customHeight="1">
      <c r="B31" s="1565" t="s">
        <v>403</v>
      </c>
      <c r="C31" s="1565"/>
      <c r="D31" s="1565"/>
      <c r="E31" s="1565"/>
      <c r="F31" s="1565"/>
      <c r="G31" s="1565"/>
      <c r="H31" s="1565"/>
      <c r="I31" s="1565"/>
      <c r="J31" s="1565"/>
      <c r="K31" s="1565"/>
      <c r="L31" s="1565"/>
      <c r="M31" s="1565"/>
      <c r="N31" s="1565"/>
      <c r="O31" s="1565"/>
      <c r="P31" s="1565"/>
      <c r="Q31" s="1565"/>
      <c r="R31" s="1565"/>
      <c r="S31" s="1565"/>
      <c r="T31" s="1565"/>
      <c r="U31" s="1565"/>
      <c r="V31" s="1565"/>
      <c r="W31" s="1565"/>
    </row>
    <row r="32" spans="2:38" s="618" customFormat="1" ht="30" customHeight="1">
      <c r="B32" s="1530" t="s">
        <v>404</v>
      </c>
      <c r="C32" s="1545"/>
      <c r="D32" s="1545"/>
      <c r="E32" s="1545"/>
      <c r="F32" s="1545"/>
      <c r="G32" s="1545"/>
      <c r="H32" s="1545"/>
      <c r="I32" s="1545"/>
      <c r="J32" s="1545"/>
      <c r="K32" s="1545"/>
      <c r="L32" s="1545"/>
      <c r="M32" s="1545"/>
      <c r="N32" s="1545"/>
      <c r="O32" s="1545"/>
      <c r="P32" s="1545"/>
      <c r="Q32" s="619"/>
      <c r="R32" s="1530" t="s">
        <v>405</v>
      </c>
      <c r="S32" s="1545"/>
      <c r="T32" s="1545"/>
      <c r="U32" s="1531"/>
      <c r="V32" s="1531"/>
      <c r="W32" s="1564"/>
    </row>
    <row r="33" spans="2:32" s="618" customFormat="1" ht="18" customHeight="1">
      <c r="B33" s="1543" t="s">
        <v>406</v>
      </c>
      <c r="C33" s="1548"/>
      <c r="D33" s="1548"/>
      <c r="E33" s="1548"/>
      <c r="F33" s="1548"/>
      <c r="G33" s="1548"/>
      <c r="H33" s="1548"/>
      <c r="I33" s="1548"/>
      <c r="J33" s="1548"/>
      <c r="K33" s="1548"/>
      <c r="L33" s="1548"/>
      <c r="M33" s="1548"/>
      <c r="N33" s="1548"/>
      <c r="O33" s="1548"/>
      <c r="P33" s="1548"/>
      <c r="Q33" s="636"/>
      <c r="R33" s="1543" t="s">
        <v>407</v>
      </c>
      <c r="S33" s="1548"/>
      <c r="T33" s="1548"/>
      <c r="U33" s="1553"/>
      <c r="V33" s="1553"/>
      <c r="W33" s="1554"/>
    </row>
    <row r="34" spans="2:32" s="613" customFormat="1" ht="3.75" customHeight="1">
      <c r="B34" s="623"/>
      <c r="C34" s="623"/>
      <c r="D34" s="623"/>
      <c r="E34" s="623"/>
      <c r="F34" s="623"/>
      <c r="G34" s="623"/>
      <c r="H34" s="623"/>
      <c r="I34" s="623"/>
      <c r="J34" s="623"/>
      <c r="K34" s="623"/>
      <c r="L34" s="623"/>
      <c r="M34" s="623"/>
      <c r="N34" s="623"/>
      <c r="O34" s="623"/>
      <c r="P34" s="623"/>
      <c r="Q34" s="623"/>
      <c r="R34" s="624"/>
      <c r="S34" s="624"/>
      <c r="T34" s="624"/>
      <c r="U34" s="624"/>
      <c r="V34" s="624"/>
      <c r="W34" s="624"/>
    </row>
    <row r="35" spans="2:32" s="618" customFormat="1" ht="23.25" customHeight="1">
      <c r="B35" s="1540" t="s">
        <v>408</v>
      </c>
      <c r="C35" s="1541"/>
      <c r="D35" s="1541"/>
      <c r="E35" s="1541"/>
      <c r="F35" s="1541"/>
      <c r="G35" s="1541"/>
      <c r="H35" s="1541"/>
      <c r="I35" s="1541"/>
      <c r="J35" s="1541"/>
      <c r="K35" s="1541"/>
      <c r="L35" s="1541"/>
      <c r="M35" s="1541"/>
      <c r="N35" s="1541"/>
      <c r="O35" s="1541"/>
      <c r="P35" s="1541"/>
      <c r="Q35" s="1541"/>
      <c r="R35" s="1541"/>
      <c r="S35" s="1541"/>
      <c r="T35" s="1541"/>
      <c r="U35" s="1541"/>
      <c r="V35" s="1541"/>
      <c r="W35" s="1542"/>
    </row>
    <row r="36" spans="2:32" s="618" customFormat="1" ht="29.25" customHeight="1">
      <c r="B36" s="1704" t="s">
        <v>409</v>
      </c>
      <c r="C36" s="1705"/>
      <c r="D36" s="1705"/>
      <c r="E36" s="1705"/>
      <c r="F36" s="1705"/>
      <c r="G36" s="1705"/>
      <c r="H36" s="1705"/>
      <c r="I36" s="1705"/>
      <c r="J36" s="1705"/>
      <c r="K36" s="1706"/>
      <c r="L36" s="1559" t="s">
        <v>410</v>
      </c>
      <c r="M36" s="1560"/>
      <c r="N36" s="1560"/>
      <c r="O36" s="1560"/>
      <c r="P36" s="1560"/>
      <c r="Q36" s="625"/>
      <c r="R36" s="1530" t="s">
        <v>411</v>
      </c>
      <c r="S36" s="1545"/>
      <c r="T36" s="1545"/>
      <c r="U36" s="1528"/>
      <c r="V36" s="1528"/>
      <c r="W36" s="1529"/>
      <c r="X36" s="626"/>
      <c r="Y36" s="626"/>
      <c r="Z36" s="626"/>
      <c r="AA36" s="626"/>
      <c r="AB36" s="626"/>
      <c r="AC36" s="626"/>
      <c r="AD36" s="626"/>
      <c r="AE36" s="626"/>
      <c r="AF36" s="626"/>
    </row>
    <row r="37" spans="2:32" s="618" customFormat="1" ht="17.25" customHeight="1">
      <c r="B37" s="627" t="s">
        <v>412</v>
      </c>
      <c r="C37" s="625"/>
      <c r="D37" s="1559" t="s">
        <v>413</v>
      </c>
      <c r="E37" s="1560"/>
      <c r="F37" s="1560"/>
      <c r="G37" s="1560"/>
      <c r="H37" s="1560"/>
      <c r="I37" s="1560"/>
      <c r="J37" s="1560"/>
      <c r="K37" s="628"/>
      <c r="L37" s="1559" t="s">
        <v>414</v>
      </c>
      <c r="M37" s="1560"/>
      <c r="N37" s="1560"/>
      <c r="O37" s="1560"/>
      <c r="P37" s="1560"/>
      <c r="Q37" s="625"/>
      <c r="R37" s="1543" t="s">
        <v>937</v>
      </c>
      <c r="S37" s="1548"/>
      <c r="T37" s="1548"/>
      <c r="U37" s="1700"/>
      <c r="V37" s="1700"/>
      <c r="W37" s="1701"/>
    </row>
    <row r="38" spans="2:32" s="618" customFormat="1" ht="19.899999999999999" customHeight="1">
      <c r="B38" s="627" t="s">
        <v>415</v>
      </c>
      <c r="C38" s="625"/>
      <c r="D38" s="1559" t="s">
        <v>416</v>
      </c>
      <c r="E38" s="1560"/>
      <c r="F38" s="1560"/>
      <c r="G38" s="1560"/>
      <c r="H38" s="1560"/>
      <c r="I38" s="1560"/>
      <c r="J38" s="1560"/>
      <c r="K38" s="628"/>
      <c r="L38" s="1559" t="s">
        <v>417</v>
      </c>
      <c r="M38" s="1560"/>
      <c r="N38" s="1560"/>
      <c r="O38" s="1560"/>
      <c r="P38" s="1560"/>
      <c r="Q38" s="625"/>
      <c r="R38" s="1572"/>
      <c r="S38" s="1517"/>
      <c r="T38" s="1517"/>
      <c r="U38" s="1702"/>
      <c r="V38" s="1702"/>
      <c r="W38" s="1703"/>
    </row>
    <row r="39" spans="2:32" s="618" customFormat="1" ht="21.6" customHeight="1">
      <c r="B39" s="627" t="s">
        <v>418</v>
      </c>
      <c r="C39" s="625"/>
      <c r="D39" s="1559" t="s">
        <v>419</v>
      </c>
      <c r="E39" s="1560"/>
      <c r="F39" s="1560"/>
      <c r="G39" s="1560"/>
      <c r="H39" s="1560"/>
      <c r="I39" s="1560"/>
      <c r="J39" s="1560"/>
      <c r="K39" s="628"/>
      <c r="L39" s="1559" t="s">
        <v>420</v>
      </c>
      <c r="M39" s="1560"/>
      <c r="N39" s="1560"/>
      <c r="O39" s="1560"/>
      <c r="P39" s="1560"/>
      <c r="Q39" s="625"/>
      <c r="R39" s="1543" t="s">
        <v>936</v>
      </c>
      <c r="S39" s="1548"/>
      <c r="T39" s="1548"/>
      <c r="U39" s="1700"/>
      <c r="V39" s="1700"/>
      <c r="W39" s="1701"/>
    </row>
    <row r="40" spans="2:32" s="618" customFormat="1" ht="24" customHeight="1">
      <c r="B40" s="637" t="s">
        <v>938</v>
      </c>
      <c r="C40" s="629"/>
      <c r="D40" s="1559" t="s">
        <v>468</v>
      </c>
      <c r="E40" s="1560"/>
      <c r="F40" s="1560"/>
      <c r="G40" s="1560"/>
      <c r="H40" s="1560"/>
      <c r="I40" s="1560"/>
      <c r="J40" s="630"/>
      <c r="K40" s="631"/>
      <c r="L40" s="1559" t="s">
        <v>939</v>
      </c>
      <c r="M40" s="1584"/>
      <c r="N40" s="1584"/>
      <c r="O40" s="1584"/>
      <c r="P40" s="1584"/>
      <c r="Q40" s="625"/>
      <c r="R40" s="1572"/>
      <c r="S40" s="1517"/>
      <c r="T40" s="1517"/>
      <c r="U40" s="1702"/>
      <c r="V40" s="1702"/>
      <c r="W40" s="1703"/>
    </row>
    <row r="41" spans="2:32" s="618" customFormat="1" ht="26.25" customHeight="1">
      <c r="B41" s="1588" t="s">
        <v>902</v>
      </c>
      <c r="C41" s="1589"/>
      <c r="D41" s="1589"/>
      <c r="E41" s="1589"/>
      <c r="F41" s="1589"/>
      <c r="G41" s="1589"/>
      <c r="H41" s="1589"/>
      <c r="I41" s="1589"/>
      <c r="J41" s="1589"/>
      <c r="K41" s="1589"/>
      <c r="L41" s="1589"/>
      <c r="M41" s="1589"/>
      <c r="N41" s="1589"/>
      <c r="O41" s="1589"/>
      <c r="P41" s="1589"/>
      <c r="Q41" s="1589"/>
      <c r="R41" s="1590" t="s">
        <v>422</v>
      </c>
      <c r="S41" s="1590"/>
      <c r="T41" s="1590"/>
      <c r="U41" s="1590"/>
      <c r="V41" s="1590"/>
      <c r="W41" s="1590"/>
    </row>
    <row r="42" spans="2:32" s="613" customFormat="1" ht="52.15" customHeight="1">
      <c r="B42" s="1576" t="s">
        <v>380</v>
      </c>
      <c r="C42" s="1576"/>
      <c r="D42" s="1576"/>
      <c r="E42" s="1576"/>
      <c r="F42" s="1576"/>
      <c r="G42" s="1576"/>
      <c r="H42" s="1576"/>
      <c r="I42" s="1576"/>
      <c r="J42" s="1576"/>
      <c r="K42" s="1576"/>
      <c r="L42" s="1576"/>
      <c r="M42" s="1576"/>
      <c r="N42" s="1576"/>
      <c r="O42" s="1576"/>
      <c r="P42" s="1576"/>
      <c r="Q42" s="1576"/>
      <c r="R42" s="1576"/>
      <c r="S42" s="1576"/>
      <c r="T42" s="1576"/>
      <c r="U42" s="1576"/>
      <c r="V42" s="1576"/>
      <c r="W42" s="1576"/>
    </row>
    <row r="43" spans="2:32" s="614" customFormat="1" ht="63" customHeight="1">
      <c r="B43" s="1698" t="s">
        <v>925</v>
      </c>
      <c r="C43" s="1698"/>
      <c r="D43" s="1698"/>
      <c r="E43" s="1698"/>
      <c r="F43" s="1698"/>
      <c r="G43" s="1698"/>
      <c r="H43" s="1698"/>
      <c r="I43" s="1698"/>
      <c r="J43" s="1698"/>
      <c r="K43" s="1698"/>
      <c r="L43" s="1698"/>
      <c r="M43" s="1698"/>
      <c r="N43" s="1698"/>
      <c r="O43" s="1698"/>
      <c r="P43" s="1698"/>
    </row>
    <row r="44" spans="2:32" s="614" customFormat="1" ht="23.25">
      <c r="B44" s="615" t="s">
        <v>382</v>
      </c>
      <c r="C44" s="1699" t="str">
        <f>IF('1) INTRODUCIR DATOS'!F18="","",'1) INTRODUCIR DATOS'!F18)</f>
        <v>SANDERO [BI1]</v>
      </c>
      <c r="D44" s="1699"/>
      <c r="E44" s="1699"/>
      <c r="F44" s="1699"/>
      <c r="G44" s="1699"/>
      <c r="H44" s="1699"/>
      <c r="I44" s="1699"/>
      <c r="J44" s="1699"/>
      <c r="K44" s="1699"/>
      <c r="L44" s="1699"/>
      <c r="M44" s="1699"/>
      <c r="N44" s="615" t="s">
        <v>381</v>
      </c>
      <c r="O44" s="615"/>
      <c r="P44" s="615"/>
      <c r="Q44" s="615"/>
      <c r="R44" s="1581" t="str">
        <f>IF('1) INTRODUCIR DATOS'!F20="","",'1) INTRODUCIR DATOS'!F20)</f>
        <v>UU1DJF00X73420048</v>
      </c>
      <c r="S44" s="1581"/>
      <c r="T44" s="1581"/>
      <c r="U44" s="1581"/>
      <c r="V44" s="615"/>
      <c r="W44" s="615"/>
    </row>
    <row r="45" spans="2:32" s="613" customFormat="1" ht="19.5" customHeight="1">
      <c r="B45" s="623"/>
      <c r="C45" s="623"/>
      <c r="D45" s="623"/>
      <c r="E45" s="623"/>
      <c r="F45" s="623"/>
      <c r="G45" s="623"/>
      <c r="H45" s="623"/>
      <c r="I45" s="623"/>
      <c r="J45" s="623"/>
      <c r="K45" s="623"/>
      <c r="L45" s="623"/>
      <c r="M45" s="623"/>
      <c r="N45" s="623"/>
      <c r="O45" s="623"/>
      <c r="P45" s="623"/>
      <c r="Q45" s="623"/>
      <c r="R45" s="632"/>
      <c r="S45" s="632"/>
      <c r="T45" s="632"/>
      <c r="U45" s="632"/>
      <c r="V45" s="632"/>
      <c r="W45" s="632"/>
    </row>
    <row r="46" spans="2:32" s="618" customFormat="1" ht="23.25" customHeight="1">
      <c r="B46" s="1540" t="s">
        <v>423</v>
      </c>
      <c r="C46" s="1541"/>
      <c r="D46" s="1541"/>
      <c r="E46" s="1541"/>
      <c r="F46" s="1541"/>
      <c r="G46" s="1541"/>
      <c r="H46" s="1541"/>
      <c r="I46" s="1541"/>
      <c r="J46" s="1541"/>
      <c r="K46" s="1541"/>
      <c r="L46" s="1541"/>
      <c r="M46" s="1541"/>
      <c r="N46" s="1541"/>
      <c r="O46" s="1541"/>
      <c r="P46" s="1541"/>
      <c r="Q46" s="1541"/>
      <c r="R46" s="1541"/>
      <c r="S46" s="1541"/>
      <c r="T46" s="1541"/>
      <c r="U46" s="1541"/>
      <c r="V46" s="1541"/>
      <c r="W46" s="1542"/>
    </row>
    <row r="47" spans="2:32" s="618" customFormat="1" ht="21" customHeight="1">
      <c r="B47" s="1585" t="s">
        <v>424</v>
      </c>
      <c r="C47" s="1586"/>
      <c r="D47" s="1586"/>
      <c r="E47" s="1586"/>
      <c r="F47" s="1586"/>
      <c r="G47" s="1586"/>
      <c r="H47" s="1586"/>
      <c r="I47" s="1586"/>
      <c r="J47" s="1586"/>
      <c r="K47" s="1586"/>
      <c r="L47" s="1586"/>
      <c r="M47" s="1586"/>
      <c r="N47" s="1586"/>
      <c r="O47" s="1586"/>
      <c r="P47" s="1586"/>
      <c r="Q47" s="1587"/>
      <c r="R47" s="1585" t="s">
        <v>425</v>
      </c>
      <c r="S47" s="1586"/>
      <c r="T47" s="1586"/>
      <c r="U47" s="1586"/>
      <c r="V47" s="1586"/>
      <c r="W47" s="1587"/>
    </row>
    <row r="48" spans="2:32" s="618" customFormat="1" ht="30.6" customHeight="1">
      <c r="B48" s="1530" t="s">
        <v>426</v>
      </c>
      <c r="C48" s="1545"/>
      <c r="D48" s="1545"/>
      <c r="E48" s="1545"/>
      <c r="F48" s="1545"/>
      <c r="G48" s="1545"/>
      <c r="H48" s="1545"/>
      <c r="I48" s="1545"/>
      <c r="J48" s="1545"/>
      <c r="K48" s="1545"/>
      <c r="L48" s="1545"/>
      <c r="M48" s="1545"/>
      <c r="N48" s="1545"/>
      <c r="O48" s="1545"/>
      <c r="P48" s="1545"/>
      <c r="Q48" s="622"/>
      <c r="R48" s="1530" t="s">
        <v>940</v>
      </c>
      <c r="S48" s="1545"/>
      <c r="T48" s="1545"/>
      <c r="U48" s="1551"/>
      <c r="V48" s="1551"/>
      <c r="W48" s="1552"/>
    </row>
    <row r="49" spans="2:23" s="618" customFormat="1" ht="43.9" customHeight="1">
      <c r="B49" s="1543" t="s">
        <v>428</v>
      </c>
      <c r="C49" s="1548"/>
      <c r="D49" s="1555"/>
      <c r="E49" s="1530" t="s">
        <v>429</v>
      </c>
      <c r="F49" s="1545"/>
      <c r="G49" s="1545"/>
      <c r="H49" s="1545"/>
      <c r="I49" s="1545"/>
      <c r="J49" s="1545"/>
      <c r="K49" s="1545"/>
      <c r="L49" s="1545"/>
      <c r="M49" s="1545"/>
      <c r="N49" s="1545"/>
      <c r="O49" s="1545"/>
      <c r="P49" s="1545"/>
      <c r="Q49" s="622"/>
      <c r="R49" s="1530" t="s">
        <v>941</v>
      </c>
      <c r="S49" s="1545"/>
      <c r="T49" s="1545"/>
      <c r="U49" s="1551"/>
      <c r="V49" s="1551"/>
      <c r="W49" s="1552"/>
    </row>
    <row r="50" spans="2:23" s="618" customFormat="1" ht="19.5" customHeight="1">
      <c r="B50" s="1556"/>
      <c r="C50" s="1557"/>
      <c r="D50" s="1558"/>
      <c r="E50" s="1530" t="s">
        <v>431</v>
      </c>
      <c r="F50" s="1545"/>
      <c r="G50" s="1545"/>
      <c r="H50" s="1545"/>
      <c r="I50" s="1545"/>
      <c r="J50" s="1545"/>
      <c r="K50" s="1545"/>
      <c r="L50" s="1545"/>
      <c r="M50" s="1545"/>
      <c r="N50" s="1545"/>
      <c r="O50" s="1545"/>
      <c r="P50" s="1545"/>
      <c r="Q50" s="622"/>
      <c r="R50" s="1530" t="s">
        <v>427</v>
      </c>
      <c r="S50" s="1545"/>
      <c r="T50" s="1545"/>
      <c r="U50" s="1551"/>
      <c r="V50" s="1551"/>
      <c r="W50" s="1552"/>
    </row>
    <row r="51" spans="2:23" s="618" customFormat="1" ht="29.45" customHeight="1">
      <c r="B51" s="1556"/>
      <c r="C51" s="1557"/>
      <c r="D51" s="1558"/>
      <c r="E51" s="1530" t="s">
        <v>433</v>
      </c>
      <c r="F51" s="1545"/>
      <c r="G51" s="1545"/>
      <c r="H51" s="1545"/>
      <c r="I51" s="1545"/>
      <c r="J51" s="1545"/>
      <c r="K51" s="1545"/>
      <c r="L51" s="1545"/>
      <c r="M51" s="1545"/>
      <c r="N51" s="1545"/>
      <c r="O51" s="1545"/>
      <c r="P51" s="1545"/>
      <c r="Q51" s="622"/>
      <c r="R51" s="1530" t="s">
        <v>942</v>
      </c>
      <c r="S51" s="1545"/>
      <c r="T51" s="1545"/>
      <c r="U51" s="1551"/>
      <c r="V51" s="1551"/>
      <c r="W51" s="1552"/>
    </row>
    <row r="52" spans="2:23" s="618" customFormat="1" ht="29.45" customHeight="1">
      <c r="B52" s="1556"/>
      <c r="C52" s="1557"/>
      <c r="D52" s="1558"/>
      <c r="E52" s="1530" t="s">
        <v>435</v>
      </c>
      <c r="F52" s="1545"/>
      <c r="G52" s="1545"/>
      <c r="H52" s="1545"/>
      <c r="I52" s="1545"/>
      <c r="J52" s="1545"/>
      <c r="K52" s="1545"/>
      <c r="L52" s="1545"/>
      <c r="M52" s="1545"/>
      <c r="N52" s="1545"/>
      <c r="O52" s="1545"/>
      <c r="P52" s="1545"/>
      <c r="Q52" s="633"/>
      <c r="R52" s="1530" t="s">
        <v>430</v>
      </c>
      <c r="S52" s="1545"/>
      <c r="T52" s="1545"/>
      <c r="U52" s="1551"/>
      <c r="V52" s="1551"/>
      <c r="W52" s="1552"/>
    </row>
    <row r="53" spans="2:23" s="618" customFormat="1" ht="16.899999999999999" customHeight="1">
      <c r="B53" s="1530" t="s">
        <v>437</v>
      </c>
      <c r="C53" s="1531"/>
      <c r="D53" s="1531"/>
      <c r="E53" s="1531"/>
      <c r="F53" s="1531"/>
      <c r="G53" s="1531"/>
      <c r="H53" s="1531"/>
      <c r="I53" s="1531"/>
      <c r="J53" s="1531"/>
      <c r="K53" s="1531"/>
      <c r="L53" s="1531"/>
      <c r="M53" s="1531"/>
      <c r="N53" s="1531"/>
      <c r="O53" s="1531"/>
      <c r="P53" s="1531"/>
      <c r="Q53" s="622"/>
      <c r="R53" s="995" t="s">
        <v>432</v>
      </c>
      <c r="S53" s="996"/>
      <c r="T53" s="996"/>
      <c r="U53" s="1553"/>
      <c r="V53" s="1553"/>
      <c r="W53" s="1554"/>
    </row>
    <row r="54" spans="2:23" s="618" customFormat="1" ht="19.899999999999999" customHeight="1">
      <c r="B54" s="1530" t="s">
        <v>439</v>
      </c>
      <c r="C54" s="1531"/>
      <c r="D54" s="1531"/>
      <c r="E54" s="1531"/>
      <c r="F54" s="1531"/>
      <c r="G54" s="1531"/>
      <c r="H54" s="1531"/>
      <c r="I54" s="1531"/>
      <c r="J54" s="1531"/>
      <c r="K54" s="1531"/>
      <c r="L54" s="1531"/>
      <c r="M54" s="1531"/>
      <c r="N54" s="1531"/>
      <c r="O54" s="1531"/>
      <c r="P54" s="1531"/>
      <c r="Q54" s="634"/>
      <c r="R54" s="1532" t="s">
        <v>434</v>
      </c>
      <c r="S54" s="1549"/>
      <c r="T54" s="1549"/>
      <c r="U54" s="1545"/>
      <c r="V54" s="1545"/>
      <c r="W54" s="1550"/>
    </row>
    <row r="55" spans="2:23" s="618" customFormat="1" ht="17.45" customHeight="1">
      <c r="B55" s="1530" t="s">
        <v>440</v>
      </c>
      <c r="C55" s="1545"/>
      <c r="D55" s="1545"/>
      <c r="E55" s="1545"/>
      <c r="F55" s="1545"/>
      <c r="G55" s="1545"/>
      <c r="H55" s="1545"/>
      <c r="I55" s="1545"/>
      <c r="J55" s="1545"/>
      <c r="K55" s="1545"/>
      <c r="L55" s="1545"/>
      <c r="M55" s="1545"/>
      <c r="N55" s="1545"/>
      <c r="O55" s="1545"/>
      <c r="P55" s="1545"/>
      <c r="Q55" s="622"/>
      <c r="R55" s="997" t="s">
        <v>943</v>
      </c>
      <c r="S55" s="998"/>
      <c r="T55" s="998"/>
      <c r="U55" s="1545"/>
      <c r="V55" s="1545"/>
      <c r="W55" s="1550"/>
    </row>
    <row r="56" spans="2:23" s="618" customFormat="1" ht="30.75" customHeight="1">
      <c r="B56" s="1543" t="s">
        <v>441</v>
      </c>
      <c r="C56" s="1544"/>
      <c r="D56" s="1544"/>
      <c r="E56" s="1544"/>
      <c r="F56" s="1544"/>
      <c r="G56" s="1544"/>
      <c r="H56" s="1544"/>
      <c r="I56" s="1544"/>
      <c r="J56" s="1544"/>
      <c r="K56" s="1544"/>
      <c r="L56" s="1544"/>
      <c r="M56" s="1544"/>
      <c r="N56" s="1544"/>
      <c r="O56" s="1544"/>
      <c r="P56" s="1544"/>
      <c r="Q56" s="633"/>
      <c r="R56" s="1530" t="s">
        <v>438</v>
      </c>
      <c r="S56" s="1545"/>
      <c r="T56" s="1545"/>
      <c r="U56" s="1545"/>
      <c r="V56" s="1545"/>
      <c r="W56" s="1550"/>
    </row>
    <row r="57" spans="2:23" s="618" customFormat="1" ht="30" customHeight="1">
      <c r="B57" s="1543" t="s">
        <v>442</v>
      </c>
      <c r="C57" s="1548"/>
      <c r="D57" s="1548"/>
      <c r="E57" s="1548"/>
      <c r="F57" s="1548"/>
      <c r="G57" s="1548"/>
      <c r="H57" s="1548"/>
      <c r="I57" s="1548"/>
      <c r="J57" s="1548"/>
      <c r="K57" s="1548"/>
      <c r="L57" s="1548"/>
      <c r="M57" s="1548"/>
      <c r="N57" s="1548"/>
      <c r="O57" s="1548"/>
      <c r="P57" s="1548"/>
      <c r="Q57" s="633"/>
      <c r="R57" s="1530" t="s">
        <v>944</v>
      </c>
      <c r="S57" s="1545"/>
      <c r="T57" s="1545"/>
      <c r="U57" s="1545"/>
      <c r="V57" s="1545"/>
      <c r="W57" s="1550"/>
    </row>
    <row r="58" spans="2:23" s="618" customFormat="1" ht="27.6" customHeight="1">
      <c r="B58" s="1530" t="s">
        <v>443</v>
      </c>
      <c r="C58" s="1545"/>
      <c r="D58" s="1545"/>
      <c r="E58" s="1545"/>
      <c r="F58" s="1545"/>
      <c r="G58" s="1545"/>
      <c r="H58" s="1545"/>
      <c r="I58" s="1545"/>
      <c r="J58" s="1545"/>
      <c r="K58" s="1545"/>
      <c r="L58" s="1545"/>
      <c r="M58" s="1545"/>
      <c r="N58" s="1545"/>
      <c r="O58" s="1545"/>
      <c r="P58" s="1545"/>
      <c r="Q58" s="622"/>
      <c r="R58" s="1530" t="s">
        <v>946</v>
      </c>
      <c r="S58" s="1545"/>
      <c r="T58" s="1545"/>
      <c r="U58" s="1545"/>
      <c r="V58" s="1545"/>
      <c r="W58" s="1550"/>
    </row>
    <row r="59" spans="2:23" s="618" customFormat="1" ht="28.15" customHeight="1">
      <c r="B59" s="1530" t="s">
        <v>906</v>
      </c>
      <c r="C59" s="1545"/>
      <c r="D59" s="1545"/>
      <c r="E59" s="1545"/>
      <c r="F59" s="1545"/>
      <c r="G59" s="1545"/>
      <c r="H59" s="1545"/>
      <c r="I59" s="1545"/>
      <c r="J59" s="1545"/>
      <c r="K59" s="1545"/>
      <c r="L59" s="1545"/>
      <c r="M59" s="1545"/>
      <c r="N59" s="1545"/>
      <c r="O59" s="1545"/>
      <c r="P59" s="1545"/>
      <c r="Q59" s="622"/>
      <c r="R59" s="1004"/>
      <c r="S59" s="1004"/>
      <c r="T59" s="1004"/>
      <c r="U59" s="1004"/>
      <c r="V59" s="1004"/>
      <c r="W59" s="1005"/>
    </row>
    <row r="60" spans="2:23" s="618" customFormat="1" ht="55.9" customHeight="1">
      <c r="B60" s="1530" t="s">
        <v>945</v>
      </c>
      <c r="C60" s="1545"/>
      <c r="D60" s="1545"/>
      <c r="E60" s="1545"/>
      <c r="F60" s="1545"/>
      <c r="G60" s="1545"/>
      <c r="H60" s="1545"/>
      <c r="I60" s="1545"/>
      <c r="J60" s="1545"/>
      <c r="K60" s="1545"/>
      <c r="L60" s="1545"/>
      <c r="M60" s="1545"/>
      <c r="N60" s="1545"/>
      <c r="O60" s="1545"/>
      <c r="P60" s="1545"/>
      <c r="Q60" s="622"/>
      <c r="R60" s="1001"/>
      <c r="S60" s="1001"/>
      <c r="T60" s="1001"/>
      <c r="U60" s="1001"/>
      <c r="V60" s="1001"/>
      <c r="W60" s="1002"/>
    </row>
    <row r="61" spans="2:23" s="618" customFormat="1" ht="17.25" customHeight="1">
      <c r="B61" s="1520" t="s">
        <v>444</v>
      </c>
      <c r="C61" s="1521"/>
      <c r="D61" s="1521"/>
      <c r="E61" s="1521"/>
      <c r="F61" s="1521"/>
      <c r="G61" s="1521"/>
      <c r="H61" s="1521"/>
      <c r="I61" s="1521"/>
      <c r="J61" s="1521"/>
      <c r="K61" s="1521"/>
      <c r="L61" s="1521"/>
      <c r="M61" s="1521"/>
      <c r="N61" s="1521"/>
      <c r="O61" s="1521"/>
      <c r="P61" s="1521"/>
      <c r="Q61" s="1521"/>
      <c r="R61" s="1521"/>
      <c r="S61" s="1521"/>
      <c r="T61" s="1521"/>
      <c r="U61" s="1521"/>
      <c r="V61" s="1521"/>
      <c r="W61" s="1522"/>
    </row>
    <row r="62" spans="2:23" s="618" customFormat="1" ht="15.75" customHeight="1">
      <c r="B62" s="1536"/>
      <c r="C62" s="1536"/>
      <c r="D62" s="1536"/>
      <c r="E62" s="1536"/>
      <c r="F62" s="1536"/>
      <c r="G62" s="1536"/>
      <c r="H62" s="1536"/>
      <c r="I62" s="1536"/>
      <c r="J62" s="1536"/>
      <c r="K62" s="1536"/>
      <c r="L62" s="1536"/>
      <c r="M62" s="1536"/>
      <c r="N62" s="1536"/>
      <c r="O62" s="1536"/>
      <c r="P62" s="1536"/>
      <c r="Q62" s="1536"/>
      <c r="R62" s="1536"/>
      <c r="S62" s="1536"/>
      <c r="T62" s="1536"/>
      <c r="U62" s="1536"/>
      <c r="V62" s="1536"/>
      <c r="W62" s="1536"/>
    </row>
    <row r="63" spans="2:23" s="613" customFormat="1" ht="33.75" customHeight="1">
      <c r="B63" s="1537" t="s">
        <v>445</v>
      </c>
      <c r="C63" s="1538"/>
      <c r="D63" s="1538"/>
      <c r="E63" s="1538"/>
      <c r="F63" s="1538"/>
      <c r="G63" s="1538"/>
      <c r="H63" s="1538"/>
      <c r="I63" s="1538"/>
      <c r="J63" s="1538"/>
      <c r="K63" s="1538"/>
      <c r="L63" s="1538"/>
      <c r="M63" s="1538"/>
      <c r="N63" s="1538"/>
      <c r="O63" s="1538"/>
      <c r="P63" s="1538"/>
      <c r="Q63" s="1538"/>
      <c r="R63" s="1538"/>
      <c r="S63" s="1538"/>
      <c r="T63" s="1538"/>
      <c r="U63" s="1538"/>
      <c r="V63" s="1538"/>
      <c r="W63" s="1538"/>
    </row>
    <row r="64" spans="2:23" s="617" customFormat="1" ht="21" customHeight="1">
      <c r="B64" s="1538" t="s">
        <v>383</v>
      </c>
      <c r="C64" s="1538"/>
      <c r="D64" s="1538"/>
      <c r="E64" s="1538"/>
      <c r="F64" s="1538"/>
      <c r="G64" s="1538"/>
      <c r="H64" s="1538"/>
      <c r="I64" s="1538"/>
      <c r="J64" s="1538"/>
      <c r="K64" s="1538"/>
      <c r="L64" s="1538"/>
      <c r="M64" s="1538"/>
      <c r="N64" s="1538"/>
      <c r="O64" s="1538"/>
      <c r="P64" s="1538"/>
      <c r="Q64" s="1538"/>
      <c r="R64" s="1538"/>
      <c r="S64" s="1538"/>
      <c r="T64" s="1538"/>
      <c r="U64" s="1538"/>
      <c r="V64" s="1538"/>
      <c r="W64" s="1538"/>
    </row>
    <row r="65" spans="2:32" s="618" customFormat="1" ht="23.25" customHeight="1">
      <c r="B65" s="1540" t="s">
        <v>446</v>
      </c>
      <c r="C65" s="1541"/>
      <c r="D65" s="1541"/>
      <c r="E65" s="1541"/>
      <c r="F65" s="1541"/>
      <c r="G65" s="1541"/>
      <c r="H65" s="1541"/>
      <c r="I65" s="1541"/>
      <c r="J65" s="1541"/>
      <c r="K65" s="1541"/>
      <c r="L65" s="1541"/>
      <c r="M65" s="1541"/>
      <c r="N65" s="1541"/>
      <c r="O65" s="1541"/>
      <c r="P65" s="1541"/>
      <c r="Q65" s="1541"/>
      <c r="R65" s="1541"/>
      <c r="S65" s="1541"/>
      <c r="T65" s="1541"/>
      <c r="U65" s="1541"/>
      <c r="V65" s="1541"/>
      <c r="W65" s="1542"/>
    </row>
    <row r="66" spans="2:32" s="618" customFormat="1" ht="28.9" customHeight="1">
      <c r="B66" s="1532" t="s">
        <v>951</v>
      </c>
      <c r="C66" s="1549"/>
      <c r="D66" s="1549"/>
      <c r="E66" s="1549"/>
      <c r="F66" s="1549"/>
      <c r="G66" s="1549"/>
      <c r="H66" s="1549"/>
      <c r="I66" s="1549"/>
      <c r="J66" s="1549"/>
      <c r="K66" s="1549"/>
      <c r="L66" s="1549"/>
      <c r="M66" s="1549"/>
      <c r="N66" s="1549"/>
      <c r="O66" s="1549"/>
      <c r="P66" s="1549"/>
      <c r="Q66" s="619"/>
      <c r="R66" s="1695" t="s">
        <v>898</v>
      </c>
      <c r="S66" s="1696"/>
      <c r="T66" s="1696"/>
      <c r="U66" s="1528"/>
      <c r="V66" s="1528"/>
      <c r="W66" s="1529"/>
      <c r="X66" s="638"/>
      <c r="Y66" s="638"/>
      <c r="Z66" s="638"/>
      <c r="AA66" s="638"/>
      <c r="AB66" s="638"/>
      <c r="AC66" s="638"/>
      <c r="AD66" s="638"/>
      <c r="AE66" s="638"/>
      <c r="AF66" s="638"/>
    </row>
    <row r="67" spans="2:32" s="618" customFormat="1" ht="141.6" customHeight="1">
      <c r="B67" s="1532" t="s">
        <v>950</v>
      </c>
      <c r="C67" s="1549"/>
      <c r="D67" s="1549"/>
      <c r="E67" s="1549"/>
      <c r="F67" s="1549"/>
      <c r="G67" s="1549"/>
      <c r="H67" s="1549"/>
      <c r="I67" s="1549"/>
      <c r="J67" s="1549"/>
      <c r="K67" s="1549"/>
      <c r="L67" s="1549"/>
      <c r="M67" s="1549"/>
      <c r="N67" s="1549"/>
      <c r="O67" s="1549"/>
      <c r="P67" s="1549"/>
      <c r="Q67" s="619"/>
      <c r="R67" s="1695" t="s">
        <v>449</v>
      </c>
      <c r="S67" s="1696"/>
      <c r="T67" s="1696"/>
      <c r="U67" s="1528"/>
      <c r="V67" s="1528"/>
      <c r="W67" s="1529"/>
      <c r="X67" s="626"/>
      <c r="Y67" s="626"/>
      <c r="Z67" s="626"/>
      <c r="AA67" s="626"/>
      <c r="AB67" s="626"/>
      <c r="AC67" s="626"/>
      <c r="AD67" s="626"/>
      <c r="AE67" s="626"/>
      <c r="AF67" s="626"/>
    </row>
    <row r="68" spans="2:32" s="618" customFormat="1" ht="59.45" customHeight="1">
      <c r="B68" s="1532" t="s">
        <v>952</v>
      </c>
      <c r="C68" s="1533"/>
      <c r="D68" s="1533"/>
      <c r="E68" s="1533"/>
      <c r="F68" s="1533"/>
      <c r="G68" s="1533"/>
      <c r="H68" s="1533"/>
      <c r="I68" s="1533"/>
      <c r="J68" s="1533"/>
      <c r="K68" s="1533"/>
      <c r="L68" s="1533"/>
      <c r="M68" s="1533"/>
      <c r="N68" s="1533"/>
      <c r="O68" s="1533"/>
      <c r="P68" s="1533"/>
      <c r="Q68" s="619"/>
      <c r="R68" s="1532" t="s">
        <v>452</v>
      </c>
      <c r="S68" s="1549"/>
      <c r="T68" s="1549"/>
      <c r="U68" s="1528"/>
      <c r="V68" s="1528"/>
      <c r="W68" s="1529"/>
      <c r="X68" s="626"/>
      <c r="Y68" s="626"/>
      <c r="Z68" s="626"/>
      <c r="AA68" s="626"/>
      <c r="AB68" s="626"/>
      <c r="AC68" s="626"/>
      <c r="AD68" s="626"/>
      <c r="AE68" s="626"/>
      <c r="AF68" s="626"/>
    </row>
    <row r="69" spans="2:32" s="618" customFormat="1" ht="19.899999999999999" customHeight="1">
      <c r="B69" s="1532" t="s">
        <v>947</v>
      </c>
      <c r="C69" s="1549"/>
      <c r="D69" s="1549"/>
      <c r="E69" s="1549"/>
      <c r="F69" s="1549"/>
      <c r="G69" s="1549"/>
      <c r="H69" s="1549"/>
      <c r="I69" s="1549"/>
      <c r="J69" s="1549"/>
      <c r="K69" s="1549"/>
      <c r="L69" s="1549"/>
      <c r="M69" s="1549"/>
      <c r="N69" s="1549"/>
      <c r="O69" s="1549"/>
      <c r="P69" s="1549"/>
      <c r="Q69" s="622"/>
      <c r="R69" s="1532" t="s">
        <v>453</v>
      </c>
      <c r="S69" s="1549"/>
      <c r="T69" s="1549"/>
      <c r="U69" s="1709"/>
      <c r="V69" s="1709"/>
      <c r="W69" s="1710"/>
      <c r="X69" s="639"/>
      <c r="Y69" s="639"/>
      <c r="Z69" s="639"/>
      <c r="AA69" s="639"/>
      <c r="AB69" s="639"/>
      <c r="AC69" s="639"/>
      <c r="AD69" s="639"/>
      <c r="AE69" s="639"/>
      <c r="AF69" s="639"/>
    </row>
    <row r="70" spans="2:32" s="618" customFormat="1" ht="43.9" customHeight="1">
      <c r="B70" s="1532" t="s">
        <v>451</v>
      </c>
      <c r="C70" s="1549"/>
      <c r="D70" s="1549"/>
      <c r="E70" s="1549"/>
      <c r="F70" s="1549"/>
      <c r="G70" s="1549"/>
      <c r="H70" s="1549"/>
      <c r="I70" s="1549"/>
      <c r="J70" s="1549"/>
      <c r="K70" s="1549"/>
      <c r="L70" s="1549"/>
      <c r="M70" s="1549"/>
      <c r="N70" s="1549"/>
      <c r="O70" s="1549"/>
      <c r="P70" s="1549"/>
      <c r="Q70" s="622"/>
      <c r="R70" s="1532" t="s">
        <v>908</v>
      </c>
      <c r="S70" s="1549"/>
      <c r="T70" s="1549"/>
      <c r="U70" s="1528"/>
      <c r="V70" s="1528"/>
      <c r="W70" s="1529"/>
    </row>
    <row r="71" spans="2:32" s="618" customFormat="1" ht="29.45" customHeight="1">
      <c r="B71" s="1695" t="s">
        <v>450</v>
      </c>
      <c r="C71" s="1696"/>
      <c r="D71" s="1696"/>
      <c r="E71" s="1696"/>
      <c r="F71" s="1696"/>
      <c r="G71" s="1696"/>
      <c r="H71" s="1696"/>
      <c r="I71" s="1696"/>
      <c r="J71" s="1696"/>
      <c r="K71" s="1696"/>
      <c r="L71" s="1696"/>
      <c r="M71" s="1696"/>
      <c r="N71" s="1696"/>
      <c r="O71" s="1696"/>
      <c r="P71" s="1696"/>
      <c r="Q71" s="633"/>
      <c r="R71" s="1532" t="s">
        <v>948</v>
      </c>
      <c r="S71" s="1549"/>
      <c r="T71" s="1549"/>
      <c r="U71" s="1528"/>
      <c r="V71" s="1528"/>
      <c r="W71" s="1529"/>
      <c r="X71" s="626"/>
      <c r="Y71" s="626"/>
      <c r="Z71" s="626"/>
      <c r="AA71" s="626"/>
      <c r="AB71" s="626"/>
      <c r="AC71" s="626"/>
      <c r="AD71" s="626"/>
      <c r="AE71" s="626"/>
      <c r="AF71" s="626"/>
    </row>
    <row r="72" spans="2:32" s="618" customFormat="1" ht="71.45" customHeight="1">
      <c r="B72" s="1695" t="s">
        <v>448</v>
      </c>
      <c r="C72" s="1696"/>
      <c r="D72" s="1696"/>
      <c r="E72" s="1696"/>
      <c r="F72" s="1696"/>
      <c r="G72" s="1696"/>
      <c r="H72" s="1696"/>
      <c r="I72" s="1696"/>
      <c r="J72" s="1696"/>
      <c r="K72" s="1696"/>
      <c r="L72" s="1696"/>
      <c r="M72" s="1696"/>
      <c r="N72" s="1696"/>
      <c r="O72" s="1696"/>
      <c r="P72" s="1696"/>
      <c r="Q72" s="633"/>
      <c r="R72" s="1532" t="s">
        <v>949</v>
      </c>
      <c r="S72" s="1549"/>
      <c r="T72" s="1549"/>
      <c r="U72" s="1528"/>
      <c r="V72" s="1528"/>
      <c r="W72" s="1529"/>
    </row>
    <row r="73" spans="2:32" s="618" customFormat="1" ht="43.15" customHeight="1">
      <c r="B73" s="1695" t="s">
        <v>900</v>
      </c>
      <c r="C73" s="1696"/>
      <c r="D73" s="1696"/>
      <c r="E73" s="1696"/>
      <c r="F73" s="1696"/>
      <c r="G73" s="1696"/>
      <c r="H73" s="1696"/>
      <c r="I73" s="1696"/>
      <c r="J73" s="1696"/>
      <c r="K73" s="1696"/>
      <c r="L73" s="1696"/>
      <c r="M73" s="1696"/>
      <c r="N73" s="1696"/>
      <c r="O73" s="1696"/>
      <c r="P73" s="1696"/>
      <c r="Q73" s="622"/>
      <c r="R73" s="1692"/>
      <c r="S73" s="1694"/>
      <c r="T73" s="1694"/>
      <c r="U73" s="1546"/>
      <c r="V73" s="1546"/>
      <c r="W73" s="1547"/>
    </row>
    <row r="74" spans="2:32" s="618" customFormat="1" ht="6.6" customHeight="1">
      <c r="B74" s="1692"/>
      <c r="C74" s="1693"/>
      <c r="D74" s="1693"/>
      <c r="E74" s="1693"/>
      <c r="F74" s="1693"/>
      <c r="G74" s="1693"/>
      <c r="H74" s="1693"/>
      <c r="I74" s="1693"/>
      <c r="J74" s="1693"/>
      <c r="K74" s="1693"/>
      <c r="L74" s="1693"/>
      <c r="M74" s="1693"/>
      <c r="N74" s="1693"/>
      <c r="O74" s="1693"/>
      <c r="P74" s="1693"/>
      <c r="Q74" s="634"/>
      <c r="R74" s="1009"/>
      <c r="S74" s="1009"/>
      <c r="T74" s="1009"/>
      <c r="U74" s="1546"/>
      <c r="V74" s="1546"/>
      <c r="W74" s="1547"/>
    </row>
    <row r="75" spans="2:32" s="618" customFormat="1" ht="17.25" customHeight="1">
      <c r="B75" s="1689" t="s">
        <v>444</v>
      </c>
      <c r="C75" s="1690"/>
      <c r="D75" s="1690"/>
      <c r="E75" s="1690"/>
      <c r="F75" s="1690"/>
      <c r="G75" s="1690"/>
      <c r="H75" s="1690"/>
      <c r="I75" s="1690"/>
      <c r="J75" s="1690"/>
      <c r="K75" s="1690"/>
      <c r="L75" s="1690"/>
      <c r="M75" s="1690"/>
      <c r="N75" s="1690"/>
      <c r="O75" s="1690"/>
      <c r="P75" s="1690"/>
      <c r="Q75" s="1690"/>
      <c r="R75" s="1690"/>
      <c r="S75" s="1690"/>
      <c r="T75" s="1690"/>
      <c r="U75" s="1690"/>
      <c r="V75" s="1690"/>
      <c r="W75" s="1691"/>
    </row>
    <row r="76" spans="2:32" s="614" customFormat="1"/>
    <row r="77" spans="2:32" s="614" customFormat="1">
      <c r="B77" s="732" t="s">
        <v>902</v>
      </c>
      <c r="D77" s="1523"/>
      <c r="E77" s="1523"/>
      <c r="F77" s="1523"/>
      <c r="G77" s="1523"/>
      <c r="H77" s="1523"/>
      <c r="R77" s="1524"/>
      <c r="S77" s="1525"/>
      <c r="T77" s="1525"/>
      <c r="U77" s="1525"/>
      <c r="V77" s="1525"/>
      <c r="W77" s="1525"/>
    </row>
    <row r="78" spans="2:32" s="614" customFormat="1"/>
    <row r="79" spans="2:32" s="614" customFormat="1"/>
    <row r="80" spans="2:32" s="614" customFormat="1"/>
    <row r="81" s="614" customFormat="1"/>
    <row r="82" s="614" customFormat="1"/>
    <row r="83" s="614" customFormat="1"/>
    <row r="84" s="614" customFormat="1"/>
    <row r="85" s="614" customFormat="1"/>
    <row r="86" s="614" customFormat="1"/>
    <row r="87" s="614" customFormat="1"/>
    <row r="88" s="614" customFormat="1"/>
    <row r="89" s="614" customFormat="1"/>
    <row r="90" s="614" customFormat="1"/>
    <row r="91" s="614" customFormat="1"/>
    <row r="92" s="614" customFormat="1"/>
    <row r="93" s="614" customFormat="1"/>
    <row r="94" s="614" customFormat="1"/>
    <row r="95" s="614" customFormat="1"/>
    <row r="96" s="614" customFormat="1"/>
    <row r="97" s="614" customFormat="1"/>
    <row r="98" s="614" customFormat="1"/>
    <row r="99" s="614" customFormat="1"/>
    <row r="100" s="614" customFormat="1"/>
    <row r="101" s="614" customFormat="1"/>
    <row r="102" s="614" customFormat="1"/>
    <row r="103" s="614" customFormat="1"/>
    <row r="104" s="614" customFormat="1"/>
    <row r="105" s="614" customFormat="1"/>
    <row r="106" s="614" customFormat="1"/>
    <row r="107" s="614" customFormat="1"/>
    <row r="108" s="614" customFormat="1"/>
    <row r="109" s="614" customFormat="1"/>
    <row r="110" s="614" customFormat="1"/>
  </sheetData>
  <sheetProtection algorithmName="SHA-512" hashValue="bIxnpKbRwScaIh5QJtcrLFOQ6KZXfXg6NI0RfS5sHD0g3FU69OuDkaA66ai7b2dwFMHhwkeauVFkV9/ovoee+g==" saltValue="JYZiayaDZwklF+VpEakX2g==" spinCount="100000" sheet="1" selectLockedCells="1" selectUnlockedCells="1"/>
  <mergeCells count="148">
    <mergeCell ref="B71:P71"/>
    <mergeCell ref="B72:P72"/>
    <mergeCell ref="U67:W67"/>
    <mergeCell ref="U68:W68"/>
    <mergeCell ref="R58:T58"/>
    <mergeCell ref="U58:W58"/>
    <mergeCell ref="R67:T67"/>
    <mergeCell ref="U66:W66"/>
    <mergeCell ref="R69:T69"/>
    <mergeCell ref="U69:W69"/>
    <mergeCell ref="B61:W61"/>
    <mergeCell ref="B62:W62"/>
    <mergeCell ref="B63:W63"/>
    <mergeCell ref="B64:W64"/>
    <mergeCell ref="B65:W65"/>
    <mergeCell ref="B67:P67"/>
    <mergeCell ref="B68:P68"/>
    <mergeCell ref="B60:P60"/>
    <mergeCell ref="R70:T70"/>
    <mergeCell ref="R66:T66"/>
    <mergeCell ref="R72:T72"/>
    <mergeCell ref="B20:W20"/>
    <mergeCell ref="R25:T25"/>
    <mergeCell ref="B59:P59"/>
    <mergeCell ref="R48:T48"/>
    <mergeCell ref="R49:T49"/>
    <mergeCell ref="U55:W55"/>
    <mergeCell ref="U56:W56"/>
    <mergeCell ref="U57:W57"/>
    <mergeCell ref="R56:T56"/>
    <mergeCell ref="R57:T57"/>
    <mergeCell ref="B25:C25"/>
    <mergeCell ref="E25:P25"/>
    <mergeCell ref="U26:W26"/>
    <mergeCell ref="B28:W28"/>
    <mergeCell ref="B29:P29"/>
    <mergeCell ref="R29:T29"/>
    <mergeCell ref="U29:W29"/>
    <mergeCell ref="B22:W22"/>
    <mergeCell ref="B23:Q23"/>
    <mergeCell ref="R26:T26"/>
    <mergeCell ref="U23:W23"/>
    <mergeCell ref="B24:P24"/>
    <mergeCell ref="U24:W24"/>
    <mergeCell ref="B35:W35"/>
    <mergeCell ref="B1:W1"/>
    <mergeCell ref="B2:P2"/>
    <mergeCell ref="C3:M3"/>
    <mergeCell ref="B5:W5"/>
    <mergeCell ref="B6:W6"/>
    <mergeCell ref="B9:W9"/>
    <mergeCell ref="B10:P10"/>
    <mergeCell ref="R10:T10"/>
    <mergeCell ref="U10:W10"/>
    <mergeCell ref="B11:P11"/>
    <mergeCell ref="R11:T11"/>
    <mergeCell ref="U11:W11"/>
    <mergeCell ref="B16:P18"/>
    <mergeCell ref="Q16:Q18"/>
    <mergeCell ref="R16:T16"/>
    <mergeCell ref="U16:W16"/>
    <mergeCell ref="R17:T17"/>
    <mergeCell ref="U17:W17"/>
    <mergeCell ref="R18:T18"/>
    <mergeCell ref="U18:W18"/>
    <mergeCell ref="B13:W13"/>
    <mergeCell ref="B14:P14"/>
    <mergeCell ref="R14:T14"/>
    <mergeCell ref="U14:W14"/>
    <mergeCell ref="B15:P15"/>
    <mergeCell ref="R15:T15"/>
    <mergeCell ref="U15:W15"/>
    <mergeCell ref="B36:K36"/>
    <mergeCell ref="L36:P36"/>
    <mergeCell ref="R36:T36"/>
    <mergeCell ref="U36:W36"/>
    <mergeCell ref="X29:AL29"/>
    <mergeCell ref="B31:W31"/>
    <mergeCell ref="B32:P32"/>
    <mergeCell ref="R32:T32"/>
    <mergeCell ref="U32:W32"/>
    <mergeCell ref="B33:P33"/>
    <mergeCell ref="R33:T33"/>
    <mergeCell ref="U33:W33"/>
    <mergeCell ref="D39:J39"/>
    <mergeCell ref="L39:P39"/>
    <mergeCell ref="R39:T40"/>
    <mergeCell ref="U39:W40"/>
    <mergeCell ref="D40:I40"/>
    <mergeCell ref="L40:P40"/>
    <mergeCell ref="D37:J37"/>
    <mergeCell ref="L37:P37"/>
    <mergeCell ref="R37:T38"/>
    <mergeCell ref="U37:W38"/>
    <mergeCell ref="D38:J38"/>
    <mergeCell ref="L38:P38"/>
    <mergeCell ref="B46:W46"/>
    <mergeCell ref="B47:Q47"/>
    <mergeCell ref="R47:W47"/>
    <mergeCell ref="B48:P48"/>
    <mergeCell ref="R50:T50"/>
    <mergeCell ref="U48:W48"/>
    <mergeCell ref="B41:Q41"/>
    <mergeCell ref="R41:W41"/>
    <mergeCell ref="B42:W42"/>
    <mergeCell ref="B43:P43"/>
    <mergeCell ref="C44:M44"/>
    <mergeCell ref="B56:P56"/>
    <mergeCell ref="B57:P57"/>
    <mergeCell ref="B58:P58"/>
    <mergeCell ref="E52:P52"/>
    <mergeCell ref="U52:W52"/>
    <mergeCell ref="B53:P53"/>
    <mergeCell ref="U53:W53"/>
    <mergeCell ref="B49:D52"/>
    <mergeCell ref="E49:P49"/>
    <mergeCell ref="R52:T52"/>
    <mergeCell ref="U49:W49"/>
    <mergeCell ref="E50:P50"/>
    <mergeCell ref="U50:W50"/>
    <mergeCell ref="E51:P51"/>
    <mergeCell ref="R51:T51"/>
    <mergeCell ref="U51:W51"/>
    <mergeCell ref="R54:T54"/>
    <mergeCell ref="B75:W75"/>
    <mergeCell ref="D77:H77"/>
    <mergeCell ref="R77:W77"/>
    <mergeCell ref="R3:T3"/>
    <mergeCell ref="R44:U44"/>
    <mergeCell ref="B74:P74"/>
    <mergeCell ref="R73:T73"/>
    <mergeCell ref="U74:W74"/>
    <mergeCell ref="B73:P73"/>
    <mergeCell ref="U72:W72"/>
    <mergeCell ref="R71:T71"/>
    <mergeCell ref="U73:W73"/>
    <mergeCell ref="B69:P69"/>
    <mergeCell ref="U70:W70"/>
    <mergeCell ref="B70:P70"/>
    <mergeCell ref="R68:T68"/>
    <mergeCell ref="U71:W71"/>
    <mergeCell ref="B66:P66"/>
    <mergeCell ref="U25:W25"/>
    <mergeCell ref="R23:T23"/>
    <mergeCell ref="R24:T24"/>
    <mergeCell ref="B54:P54"/>
    <mergeCell ref="U54:W54"/>
    <mergeCell ref="B55:P55"/>
  </mergeCells>
  <pageMargins left="0.53" right="0.15748031496062992" top="0.31496062992125984" bottom="0.31496062992125984" header="0" footer="0"/>
  <pageSetup paperSize="9" scale="68" fitToHeight="0" orientation="portrait" r:id="rId1"/>
  <headerFooter alignWithMargins="0">
    <oddFooter>&amp;R&amp;1#&amp;"Arial"&amp;10&amp;K000000Confidential C</oddFooter>
  </headerFooter>
  <rowBreaks count="1" manualBreakCount="1">
    <brk id="41" min="1" max="22"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AC59"/>
  <sheetViews>
    <sheetView topLeftCell="A37" zoomScale="51" zoomScaleNormal="51" zoomScaleSheetLayoutView="40" zoomScalePageLayoutView="55" workbookViewId="0">
      <selection activeCell="G47" sqref="G47:Q47"/>
    </sheetView>
  </sheetViews>
  <sheetFormatPr baseColWidth="10" defaultColWidth="11.42578125" defaultRowHeight="15"/>
  <cols>
    <col min="1" max="1" width="10.42578125" style="2" customWidth="1"/>
    <col min="2" max="2" width="4.28515625" style="1" customWidth="1"/>
    <col min="3" max="3" width="15.7109375" style="1" customWidth="1"/>
    <col min="4" max="4" width="19.42578125" style="1" customWidth="1"/>
    <col min="5" max="5" width="15" style="1" customWidth="1"/>
    <col min="6" max="6" width="34.7109375" style="1" customWidth="1"/>
    <col min="7" max="7" width="13.5703125" style="1" customWidth="1"/>
    <col min="8" max="8" width="8.7109375" style="1" customWidth="1"/>
    <col min="9" max="9" width="10" style="1" customWidth="1"/>
    <col min="10" max="10" width="11.28515625" style="1" customWidth="1"/>
    <col min="11" max="11" width="12" style="1" customWidth="1"/>
    <col min="12" max="12" width="4.7109375" style="1" customWidth="1"/>
    <col min="13" max="13" width="3.42578125" style="1" customWidth="1"/>
    <col min="14" max="14" width="4.42578125" style="1" customWidth="1"/>
    <col min="15" max="15" width="4.5703125" style="1" customWidth="1"/>
    <col min="16" max="16" width="7.42578125" style="1" customWidth="1"/>
    <col min="17" max="17" width="17" style="1" customWidth="1"/>
    <col min="18" max="18" width="12.7109375" style="1" customWidth="1"/>
    <col min="19" max="19" width="18" style="2" customWidth="1"/>
    <col min="20" max="20" width="11.42578125" style="2"/>
    <col min="21" max="21" width="9.7109375" style="2" customWidth="1"/>
    <col min="22" max="22" width="16.7109375" style="2" customWidth="1"/>
    <col min="23" max="16384" width="11.42578125" style="2"/>
  </cols>
  <sheetData>
    <row r="1" spans="18:29" ht="5.25" customHeight="1">
      <c r="R1" s="4"/>
      <c r="S1" s="5"/>
      <c r="AC1" s="2" t="s">
        <v>7</v>
      </c>
    </row>
    <row r="2" spans="18:29" ht="31.5" customHeight="1">
      <c r="R2" s="4"/>
      <c r="S2" s="6"/>
    </row>
    <row r="3" spans="18:29" ht="51" customHeight="1">
      <c r="R3" s="4"/>
      <c r="S3" s="1711"/>
      <c r="T3" s="1711"/>
      <c r="U3" s="1711"/>
      <c r="V3" s="1711"/>
    </row>
    <row r="4" spans="18:29" ht="17.25" customHeight="1">
      <c r="R4" s="4"/>
      <c r="S4" s="1711"/>
      <c r="T4" s="1711"/>
      <c r="U4" s="1711"/>
      <c r="V4" s="1711"/>
    </row>
    <row r="5" spans="18:29" ht="12" customHeight="1">
      <c r="R5" s="4"/>
      <c r="S5" s="1711"/>
      <c r="T5" s="1711"/>
      <c r="U5" s="1711"/>
      <c r="V5" s="1711"/>
    </row>
    <row r="6" spans="18:29" ht="18.75" customHeight="1">
      <c r="R6" s="4"/>
      <c r="S6" s="1711"/>
      <c r="T6" s="1711"/>
      <c r="U6" s="1711"/>
      <c r="V6" s="1711"/>
    </row>
    <row r="7" spans="18:29" ht="12.75" customHeight="1">
      <c r="R7" s="4"/>
      <c r="S7" s="33"/>
      <c r="T7" s="33"/>
      <c r="U7" s="33"/>
      <c r="V7" s="33"/>
    </row>
    <row r="8" spans="18:29" ht="18.75" customHeight="1">
      <c r="R8" s="4"/>
    </row>
    <row r="9" spans="18:29" ht="12.75" customHeight="1">
      <c r="R9" s="4"/>
    </row>
    <row r="10" spans="18:29" ht="18.75" customHeight="1">
      <c r="R10" s="4"/>
    </row>
    <row r="11" spans="18:29" ht="12.75" customHeight="1">
      <c r="R11" s="4"/>
      <c r="S11" s="13"/>
    </row>
    <row r="12" spans="18:29" ht="18.75" customHeight="1">
      <c r="R12" s="4"/>
    </row>
    <row r="13" spans="18:29" ht="11.25" customHeight="1">
      <c r="R13" s="4"/>
    </row>
    <row r="14" spans="18:29" ht="17.25" customHeight="1">
      <c r="R14" s="4"/>
    </row>
    <row r="15" spans="18:29" ht="11.25" customHeight="1">
      <c r="R15" s="4"/>
    </row>
    <row r="16" spans="18:29" ht="18.75" customHeight="1">
      <c r="R16" s="4"/>
    </row>
    <row r="17" spans="18:18" ht="12.75" customHeight="1">
      <c r="R17" s="4"/>
    </row>
    <row r="18" spans="18:18" ht="18.75" customHeight="1">
      <c r="R18" s="4"/>
    </row>
    <row r="19" spans="18:18" ht="9" customHeight="1">
      <c r="R19" s="4"/>
    </row>
    <row r="20" spans="18:18" ht="30" customHeight="1">
      <c r="R20" s="4"/>
    </row>
    <row r="21" spans="18:18" ht="9" customHeight="1">
      <c r="R21" s="4"/>
    </row>
    <row r="22" spans="18:18" ht="30" customHeight="1">
      <c r="R22" s="4"/>
    </row>
    <row r="23" spans="18:18" ht="9" customHeight="1">
      <c r="R23" s="4"/>
    </row>
    <row r="24" spans="18:18" ht="30" customHeight="1">
      <c r="R24" s="4"/>
    </row>
    <row r="25" spans="18:18" ht="9" customHeight="1">
      <c r="R25" s="4"/>
    </row>
    <row r="26" spans="18:18" ht="30" customHeight="1">
      <c r="R26" s="4"/>
    </row>
    <row r="27" spans="18:18" ht="24" customHeight="1">
      <c r="R27" s="4"/>
    </row>
    <row r="28" spans="18:18" ht="11.25" customHeight="1">
      <c r="R28" s="4"/>
    </row>
    <row r="29" spans="18:18" ht="18" customHeight="1">
      <c r="R29" s="4"/>
    </row>
    <row r="30" spans="18:18" ht="11.25" customHeight="1">
      <c r="R30" s="4"/>
    </row>
    <row r="31" spans="18:18" ht="24" customHeight="1">
      <c r="R31" s="4"/>
    </row>
    <row r="32" spans="18:18" ht="11.25" customHeight="1">
      <c r="R32" s="4"/>
    </row>
    <row r="33" spans="6:18" ht="17.25" customHeight="1">
      <c r="R33" s="4"/>
    </row>
    <row r="34" spans="6:18" ht="11.25" customHeight="1">
      <c r="R34" s="4"/>
    </row>
    <row r="35" spans="6:18" ht="24" customHeight="1">
      <c r="R35" s="4"/>
    </row>
    <row r="36" spans="6:18" ht="11.25" customHeight="1">
      <c r="R36" s="4"/>
    </row>
    <row r="37" spans="6:18" ht="17.25" customHeight="1">
      <c r="R37" s="4"/>
    </row>
    <row r="38" spans="6:18" ht="11.25" customHeight="1">
      <c r="R38" s="4"/>
    </row>
    <row r="39" spans="6:18" ht="24" customHeight="1">
      <c r="R39" s="4"/>
    </row>
    <row r="40" spans="6:18" ht="20.25" customHeight="1">
      <c r="R40" s="4"/>
    </row>
    <row r="41" spans="6:18" ht="31.5" customHeight="1">
      <c r="R41" s="4"/>
    </row>
    <row r="42" spans="6:18" ht="163.5" customHeight="1">
      <c r="R42" s="4"/>
    </row>
    <row r="43" spans="6:18" ht="90.75" customHeight="1">
      <c r="F43" s="481" t="s">
        <v>507</v>
      </c>
      <c r="G43" s="1712" t="str">
        <f>IF('1) INTRODUCIR DATOS'!F8="","",'1) INTRODUCIR DATOS'!F8)</f>
        <v>SANGUINO</v>
      </c>
      <c r="H43" s="1712"/>
      <c r="I43" s="1712"/>
      <c r="J43" s="1712"/>
      <c r="K43" s="1712"/>
      <c r="L43" s="1712"/>
      <c r="M43" s="1712"/>
      <c r="N43" s="1712"/>
      <c r="O43" s="1712"/>
      <c r="P43" s="1712"/>
      <c r="Q43" s="1712"/>
      <c r="R43" s="4"/>
    </row>
    <row r="44" spans="6:18" ht="66.75" customHeight="1">
      <c r="F44" s="481" t="s">
        <v>724</v>
      </c>
      <c r="G44" s="481"/>
      <c r="H44" s="481"/>
      <c r="I44" s="608"/>
      <c r="J44" s="608"/>
      <c r="K44" s="608"/>
      <c r="L44" s="608"/>
      <c r="M44" s="608"/>
      <c r="N44" s="608"/>
      <c r="O44" s="608"/>
      <c r="Q44" s="4"/>
      <c r="R44" s="4"/>
    </row>
    <row r="45" spans="6:18" ht="75.75" customHeight="1">
      <c r="F45" s="481" t="s">
        <v>725</v>
      </c>
      <c r="G45" s="1712" t="s">
        <v>723</v>
      </c>
      <c r="H45" s="1712"/>
      <c r="I45" s="1712"/>
      <c r="J45" s="1712"/>
      <c r="K45" s="1712"/>
      <c r="L45" s="1712"/>
      <c r="M45" s="1712"/>
      <c r="N45" s="1712"/>
      <c r="O45" s="1712"/>
      <c r="P45" s="1712"/>
      <c r="Q45" s="1712"/>
      <c r="R45" s="4"/>
    </row>
    <row r="46" spans="6:18" ht="65.25" customHeight="1">
      <c r="F46" s="483" t="s">
        <v>726</v>
      </c>
      <c r="G46" s="483"/>
      <c r="H46" s="483"/>
      <c r="I46" s="483"/>
      <c r="J46" s="483"/>
      <c r="K46" s="483"/>
      <c r="L46" s="483"/>
      <c r="M46" s="483"/>
      <c r="N46" s="483"/>
      <c r="O46" s="483"/>
      <c r="P46" s="163"/>
      <c r="Q46" s="482"/>
      <c r="R46" s="482"/>
    </row>
    <row r="47" spans="6:18" ht="65.25" customHeight="1">
      <c r="F47" s="481" t="s">
        <v>727</v>
      </c>
      <c r="G47" s="1712" t="s">
        <v>723</v>
      </c>
      <c r="H47" s="1712"/>
      <c r="I47" s="1712"/>
      <c r="J47" s="1712"/>
      <c r="K47" s="1712"/>
      <c r="L47" s="1712"/>
      <c r="M47" s="1712"/>
      <c r="N47" s="1712"/>
      <c r="O47" s="1712"/>
      <c r="P47" s="1712"/>
      <c r="Q47" s="1712"/>
      <c r="R47" s="4"/>
    </row>
    <row r="48" spans="6:18" ht="18" customHeight="1">
      <c r="F48" s="1713"/>
      <c r="G48" s="1713"/>
      <c r="H48" s="1713"/>
      <c r="I48" s="1713"/>
      <c r="J48" s="1713"/>
      <c r="K48" s="1713"/>
      <c r="L48" s="1713"/>
      <c r="M48" s="1713"/>
      <c r="N48" s="1713"/>
      <c r="O48" s="1713"/>
      <c r="P48" s="1713"/>
      <c r="Q48" s="1713"/>
      <c r="R48" s="4"/>
    </row>
    <row r="49" spans="6:18" ht="9" customHeight="1">
      <c r="F49" s="1713"/>
      <c r="G49" s="1713"/>
      <c r="H49" s="1713"/>
      <c r="I49" s="1713"/>
      <c r="J49" s="1713"/>
      <c r="K49" s="1713"/>
      <c r="L49" s="1713"/>
      <c r="M49" s="1713"/>
      <c r="N49" s="1713"/>
      <c r="O49" s="1713"/>
      <c r="P49" s="1713"/>
      <c r="Q49" s="1713"/>
      <c r="R49" s="4"/>
    </row>
    <row r="50" spans="6:18" ht="30" customHeight="1">
      <c r="F50" s="1713"/>
      <c r="G50" s="1713"/>
      <c r="H50" s="1713"/>
      <c r="I50" s="1713"/>
      <c r="J50" s="1713"/>
      <c r="K50" s="1713"/>
      <c r="L50" s="1713"/>
      <c r="M50" s="1713"/>
      <c r="N50" s="1713"/>
      <c r="O50" s="1713"/>
      <c r="P50" s="1713"/>
      <c r="Q50" s="1713"/>
      <c r="R50" s="4"/>
    </row>
    <row r="51" spans="6:18" ht="25.5" customHeight="1">
      <c r="R51" s="4"/>
    </row>
    <row r="52" spans="6:18" ht="12.75" customHeight="1">
      <c r="R52" s="4"/>
    </row>
    <row r="53" spans="6:18" ht="17.25" customHeight="1">
      <c r="R53" s="4"/>
    </row>
    <row r="54" spans="6:18" ht="11.25" customHeight="1">
      <c r="R54" s="4"/>
    </row>
    <row r="55" spans="6:18" ht="33" customHeight="1">
      <c r="R55" s="4"/>
    </row>
    <row r="56" spans="6:18" ht="9" customHeight="1">
      <c r="R56" s="4"/>
    </row>
    <row r="57" spans="6:18" ht="33" customHeight="1">
      <c r="R57" s="4"/>
    </row>
    <row r="58" spans="6:18" ht="18.75" customHeight="1">
      <c r="R58" s="4"/>
    </row>
    <row r="59" spans="6:18" ht="15" customHeight="1">
      <c r="R59" s="4"/>
    </row>
  </sheetData>
  <sheetProtection algorithmName="SHA-512" hashValue="3fYVzEGtyoQjrqRovfe/YZZYMLCgbLys1N3u6Fyiecs2VoUppeIzApfgvQ4JjAOVeBDG8VKJSfzd+YmxpuQyjg==" saltValue="XEKE/iiI+z0YIz9Vrt1Mkg==" spinCount="100000" sheet="1" objects="1" scenarios="1" selectLockedCells="1"/>
  <mergeCells count="5">
    <mergeCell ref="S3:V6"/>
    <mergeCell ref="G43:Q43"/>
    <mergeCell ref="G45:Q45"/>
    <mergeCell ref="G47:Q47"/>
    <mergeCell ref="F48:Q50"/>
  </mergeCells>
  <printOptions horizontalCentered="1" verticalCentered="1"/>
  <pageMargins left="0.25" right="0.25" top="0.75" bottom="0.75" header="0.3" footer="0.3"/>
  <pageSetup paperSize="9" scale="47" fitToHeight="0" orientation="portrait" r:id="rId1"/>
  <headerFooter>
    <oddFooter>&amp;R&amp;1#&amp;"Arial"&amp;10&amp;K000000Confidential C</oddFooter>
  </headerFooter>
  <ignoredErrors>
    <ignoredError sqref="G43" unlockedFormula="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C1:AD54"/>
  <sheetViews>
    <sheetView zoomScale="50" zoomScaleNormal="50" zoomScaleSheetLayoutView="40" zoomScalePageLayoutView="55" workbookViewId="0">
      <selection activeCell="O39" sqref="O39"/>
    </sheetView>
  </sheetViews>
  <sheetFormatPr baseColWidth="10" defaultColWidth="11.42578125" defaultRowHeight="15"/>
  <cols>
    <col min="1" max="1" width="11.42578125" style="2"/>
    <col min="2" max="2" width="10.42578125" style="2" customWidth="1"/>
    <col min="3" max="3" width="4.28515625" style="1" customWidth="1"/>
    <col min="4" max="4" width="15.7109375" style="1" customWidth="1"/>
    <col min="5" max="5" width="19.42578125" style="1" customWidth="1"/>
    <col min="6" max="6" width="15" style="1" customWidth="1"/>
    <col min="7" max="7" width="12.140625" style="1" customWidth="1"/>
    <col min="8" max="8" width="13.5703125" style="1" customWidth="1"/>
    <col min="9" max="9" width="8.7109375" style="1" customWidth="1"/>
    <col min="10" max="10" width="10" style="1" customWidth="1"/>
    <col min="11" max="11" width="11.28515625" style="1" customWidth="1"/>
    <col min="12" max="12" width="12" style="1" customWidth="1"/>
    <col min="13" max="13" width="4.7109375" style="1" customWidth="1"/>
    <col min="14" max="14" width="3.42578125" style="1" customWidth="1"/>
    <col min="15" max="15" width="4.42578125" style="1" customWidth="1"/>
    <col min="16" max="16" width="4.5703125" style="1" customWidth="1"/>
    <col min="17" max="17" width="7.42578125" style="1" customWidth="1"/>
    <col min="18" max="18" width="17" style="1" customWidth="1"/>
    <col min="19" max="19" width="12.7109375" style="1" customWidth="1"/>
    <col min="20" max="20" width="18" style="2" customWidth="1"/>
    <col min="21" max="21" width="11.42578125" style="2"/>
    <col min="22" max="22" width="9.7109375" style="2" customWidth="1"/>
    <col min="23" max="23" width="16.7109375" style="2" customWidth="1"/>
    <col min="24" max="16384" width="11.42578125" style="2"/>
  </cols>
  <sheetData>
    <row r="1" spans="19:30" ht="5.25" customHeight="1">
      <c r="S1" s="4"/>
      <c r="T1" s="5"/>
      <c r="AD1" s="2" t="s">
        <v>7</v>
      </c>
    </row>
    <row r="2" spans="19:30" ht="31.5" customHeight="1">
      <c r="S2" s="4"/>
      <c r="T2" s="6"/>
    </row>
    <row r="3" spans="19:30" ht="51" customHeight="1">
      <c r="S3" s="4"/>
      <c r="T3" s="1711"/>
      <c r="U3" s="1711"/>
      <c r="V3" s="1711"/>
      <c r="W3" s="1711"/>
    </row>
    <row r="4" spans="19:30" ht="17.25" customHeight="1">
      <c r="S4" s="4"/>
      <c r="T4" s="1711"/>
      <c r="U4" s="1711"/>
      <c r="V4" s="1711"/>
      <c r="W4" s="1711"/>
    </row>
    <row r="5" spans="19:30" ht="12" customHeight="1">
      <c r="S5" s="4"/>
      <c r="T5" s="1711"/>
      <c r="U5" s="1711"/>
      <c r="V5" s="1711"/>
      <c r="W5" s="1711"/>
    </row>
    <row r="6" spans="19:30" ht="18.75" customHeight="1">
      <c r="S6" s="4"/>
      <c r="T6" s="1711"/>
      <c r="U6" s="1711"/>
      <c r="V6" s="1711"/>
      <c r="W6" s="1711"/>
    </row>
    <row r="7" spans="19:30" ht="12.75" customHeight="1">
      <c r="S7" s="4"/>
      <c r="T7" s="33"/>
      <c r="U7" s="33"/>
      <c r="V7" s="33"/>
      <c r="W7" s="33"/>
    </row>
    <row r="8" spans="19:30" ht="18.75" customHeight="1">
      <c r="S8" s="4"/>
    </row>
    <row r="9" spans="19:30" ht="12.75" customHeight="1">
      <c r="S9" s="4"/>
    </row>
    <row r="10" spans="19:30" ht="18.75" customHeight="1">
      <c r="S10" s="4"/>
    </row>
    <row r="11" spans="19:30" ht="12.75" customHeight="1">
      <c r="S11" s="4"/>
      <c r="T11" s="13"/>
    </row>
    <row r="12" spans="19:30" ht="18.75" customHeight="1">
      <c r="S12" s="4"/>
    </row>
    <row r="13" spans="19:30" ht="11.25" customHeight="1">
      <c r="S13" s="4"/>
    </row>
    <row r="14" spans="19:30" ht="17.25" customHeight="1">
      <c r="S14" s="4"/>
    </row>
    <row r="15" spans="19:30" ht="11.25" customHeight="1">
      <c r="S15" s="4"/>
    </row>
    <row r="16" spans="19:30" ht="18.75" customHeight="1">
      <c r="S16" s="4"/>
    </row>
    <row r="17" spans="19:19" ht="12.75" customHeight="1">
      <c r="S17" s="4"/>
    </row>
    <row r="18" spans="19:19" ht="18.75" customHeight="1">
      <c r="S18" s="4"/>
    </row>
    <row r="19" spans="19:19" ht="9" customHeight="1">
      <c r="S19" s="4"/>
    </row>
    <row r="20" spans="19:19" ht="9" customHeight="1">
      <c r="S20" s="4"/>
    </row>
    <row r="21" spans="19:19" ht="30" customHeight="1">
      <c r="S21" s="4"/>
    </row>
    <row r="22" spans="19:19" ht="24" customHeight="1">
      <c r="S22" s="4"/>
    </row>
    <row r="23" spans="19:19" ht="11.25" customHeight="1">
      <c r="S23" s="4"/>
    </row>
    <row r="24" spans="19:19" ht="18" customHeight="1">
      <c r="S24" s="4"/>
    </row>
    <row r="25" spans="19:19" ht="11.25" customHeight="1">
      <c r="S25" s="4"/>
    </row>
    <row r="26" spans="19:19" ht="24" customHeight="1">
      <c r="S26" s="4"/>
    </row>
    <row r="27" spans="19:19" ht="11.25" customHeight="1">
      <c r="S27" s="4"/>
    </row>
    <row r="28" spans="19:19" ht="17.25" customHeight="1">
      <c r="S28" s="4"/>
    </row>
    <row r="29" spans="19:19" ht="11.25" customHeight="1">
      <c r="S29" s="4"/>
    </row>
    <row r="30" spans="19:19" ht="24" customHeight="1">
      <c r="S30" s="4"/>
    </row>
    <row r="31" spans="19:19" ht="11.25" customHeight="1">
      <c r="S31" s="4"/>
    </row>
    <row r="32" spans="19:19" ht="17.25" customHeight="1">
      <c r="S32" s="4"/>
    </row>
    <row r="33" spans="4:19" ht="11.25" customHeight="1">
      <c r="S33" s="4"/>
    </row>
    <row r="34" spans="4:19" ht="24" customHeight="1">
      <c r="S34" s="4"/>
    </row>
    <row r="35" spans="4:19" ht="20.25" customHeight="1">
      <c r="S35" s="4"/>
    </row>
    <row r="36" spans="4:19" ht="31.5" customHeight="1">
      <c r="S36" s="4"/>
    </row>
    <row r="37" spans="4:19" ht="163.5" customHeight="1">
      <c r="D37" s="481" t="s">
        <v>853</v>
      </c>
      <c r="I37" s="1714" t="str">
        <f>IF('1) INTRODUCIR DATOS'!F8="","",'1) INTRODUCIR DATOS'!F8)</f>
        <v>SANGUINO</v>
      </c>
      <c r="J37" s="1714"/>
      <c r="K37" s="1714"/>
      <c r="L37" s="1714"/>
      <c r="M37" s="1714"/>
      <c r="N37" s="1714"/>
      <c r="O37" s="1714"/>
      <c r="P37" s="1714"/>
      <c r="Q37" s="1714"/>
      <c r="S37" s="4"/>
    </row>
    <row r="38" spans="4:19" ht="90.75" customHeight="1">
      <c r="D38" s="481" t="s">
        <v>735</v>
      </c>
      <c r="E38" s="481"/>
      <c r="F38" s="481"/>
      <c r="G38" s="608"/>
      <c r="H38" s="608"/>
      <c r="I38" s="608"/>
      <c r="J38" s="608"/>
      <c r="K38" s="608"/>
      <c r="L38" s="608"/>
      <c r="M38" s="608"/>
      <c r="O38" s="4"/>
      <c r="S38" s="4"/>
    </row>
    <row r="39" spans="4:19" ht="66.75" customHeight="1">
      <c r="D39" s="481" t="s">
        <v>725</v>
      </c>
      <c r="E39" s="1712" t="s">
        <v>854</v>
      </c>
      <c r="F39" s="1712"/>
      <c r="G39" s="1712"/>
      <c r="H39" s="1712"/>
      <c r="I39" s="1712"/>
      <c r="J39" s="1712"/>
      <c r="K39" s="1712"/>
      <c r="L39" s="1712"/>
      <c r="M39" s="1712"/>
      <c r="N39" s="860"/>
      <c r="O39" s="860"/>
      <c r="S39" s="4"/>
    </row>
    <row r="40" spans="4:19" ht="75.75" customHeight="1">
      <c r="D40" s="483" t="s">
        <v>726</v>
      </c>
      <c r="E40" s="483"/>
      <c r="F40" s="483"/>
      <c r="G40" s="483"/>
      <c r="H40" s="483"/>
      <c r="I40" s="483"/>
      <c r="J40" s="483"/>
      <c r="K40" s="483"/>
      <c r="L40" s="483"/>
      <c r="M40" s="483"/>
      <c r="N40" s="163"/>
      <c r="O40" s="482"/>
      <c r="S40" s="4"/>
    </row>
    <row r="41" spans="4:19" ht="65.25" customHeight="1">
      <c r="D41" s="481" t="s">
        <v>727</v>
      </c>
      <c r="F41" s="860" t="s">
        <v>723</v>
      </c>
      <c r="H41" s="860"/>
      <c r="I41" s="860"/>
      <c r="J41" s="860"/>
      <c r="K41" s="860"/>
      <c r="L41" s="860"/>
      <c r="M41" s="860"/>
      <c r="N41" s="860"/>
      <c r="O41" s="860"/>
      <c r="S41" s="482"/>
    </row>
    <row r="42" spans="4:19" ht="65.25" customHeight="1">
      <c r="E42" s="861"/>
      <c r="F42" s="861"/>
      <c r="G42" s="861"/>
      <c r="H42" s="861"/>
      <c r="I42" s="861"/>
      <c r="J42" s="861"/>
      <c r="K42" s="861"/>
      <c r="L42" s="861"/>
      <c r="M42" s="861"/>
      <c r="N42" s="861"/>
      <c r="O42" s="861"/>
      <c r="P42" s="861"/>
      <c r="S42" s="4"/>
    </row>
    <row r="43" spans="4:19" ht="18" customHeight="1">
      <c r="E43" s="861"/>
      <c r="F43" s="861"/>
      <c r="G43" s="861"/>
      <c r="H43" s="861"/>
      <c r="I43" s="861"/>
      <c r="J43" s="861"/>
      <c r="K43" s="861"/>
      <c r="L43" s="861"/>
      <c r="M43" s="861"/>
      <c r="N43" s="861"/>
      <c r="O43" s="861"/>
      <c r="P43" s="861"/>
      <c r="S43" s="4"/>
    </row>
    <row r="44" spans="4:19" ht="9" customHeight="1">
      <c r="E44" s="861"/>
      <c r="F44" s="861"/>
      <c r="G44" s="861"/>
      <c r="H44" s="861"/>
      <c r="I44" s="861"/>
      <c r="J44" s="861"/>
      <c r="K44" s="861"/>
      <c r="L44" s="861"/>
      <c r="M44" s="861"/>
      <c r="N44" s="861"/>
      <c r="O44" s="861"/>
      <c r="P44" s="861"/>
      <c r="S44" s="4"/>
    </row>
    <row r="45" spans="4:19" ht="30" customHeight="1">
      <c r="S45" s="4"/>
    </row>
    <row r="46" spans="4:19" ht="25.5" customHeight="1">
      <c r="S46" s="4"/>
    </row>
    <row r="47" spans="4:19" ht="12.75" customHeight="1">
      <c r="S47" s="4"/>
    </row>
    <row r="48" spans="4:19" ht="17.25" customHeight="1">
      <c r="S48" s="4"/>
    </row>
    <row r="49" spans="19:19" ht="11.25" customHeight="1">
      <c r="S49" s="4"/>
    </row>
    <row r="50" spans="19:19" ht="33" customHeight="1">
      <c r="S50" s="4"/>
    </row>
    <row r="51" spans="19:19" ht="9" customHeight="1">
      <c r="S51" s="4"/>
    </row>
    <row r="52" spans="19:19" ht="33" customHeight="1">
      <c r="S52" s="4"/>
    </row>
    <row r="53" spans="19:19" ht="18.75" customHeight="1">
      <c r="S53" s="4"/>
    </row>
    <row r="54" spans="19:19" ht="15" customHeight="1">
      <c r="S54" s="4"/>
    </row>
  </sheetData>
  <sheetProtection algorithmName="SHA-512" hashValue="dX4Olrv0fgJjGjgMWBAXY3j1/KZ+kUZ/FIOKPbNA0v1uJAr9qUew5Ew1HFSPg4o0j/m0sdFqv8gD5aJx/bF5ag==" saltValue="vVqkxhxRsIIZ7nnIll4FXA==" spinCount="100000" sheet="1" objects="1" scenarios="1" selectLockedCells="1"/>
  <mergeCells count="3">
    <mergeCell ref="I37:Q37"/>
    <mergeCell ref="E39:M39"/>
    <mergeCell ref="T3:W6"/>
  </mergeCells>
  <printOptions horizontalCentered="1" verticalCentered="1"/>
  <pageMargins left="0.25" right="0.25" top="0.75" bottom="0.75" header="0.3" footer="0.3"/>
  <pageSetup paperSize="9" scale="52" fitToHeight="0" orientation="portrait" r:id="rId1"/>
  <headerFooter>
    <oddFooter>&amp;R&amp;1#&amp;"Arial"&amp;10&amp;K000000Confidential C</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3de7ef8d-33bb-495d-bdec-e40d9ae6fe7e">
      <UserInfo>
        <DisplayName/>
        <AccountId xsi:nil="true"/>
        <AccountType/>
      </UserInfo>
    </SharedWithUsers>
    <MediaLengthInSeconds xmlns="d4de1134-3280-4688-9ec9-ddbce11e68e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D88917D39DD159498A9DE9D41DCFFDA7" ma:contentTypeVersion="13" ma:contentTypeDescription="Crear nuevo documento." ma:contentTypeScope="" ma:versionID="8a3b574ef3f47dd56ca69a2205bae942">
  <xsd:schema xmlns:xsd="http://www.w3.org/2001/XMLSchema" xmlns:xs="http://www.w3.org/2001/XMLSchema" xmlns:p="http://schemas.microsoft.com/office/2006/metadata/properties" xmlns:ns2="d4de1134-3280-4688-9ec9-ddbce11e68ee" xmlns:ns3="3de7ef8d-33bb-495d-bdec-e40d9ae6fe7e" targetNamespace="http://schemas.microsoft.com/office/2006/metadata/properties" ma:root="true" ma:fieldsID="ea653b875af3d8ce9110d64fa071a00e" ns2:_="" ns3:_="">
    <xsd:import namespace="d4de1134-3280-4688-9ec9-ddbce11e68ee"/>
    <xsd:import namespace="3de7ef8d-33bb-495d-bdec-e40d9ae6fe7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3:SharedWithUsers" minOccurs="0"/>
                <xsd:element ref="ns3:SharedWithDetails" minOccurs="0"/>
                <xsd:element ref="ns2:MediaLengthInSecond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4de1134-3280-4688-9ec9-ddbce11e68e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de7ef8d-33bb-495d-bdec-e40d9ae6fe7e"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7083DDE-A192-45EE-875F-967CA1D12D8D}">
  <ds:schemaRefs>
    <ds:schemaRef ds:uri="http://schemas.microsoft.com/sharepoint/v3/contenttype/forms"/>
  </ds:schemaRefs>
</ds:datastoreItem>
</file>

<file path=customXml/itemProps2.xml><?xml version="1.0" encoding="utf-8"?>
<ds:datastoreItem xmlns:ds="http://schemas.openxmlformats.org/officeDocument/2006/customXml" ds:itemID="{303152B4-005C-4CE8-9586-050C38665A1D}">
  <ds:schemaRefs>
    <ds:schemaRef ds:uri="d4de1134-3280-4688-9ec9-ddbce11e68ee"/>
    <ds:schemaRef ds:uri="http://schemas.microsoft.com/office/2006/metadata/properties"/>
    <ds:schemaRef ds:uri="3de7ef8d-33bb-495d-bdec-e40d9ae6fe7e"/>
    <ds:schemaRef ds:uri="http://purl.org/dc/dcmitype/"/>
    <ds:schemaRef ds:uri="http://schemas.openxmlformats.org/package/2006/metadata/core-properties"/>
    <ds:schemaRef ds:uri="http://www.w3.org/XML/1998/namespace"/>
    <ds:schemaRef ds:uri="http://purl.org/dc/elements/1.1/"/>
    <ds:schemaRef ds:uri="http://schemas.microsoft.com/office/2006/documentManagement/types"/>
    <ds:schemaRef ds:uri="http://schemas.microsoft.com/office/infopath/2007/PartnerControls"/>
    <ds:schemaRef ds:uri="http://purl.org/dc/terms/"/>
  </ds:schemaRefs>
</ds:datastoreItem>
</file>

<file path=customXml/itemProps3.xml><?xml version="1.0" encoding="utf-8"?>
<ds:datastoreItem xmlns:ds="http://schemas.openxmlformats.org/officeDocument/2006/customXml" ds:itemID="{A0F5AC16-C264-4B67-9E5C-04BECBE7A2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4de1134-3280-4688-9ec9-ddbce11e68ee"/>
    <ds:schemaRef ds:uri="3de7ef8d-33bb-495d-bdec-e40d9ae6fe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37</vt:i4>
      </vt:variant>
      <vt:variant>
        <vt:lpstr>Rangos con nombre</vt:lpstr>
      </vt:variant>
      <vt:variant>
        <vt:i4>38</vt:i4>
      </vt:variant>
    </vt:vector>
  </HeadingPairs>
  <TitlesOfParts>
    <vt:vector size="75" baseType="lpstr">
      <vt:lpstr>0) INSTRUCCIONES</vt:lpstr>
      <vt:lpstr>1) INTRODUCIR DATOS</vt:lpstr>
      <vt:lpstr>2) SELECCIÓN DE DOCUMENTO</vt:lpstr>
      <vt:lpstr>Check-list Flash AVES</vt:lpstr>
      <vt:lpstr>Check-list TÉRMICOS -HEV</vt:lpstr>
      <vt:lpstr> Check-list Preparación ZE</vt:lpstr>
      <vt:lpstr> Check-list Preparación PHEV</vt:lpstr>
      <vt:lpstr>BIENVENIDO PRUEBA R</vt:lpstr>
      <vt:lpstr>BIENVENIDO PRUEBA D</vt:lpstr>
      <vt:lpstr>Contrato Préstamo Gratuito REN</vt:lpstr>
      <vt:lpstr>Contrato Préstamo Gratuito DAC</vt:lpstr>
      <vt:lpstr>FICHA PRUEBAS REN</vt:lpstr>
      <vt:lpstr>Instrucciones de uso FCE </vt:lpstr>
      <vt:lpstr>FICHA PRUEBAS DAC</vt:lpstr>
      <vt:lpstr>Ficha Calidad Entrega VN</vt:lpstr>
      <vt:lpstr>FICHA VALORACIÓN VO CLIENTE</vt:lpstr>
      <vt:lpstr>FICHA VALORACIÓN VO INST</vt:lpstr>
      <vt:lpstr>Carta agradecimiento</vt:lpstr>
      <vt:lpstr>Carta agradecimiento REN</vt:lpstr>
      <vt:lpstr>Carta agradecimiento DAC</vt:lpstr>
      <vt:lpstr>BIENVENIDO ENTREGA REN</vt:lpstr>
      <vt:lpstr>BIENVENIDO ENTREGA DAC</vt:lpstr>
      <vt:lpstr>La Entrega de su vehículo REN</vt:lpstr>
      <vt:lpstr>La Entrega de su Vehículo DAC</vt:lpstr>
      <vt:lpstr>SOL.INFO.RENAULT</vt:lpstr>
      <vt:lpstr>SOL.PEDIDO RENAULT</vt:lpstr>
      <vt:lpstr>Contabilidad-Dossier VN RENAULT</vt:lpstr>
      <vt:lpstr>Check-list doc.admin RENAULT</vt:lpstr>
      <vt:lpstr>SOL.INFO DACIA</vt:lpstr>
      <vt:lpstr>ZE READY TO CHARGE D</vt:lpstr>
      <vt:lpstr>SOL.PEDIDO DACIA</vt:lpstr>
      <vt:lpstr>Contabilidad-Dossier VN DACIA</vt:lpstr>
      <vt:lpstr>Check-list doc.admin DACIA</vt:lpstr>
      <vt:lpstr>SOL.INFO.E-TECH ELÉCTRICO</vt:lpstr>
      <vt:lpstr>ZE READY TO CHARGE </vt:lpstr>
      <vt:lpstr>SOL.PEDIDO E-TECH ELÉCTRICO</vt:lpstr>
      <vt:lpstr>Contabilidad-Dossier VN E-TECH </vt:lpstr>
      <vt:lpstr>' Check-list Preparación PHEV'!Área_de_impresión</vt:lpstr>
      <vt:lpstr>' Check-list Preparación ZE'!Área_de_impresión</vt:lpstr>
      <vt:lpstr>'0) INSTRUCCIONES'!Área_de_impresión</vt:lpstr>
      <vt:lpstr>'1) INTRODUCIR DATOS'!Área_de_impresión</vt:lpstr>
      <vt:lpstr>'2) SELECCIÓN DE DOCUMENTO'!Área_de_impresión</vt:lpstr>
      <vt:lpstr>'BIENVENIDO ENTREGA DAC'!Área_de_impresión</vt:lpstr>
      <vt:lpstr>'BIENVENIDO ENTREGA REN'!Área_de_impresión</vt:lpstr>
      <vt:lpstr>'BIENVENIDO PRUEBA D'!Área_de_impresión</vt:lpstr>
      <vt:lpstr>'BIENVENIDO PRUEBA R'!Área_de_impresión</vt:lpstr>
      <vt:lpstr>'Carta agradecimiento'!Área_de_impresión</vt:lpstr>
      <vt:lpstr>'Carta agradecimiento DAC'!Área_de_impresión</vt:lpstr>
      <vt:lpstr>'Carta agradecimiento REN'!Área_de_impresión</vt:lpstr>
      <vt:lpstr>'Check-list doc.admin DACIA'!Área_de_impresión</vt:lpstr>
      <vt:lpstr>'Check-list doc.admin RENAULT'!Área_de_impresión</vt:lpstr>
      <vt:lpstr>'Check-list Flash AVES'!Área_de_impresión</vt:lpstr>
      <vt:lpstr>'Check-list TÉRMICOS -HEV'!Área_de_impresión</vt:lpstr>
      <vt:lpstr>'Contabilidad-Dossier VN DACIA'!Área_de_impresión</vt:lpstr>
      <vt:lpstr>'Contabilidad-Dossier VN E-TECH '!Área_de_impresión</vt:lpstr>
      <vt:lpstr>'Contabilidad-Dossier VN RENAULT'!Área_de_impresión</vt:lpstr>
      <vt:lpstr>'Contrato Préstamo Gratuito DAC'!Área_de_impresión</vt:lpstr>
      <vt:lpstr>'Contrato Préstamo Gratuito REN'!Área_de_impresión</vt:lpstr>
      <vt:lpstr>'Ficha Calidad Entrega VN'!Área_de_impresión</vt:lpstr>
      <vt:lpstr>'FICHA PRUEBAS DAC'!Área_de_impresión</vt:lpstr>
      <vt:lpstr>'FICHA PRUEBAS REN'!Área_de_impresión</vt:lpstr>
      <vt:lpstr>'FICHA VALORACIÓN VO CLIENTE'!Área_de_impresión</vt:lpstr>
      <vt:lpstr>'FICHA VALORACIÓN VO INST'!Área_de_impresión</vt:lpstr>
      <vt:lpstr>'Instrucciones de uso FCE '!Área_de_impresión</vt:lpstr>
      <vt:lpstr>'La Entrega de su Vehículo DAC'!Área_de_impresión</vt:lpstr>
      <vt:lpstr>'La Entrega de su vehículo REN'!Área_de_impresión</vt:lpstr>
      <vt:lpstr>'SOL.INFO DACIA'!Área_de_impresión</vt:lpstr>
      <vt:lpstr>'SOL.INFO.E-TECH ELÉCTRICO'!Área_de_impresión</vt:lpstr>
      <vt:lpstr>SOL.INFO.RENAULT!Área_de_impresión</vt:lpstr>
      <vt:lpstr>'SOL.PEDIDO DACIA'!Área_de_impresión</vt:lpstr>
      <vt:lpstr>'SOL.PEDIDO E-TECH ELÉCTRICO'!Área_de_impresión</vt:lpstr>
      <vt:lpstr>'SOL.PEDIDO RENAULT'!Área_de_impresión</vt:lpstr>
      <vt:lpstr>'ZE READY TO CHARGE '!Área_de_impresión</vt:lpstr>
      <vt:lpstr>'ZE READY TO CHARGE D'!Área_de_impresión</vt:lpstr>
      <vt:lpstr>IMPUESTOS</vt:lpstr>
    </vt:vector>
  </TitlesOfParts>
  <Company>ALLIANCE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MORENO-LONDONO Angelica</dc:creator>
  <cp:lastModifiedBy>Caixa - IntercarGirona</cp:lastModifiedBy>
  <cp:lastPrinted>2025-04-08T09:52:37Z</cp:lastPrinted>
  <dcterms:created xsi:type="dcterms:W3CDTF">2015-03-04T11:12:53Z</dcterms:created>
  <dcterms:modified xsi:type="dcterms:W3CDTF">2025-06-25T09:19:12Z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0x010100D88917D39DD159498A9DE9D41DCFFDA7</vt:lpwstr>
  </property>
  <property fmtid="{D5CDD505-2E9C-101B-9397-08002B2CF9AE}" pid="4" name="Order">
    <vt:r8>44628900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y fmtid="{D5CDD505-2E9C-101B-9397-08002B2CF9AE}" pid="11" name="MSIP_Label_fd1c0902-ed92-4fed-896d-2e7725de02d4_Enabled">
    <vt:lpwstr>true</vt:lpwstr>
  </property>
  <property fmtid="{D5CDD505-2E9C-101B-9397-08002B2CF9AE}" pid="12" name="MSIP_Label_fd1c0902-ed92-4fed-896d-2e7725de02d4_SetDate">
    <vt:lpwstr>2022-02-09T14:47:49Z</vt:lpwstr>
  </property>
  <property fmtid="{D5CDD505-2E9C-101B-9397-08002B2CF9AE}" pid="13" name="MSIP_Label_fd1c0902-ed92-4fed-896d-2e7725de02d4_Method">
    <vt:lpwstr>Standard</vt:lpwstr>
  </property>
  <property fmtid="{D5CDD505-2E9C-101B-9397-08002B2CF9AE}" pid="14" name="MSIP_Label_fd1c0902-ed92-4fed-896d-2e7725de02d4_Name">
    <vt:lpwstr>Anyone (not protected)</vt:lpwstr>
  </property>
  <property fmtid="{D5CDD505-2E9C-101B-9397-08002B2CF9AE}" pid="15" name="MSIP_Label_fd1c0902-ed92-4fed-896d-2e7725de02d4_SiteId">
    <vt:lpwstr>d6b0bbee-7cd9-4d60-bce6-4a67b543e2ae</vt:lpwstr>
  </property>
  <property fmtid="{D5CDD505-2E9C-101B-9397-08002B2CF9AE}" pid="16" name="MSIP_Label_fd1c0902-ed92-4fed-896d-2e7725de02d4_ActionId">
    <vt:lpwstr>090be1c5-14a7-4bd9-bfa0-2a6a1dd50508</vt:lpwstr>
  </property>
  <property fmtid="{D5CDD505-2E9C-101B-9397-08002B2CF9AE}" pid="17" name="MSIP_Label_fd1c0902-ed92-4fed-896d-2e7725de02d4_ContentBits">
    <vt:lpwstr>2</vt:lpwstr>
  </property>
</Properties>
</file>